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قانونية\"/>
    </mc:Choice>
  </mc:AlternateContent>
  <xr:revisionPtr revIDLastSave="0" documentId="13_ncr:1_{399E5DC7-DF3F-4C67-9F4C-2594D1228795}" xr6:coauthVersionLast="47" xr6:coauthVersionMax="47" xr10:uidLastSave="{00000000-0000-0000-0000-000000000000}"/>
  <workbookProtection workbookAlgorithmName="SHA-512" workbookHashValue="95GylYSlAVTFeRcRE4Qqq4FBS7xLLNTzsqu4KAHLg/nC9pejOxUtJkVg+J7C8TkERRhp+4OzRpUur9SRydQTgQ==" workbookSaltValue="IyP2z4MJ5vnlBN3cfHG6rw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5" r:id="rId2"/>
    <sheet name="اختيار المقررات" sheetId="5" r:id="rId3"/>
    <sheet name="الإستمارة" sheetId="11" r:id="rId4"/>
    <sheet name="21-22-قانونية" sheetId="2" r:id="rId5"/>
    <sheet name="ورقة4" sheetId="10" state="hidden" r:id="rId6"/>
    <sheet name="ورقة2" sheetId="4" state="hidden" r:id="rId7"/>
  </sheets>
  <externalReferences>
    <externalReference r:id="rId8"/>
  </externalReferences>
  <definedNames>
    <definedName name="_xlnm._FilterDatabase" localSheetId="4" hidden="1">'21-22-قانونية'!#REF!</definedName>
    <definedName name="_xlnm._FilterDatabase" localSheetId="2" hidden="1">'اختيار المقررات'!$BF$5:$BG$5</definedName>
    <definedName name="_xlnm._FilterDatabase" localSheetId="1" hidden="1">'إدخال البيانات'!$I$4:$I$19</definedName>
    <definedName name="_xlnm._FilterDatabase" localSheetId="6" hidden="1">ورقة2!$A$2:$Z$2</definedName>
    <definedName name="_xlnm._FilterDatabase" localSheetId="5" hidden="1">ورقة4!$A$1:$BA$10751</definedName>
    <definedName name="_xlnm.Print_Area" localSheetId="3">الإستمارة!$B$1:$R$43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5" l="1"/>
  <c r="C776" i="4" l="1"/>
  <c r="Q1" i="5"/>
  <c r="W1" i="5"/>
  <c r="Q4" i="5" l="1"/>
  <c r="L4" i="5"/>
  <c r="E4" i="5"/>
  <c r="E3" i="5"/>
  <c r="AE1" i="5"/>
  <c r="AB1" i="5"/>
  <c r="C39" i="5"/>
  <c r="C38" i="5"/>
  <c r="J25" i="11" l="1"/>
  <c r="J23" i="11"/>
  <c r="N22" i="11"/>
  <c r="K22" i="11"/>
  <c r="E22" i="11"/>
  <c r="GF5" i="2"/>
  <c r="FQ5" i="2"/>
  <c r="FK5" i="2"/>
  <c r="FJ5" i="2"/>
  <c r="FI5" i="2"/>
  <c r="FH5" i="2"/>
  <c r="D1" i="15" l="1"/>
  <c r="J24" i="11"/>
  <c r="G40" i="11"/>
  <c r="AE22" i="11"/>
  <c r="AE4" i="5"/>
  <c r="O5" i="2" s="1"/>
  <c r="AB4" i="5"/>
  <c r="N5" i="2" s="1"/>
  <c r="W4" i="5"/>
  <c r="M5" i="2" s="1"/>
  <c r="W2" i="5"/>
  <c r="J3" i="11" s="1"/>
  <c r="Z6" i="11" s="1"/>
  <c r="Y6" i="11" s="1"/>
  <c r="Q2" i="5"/>
  <c r="H2" i="5"/>
  <c r="GA5" i="2" s="1"/>
  <c r="E1" i="5"/>
  <c r="A2" i="15" s="1"/>
  <c r="C5" i="15"/>
  <c r="AB2" i="5" s="1"/>
  <c r="K7" i="11" l="1"/>
  <c r="Z22" i="11" s="1"/>
  <c r="Y22" i="11" s="1"/>
  <c r="D7" i="11"/>
  <c r="Z20" i="11" s="1"/>
  <c r="Y20" i="11" s="1"/>
  <c r="H7" i="11"/>
  <c r="Z21" i="11" s="1"/>
  <c r="Y21" i="11" s="1"/>
  <c r="N4" i="11"/>
  <c r="Z11" i="11" s="1"/>
  <c r="Y11" i="11" s="1"/>
  <c r="FX5" i="2"/>
  <c r="FY5" i="2"/>
  <c r="N3" i="11"/>
  <c r="Z5" i="11" s="1"/>
  <c r="Y5" i="11" s="1"/>
  <c r="B6" i="5"/>
  <c r="C37" i="5"/>
  <c r="C35" i="5"/>
  <c r="L3" i="5"/>
  <c r="AE3" i="5" s="1"/>
  <c r="I5" i="2"/>
  <c r="P6" i="11"/>
  <c r="Z19" i="11" s="1"/>
  <c r="Y19" i="11" s="1"/>
  <c r="F3" i="11"/>
  <c r="Z7" i="11" s="1"/>
  <c r="Y7" i="11" s="1"/>
  <c r="FZ5" i="2"/>
  <c r="C36" i="5"/>
  <c r="A5" i="2"/>
  <c r="L1" i="5"/>
  <c r="D2" i="11"/>
  <c r="E35" i="11" s="1"/>
  <c r="E40" i="11" s="1"/>
  <c r="H2" i="11" l="1"/>
  <c r="B5" i="2"/>
  <c r="M2" i="11"/>
  <c r="Z3" i="11" s="1"/>
  <c r="Y3" i="11" s="1"/>
  <c r="C5" i="2"/>
  <c r="H4" i="11"/>
  <c r="Z9" i="11" s="1"/>
  <c r="Y9" i="11" s="1"/>
  <c r="F5" i="2"/>
  <c r="K6" i="11"/>
  <c r="Z18" i="11" s="1"/>
  <c r="Y18" i="11" s="1"/>
  <c r="K5" i="2"/>
  <c r="R5" i="2"/>
  <c r="Q5" i="2"/>
  <c r="H6" i="11"/>
  <c r="Z17" i="11" s="1"/>
  <c r="Y17" i="11" s="1"/>
  <c r="P5" i="2"/>
  <c r="D5" i="11"/>
  <c r="Z12" i="11" s="1"/>
  <c r="Y12" i="11" s="1"/>
  <c r="J5" i="2"/>
  <c r="K4" i="11"/>
  <c r="Z10" i="11" s="1"/>
  <c r="Y10" i="11" s="1"/>
  <c r="E5" i="2"/>
  <c r="P2" i="11"/>
  <c r="Z4" i="11" s="1"/>
  <c r="Y4" i="11" s="1"/>
  <c r="D5" i="2"/>
  <c r="D3" i="11"/>
  <c r="S5" i="2"/>
  <c r="B29" i="5"/>
  <c r="C29" i="5" s="1"/>
  <c r="B31" i="5"/>
  <c r="C31" i="5" s="1"/>
  <c r="B30" i="5"/>
  <c r="C30" i="5" s="1"/>
  <c r="B32" i="5"/>
  <c r="C32" i="5" s="1"/>
  <c r="B30" i="11" s="1"/>
  <c r="B28" i="5"/>
  <c r="AB3" i="5"/>
  <c r="D4" i="11"/>
  <c r="W3" i="5"/>
  <c r="P5" i="11" s="1"/>
  <c r="Z15" i="11" s="1"/>
  <c r="Y15" i="11" s="1"/>
  <c r="Q3" i="5"/>
  <c r="W27" i="5" l="1"/>
  <c r="AD27" i="5" s="1"/>
  <c r="GC5" i="2"/>
  <c r="G28" i="11"/>
  <c r="GD5" i="2"/>
  <c r="B29" i="11"/>
  <c r="GE5" i="2"/>
  <c r="G29" i="11"/>
  <c r="H5" i="11"/>
  <c r="Z13" i="11" s="1"/>
  <c r="Y13" i="11" s="1"/>
  <c r="H5" i="2"/>
  <c r="D6" i="11"/>
  <c r="Z16" i="11" s="1"/>
  <c r="Y16" i="11" s="1"/>
  <c r="L5" i="2"/>
  <c r="K5" i="11"/>
  <c r="Z14" i="11" s="1"/>
  <c r="Y14" i="11" s="1"/>
  <c r="G5" i="2"/>
  <c r="C28" i="5"/>
  <c r="B35" i="11"/>
  <c r="B40" i="11" s="1"/>
  <c r="Z8" i="11"/>
  <c r="Y8" i="11" s="1"/>
  <c r="H34" i="11"/>
  <c r="H39" i="11" s="1"/>
  <c r="GB5" i="2" l="1"/>
  <c r="B28" i="11"/>
  <c r="B27" i="11" s="1"/>
  <c r="FL5" i="2"/>
  <c r="E24" i="11"/>
  <c r="AA6" i="11"/>
  <c r="AE6" i="11" s="1"/>
  <c r="AA3" i="11"/>
  <c r="AA13" i="11"/>
  <c r="AE13" i="11" s="1"/>
  <c r="AA14" i="11"/>
  <c r="AE14" i="11" s="1"/>
  <c r="AA4" i="11"/>
  <c r="AE4" i="11" s="1"/>
  <c r="AA21" i="11"/>
  <c r="AE21" i="11" s="1"/>
  <c r="AA17" i="11"/>
  <c r="AE17" i="11" s="1"/>
  <c r="AA11" i="11"/>
  <c r="AE11" i="11" s="1"/>
  <c r="AA18" i="11"/>
  <c r="AE18" i="11" s="1"/>
  <c r="AA12" i="11"/>
  <c r="AE12" i="11" s="1"/>
  <c r="AA9" i="11"/>
  <c r="AE9" i="11" s="1"/>
  <c r="AA19" i="11"/>
  <c r="AE19" i="11" s="1"/>
  <c r="AA7" i="11"/>
  <c r="AE7" i="11" s="1"/>
  <c r="AA20" i="11"/>
  <c r="AE20" i="11" s="1"/>
  <c r="AA8" i="11"/>
  <c r="AE8" i="11" s="1"/>
  <c r="AA15" i="11"/>
  <c r="AE15" i="11" s="1"/>
  <c r="AA5" i="11"/>
  <c r="AE5" i="11" s="1"/>
  <c r="AA10" i="11"/>
  <c r="AE10" i="11" s="1"/>
  <c r="AA16" i="11"/>
  <c r="AE16" i="11" s="1"/>
  <c r="AE3" i="11" l="1"/>
  <c r="AJ1" i="11"/>
  <c r="AD1" i="11" l="1"/>
  <c r="B8" i="11" s="1"/>
  <c r="AK1" i="5"/>
  <c r="N27" i="5"/>
  <c r="FN5" i="2" l="1"/>
  <c r="AG22" i="5"/>
  <c r="AA22" i="5" s="1"/>
  <c r="Y22" i="5"/>
  <c r="S22" i="5" s="1"/>
  <c r="Q22" i="5"/>
  <c r="K22" i="5" s="1"/>
  <c r="AG21" i="5"/>
  <c r="AA21" i="5" s="1"/>
  <c r="Y21" i="5"/>
  <c r="S21" i="5" s="1"/>
  <c r="Q21" i="5"/>
  <c r="K21" i="5" s="1"/>
  <c r="AG20" i="5"/>
  <c r="AA20" i="5" s="1"/>
  <c r="Y20" i="5"/>
  <c r="S20" i="5" s="1"/>
  <c r="Q20" i="5"/>
  <c r="K20" i="5" s="1"/>
  <c r="AG19" i="5"/>
  <c r="AA19" i="5" s="1"/>
  <c r="Y19" i="5"/>
  <c r="S19" i="5" s="1"/>
  <c r="Q19" i="5"/>
  <c r="K19" i="5" s="1"/>
  <c r="AG18" i="5"/>
  <c r="AA18" i="5" s="1"/>
  <c r="Y18" i="5"/>
  <c r="S18" i="5" s="1"/>
  <c r="Q18" i="5"/>
  <c r="K18" i="5" s="1"/>
  <c r="AG17" i="5"/>
  <c r="Y17" i="5"/>
  <c r="Q17" i="5"/>
  <c r="AG13" i="5"/>
  <c r="AA13" i="5" s="1"/>
  <c r="Y13" i="5"/>
  <c r="S13" i="5" s="1"/>
  <c r="Q13" i="5"/>
  <c r="K13" i="5" s="1"/>
  <c r="AG12" i="5"/>
  <c r="AA12" i="5" s="1"/>
  <c r="Y12" i="5"/>
  <c r="S12" i="5" s="1"/>
  <c r="Q12" i="5"/>
  <c r="K12" i="5" s="1"/>
  <c r="AG11" i="5"/>
  <c r="AA11" i="5" s="1"/>
  <c r="Y11" i="5"/>
  <c r="S11" i="5" s="1"/>
  <c r="Q11" i="5"/>
  <c r="K11" i="5" s="1"/>
  <c r="AG10" i="5"/>
  <c r="AA10" i="5" s="1"/>
  <c r="Y10" i="5"/>
  <c r="S10" i="5" s="1"/>
  <c r="Q10" i="5"/>
  <c r="K10" i="5" s="1"/>
  <c r="AG9" i="5"/>
  <c r="AA9" i="5" s="1"/>
  <c r="Y9" i="5"/>
  <c r="S9" i="5" s="1"/>
  <c r="Q9" i="5"/>
  <c r="K9" i="5" s="1"/>
  <c r="AG8" i="5"/>
  <c r="Y8" i="5"/>
  <c r="Q8" i="5"/>
  <c r="I23" i="5"/>
  <c r="B23" i="5" s="1"/>
  <c r="I22" i="5"/>
  <c r="B22" i="5" s="1"/>
  <c r="I21" i="5"/>
  <c r="B21" i="5" s="1"/>
  <c r="I20" i="5"/>
  <c r="B20" i="5" s="1"/>
  <c r="I19" i="5"/>
  <c r="B19" i="5" s="1"/>
  <c r="I18" i="5"/>
  <c r="B18" i="5" s="1"/>
  <c r="I17" i="5"/>
  <c r="I14" i="5"/>
  <c r="B14" i="5" s="1"/>
  <c r="I13" i="5"/>
  <c r="B13" i="5" s="1"/>
  <c r="I12" i="5"/>
  <c r="B12" i="5" s="1"/>
  <c r="I11" i="5"/>
  <c r="B11" i="5" s="1"/>
  <c r="I10" i="5"/>
  <c r="B10" i="5" s="1"/>
  <c r="I9" i="5"/>
  <c r="B9" i="5" s="1"/>
  <c r="I8" i="5"/>
  <c r="AG24" i="5" l="1"/>
  <c r="AF24" i="5"/>
  <c r="AE24" i="5"/>
  <c r="AA17" i="5"/>
  <c r="K8" i="5"/>
  <c r="Q15" i="5"/>
  <c r="P15" i="5"/>
  <c r="O15" i="5"/>
  <c r="I24" i="5"/>
  <c r="B17" i="5"/>
  <c r="H24" i="5"/>
  <c r="G24" i="5"/>
  <c r="X15" i="5"/>
  <c r="W15" i="5"/>
  <c r="Y15" i="5"/>
  <c r="S8" i="5"/>
  <c r="B8" i="5"/>
  <c r="I15" i="5"/>
  <c r="H15" i="5"/>
  <c r="G15" i="5"/>
  <c r="AG15" i="5"/>
  <c r="AF15" i="5"/>
  <c r="AE15" i="5"/>
  <c r="AA8" i="5"/>
  <c r="Q24" i="5"/>
  <c r="P24" i="5"/>
  <c r="O24" i="5"/>
  <c r="K17" i="5"/>
  <c r="W24" i="5"/>
  <c r="Y24" i="5"/>
  <c r="S17" i="5"/>
  <c r="X24" i="5"/>
  <c r="AY46" i="5"/>
  <c r="AY8" i="5"/>
  <c r="AY22" i="5"/>
  <c r="AY38" i="5"/>
  <c r="AY35" i="5"/>
  <c r="AY26" i="5"/>
  <c r="AY52" i="5"/>
  <c r="AY32" i="5"/>
  <c r="AY9" i="5"/>
  <c r="AY23" i="5"/>
  <c r="AY14" i="5"/>
  <c r="AY41" i="5"/>
  <c r="AY44" i="5"/>
  <c r="AY29" i="5"/>
  <c r="AY7" i="5"/>
  <c r="AY16" i="5"/>
  <c r="AY10" i="5"/>
  <c r="AY24" i="5"/>
  <c r="AY33" i="5"/>
  <c r="AY17" i="5"/>
  <c r="AY50" i="5"/>
  <c r="AY47" i="5"/>
  <c r="AY21" i="5"/>
  <c r="AY11" i="5"/>
  <c r="AY12" i="5"/>
  <c r="AY39" i="5"/>
  <c r="AY36" i="5"/>
  <c r="AY27" i="5"/>
  <c r="AY53" i="5"/>
  <c r="AY49" i="5"/>
  <c r="AY18" i="5"/>
  <c r="AY31" i="5"/>
  <c r="AY15" i="5"/>
  <c r="AY42" i="5"/>
  <c r="AY45" i="5"/>
  <c r="AY30" i="5"/>
  <c r="AY19" i="5"/>
  <c r="AY37" i="5"/>
  <c r="AY34" i="5"/>
  <c r="AY25" i="5"/>
  <c r="AY51" i="5"/>
  <c r="AY48" i="5"/>
  <c r="AY5" i="5"/>
  <c r="AY6" i="5"/>
  <c r="AY20" i="5"/>
  <c r="AY13" i="5"/>
  <c r="AY40" i="5"/>
  <c r="AY43" i="5"/>
  <c r="AY28" i="5"/>
  <c r="AY54" i="5"/>
  <c r="T6" i="5" l="1"/>
  <c r="W23" i="11" l="1"/>
  <c r="C27" i="5" l="1"/>
  <c r="J8" i="5" l="1"/>
  <c r="U24" i="11"/>
  <c r="W30" i="11" s="1"/>
  <c r="U23" i="11"/>
  <c r="W31" i="11" s="1"/>
  <c r="U22" i="11"/>
  <c r="W29" i="11" s="1"/>
  <c r="U25" i="11"/>
  <c r="W34" i="11" s="1"/>
  <c r="B1" i="11"/>
  <c r="FM5" i="2" l="1"/>
  <c r="E23" i="11"/>
  <c r="AQ5" i="2"/>
  <c r="AO5" i="2"/>
  <c r="AM5" i="2"/>
  <c r="AK5" i="2"/>
  <c r="AI5" i="2"/>
  <c r="AG5" i="2"/>
  <c r="AE5" i="2"/>
  <c r="AC5" i="2"/>
  <c r="AA5" i="2"/>
  <c r="Y5" i="2"/>
  <c r="W5" i="2"/>
  <c r="U5" i="2"/>
  <c r="AX50" i="5" l="1"/>
  <c r="AX51" i="5"/>
  <c r="AX52" i="5"/>
  <c r="AX53" i="5"/>
  <c r="AX54" i="5"/>
  <c r="AX49" i="5"/>
  <c r="AX44" i="5"/>
  <c r="AX45" i="5"/>
  <c r="AX46" i="5"/>
  <c r="AX47" i="5"/>
  <c r="AX48" i="5"/>
  <c r="AX43" i="5"/>
  <c r="AX38" i="5"/>
  <c r="AX39" i="5"/>
  <c r="AX40" i="5"/>
  <c r="AX41" i="5"/>
  <c r="AX42" i="5"/>
  <c r="AX37" i="5"/>
  <c r="AX32" i="5"/>
  <c r="AX33" i="5"/>
  <c r="AX34" i="5"/>
  <c r="AX35" i="5"/>
  <c r="AX36" i="5"/>
  <c r="AX31" i="5"/>
  <c r="AX26" i="5"/>
  <c r="AX27" i="5"/>
  <c r="AX28" i="5"/>
  <c r="AX29" i="5"/>
  <c r="AX30" i="5"/>
  <c r="AX25" i="5"/>
  <c r="AX20" i="5"/>
  <c r="AX21" i="5"/>
  <c r="AX22" i="5"/>
  <c r="AX23" i="5"/>
  <c r="AX24" i="5"/>
  <c r="AX19" i="5"/>
  <c r="AX13" i="5"/>
  <c r="AX14" i="5"/>
  <c r="AX15" i="5"/>
  <c r="AX16" i="5"/>
  <c r="AX17" i="5"/>
  <c r="AX12" i="5"/>
  <c r="AX6" i="5"/>
  <c r="AX7" i="5"/>
  <c r="AX8" i="5"/>
  <c r="AX9" i="5"/>
  <c r="AX10" i="5"/>
  <c r="AX11" i="5"/>
  <c r="AX5" i="5"/>
  <c r="AX18" i="5"/>
  <c r="A23" i="5"/>
  <c r="AL27" i="5" s="1"/>
  <c r="Z22" i="5"/>
  <c r="AL57" i="5" s="1"/>
  <c r="Z17" i="5"/>
  <c r="Z21" i="5"/>
  <c r="AL56" i="5" s="1"/>
  <c r="Z20" i="5"/>
  <c r="AL55" i="5" s="1"/>
  <c r="Z19" i="5"/>
  <c r="AL54" i="5" s="1"/>
  <c r="Z18" i="5"/>
  <c r="AL53" i="5" s="1"/>
  <c r="R22" i="5"/>
  <c r="AL51" i="5" s="1"/>
  <c r="R21" i="5"/>
  <c r="AL50" i="5" s="1"/>
  <c r="R20" i="5"/>
  <c r="AL49" i="5" s="1"/>
  <c r="R19" i="5"/>
  <c r="AL48" i="5" s="1"/>
  <c r="R18" i="5"/>
  <c r="AL47" i="5" s="1"/>
  <c r="R17" i="5"/>
  <c r="Z13" i="5"/>
  <c r="AL45" i="5" s="1"/>
  <c r="Z12" i="5"/>
  <c r="AL44" i="5" s="1"/>
  <c r="Z11" i="5"/>
  <c r="AL43" i="5" s="1"/>
  <c r="Z10" i="5"/>
  <c r="AL42" i="5" s="1"/>
  <c r="Z9" i="5"/>
  <c r="AL41" i="5" s="1"/>
  <c r="Z8" i="5"/>
  <c r="R13" i="5"/>
  <c r="AL39" i="5" s="1"/>
  <c r="R12" i="5"/>
  <c r="AL38" i="5" s="1"/>
  <c r="R11" i="5"/>
  <c r="AL37" i="5" s="1"/>
  <c r="R10" i="5"/>
  <c r="AL36" i="5" s="1"/>
  <c r="R9" i="5"/>
  <c r="AL35" i="5" s="1"/>
  <c r="R8" i="5"/>
  <c r="AW54" i="5"/>
  <c r="AW42" i="5"/>
  <c r="AW30" i="5"/>
  <c r="AW17" i="5"/>
  <c r="L13" i="5"/>
  <c r="L22" i="5"/>
  <c r="AV30" i="5" s="1"/>
  <c r="AB13" i="5"/>
  <c r="AV42" i="5" s="1"/>
  <c r="AB22" i="5"/>
  <c r="AV54" i="5" s="1"/>
  <c r="AV17" i="5" l="1"/>
  <c r="J22" i="5"/>
  <c r="AL33" i="5" s="1"/>
  <c r="J21" i="5"/>
  <c r="AL32" i="5" s="1"/>
  <c r="J20" i="5"/>
  <c r="AL31" i="5" s="1"/>
  <c r="J19" i="5"/>
  <c r="AL30" i="5" s="1"/>
  <c r="J18" i="5"/>
  <c r="AL29" i="5" s="1"/>
  <c r="J17" i="5"/>
  <c r="AL28" i="5" s="1"/>
  <c r="J13" i="5"/>
  <c r="AL20" i="5" s="1"/>
  <c r="A22" i="5"/>
  <c r="AL26" i="5" s="1"/>
  <c r="A21" i="5"/>
  <c r="AL25" i="5" s="1"/>
  <c r="A20" i="5"/>
  <c r="AL24" i="5" s="1"/>
  <c r="A19" i="5"/>
  <c r="AL23" i="5" s="1"/>
  <c r="A18" i="5"/>
  <c r="AL22" i="5" s="1"/>
  <c r="A17" i="5"/>
  <c r="AL21" i="5" s="1"/>
  <c r="J12" i="5"/>
  <c r="AL19" i="5" s="1"/>
  <c r="J11" i="5"/>
  <c r="AL18" i="5" s="1"/>
  <c r="J10" i="5"/>
  <c r="AL17" i="5" s="1"/>
  <c r="J9" i="5"/>
  <c r="AL16" i="5" s="1"/>
  <c r="A14" i="5"/>
  <c r="AL14" i="5" s="1"/>
  <c r="A8" i="5"/>
  <c r="FG5" i="2" l="1"/>
  <c r="FE5" i="2"/>
  <c r="FC5" i="2"/>
  <c r="DM5" i="2"/>
  <c r="AY5" i="2"/>
  <c r="DK5" i="2"/>
  <c r="AW5" i="2"/>
  <c r="FA5" i="2"/>
  <c r="EW5" i="2"/>
  <c r="CM5" i="2"/>
  <c r="AU5" i="2"/>
  <c r="CC5" i="2"/>
  <c r="DO5" i="2"/>
  <c r="DY5" i="2"/>
  <c r="CK5" i="2"/>
  <c r="AS5" i="2"/>
  <c r="CI5" i="2"/>
  <c r="BA5" i="2"/>
  <c r="DW5" i="2"/>
  <c r="DU5" i="2"/>
  <c r="CG5" i="2"/>
  <c r="DQ5" i="2"/>
  <c r="BY5" i="2"/>
  <c r="EI5" i="2"/>
  <c r="DC5" i="2"/>
  <c r="CS5" i="2"/>
  <c r="DS5" i="2"/>
  <c r="EG5" i="2"/>
  <c r="CU5" i="2"/>
  <c r="CE5" i="2"/>
  <c r="BU5" i="2"/>
  <c r="EC5" i="2"/>
  <c r="EQ5" i="2"/>
  <c r="BI5" i="2"/>
  <c r="DG5" i="2"/>
  <c r="BM5" i="2"/>
  <c r="DE5" i="2"/>
  <c r="EO5" i="2"/>
  <c r="DA5" i="2"/>
  <c r="BQ5" i="2"/>
  <c r="BG5" i="2"/>
  <c r="BW5" i="2"/>
  <c r="EA5" i="2"/>
  <c r="CW5" i="2"/>
  <c r="CA5" i="2"/>
  <c r="EM5" i="2"/>
  <c r="BO5" i="2"/>
  <c r="BS5" i="2"/>
  <c r="CO5" i="2"/>
  <c r="EU5" i="2"/>
  <c r="CQ5" i="2"/>
  <c r="BC5" i="2"/>
  <c r="EE5" i="2"/>
  <c r="EY5" i="2"/>
  <c r="BK5" i="2"/>
  <c r="ES5" i="2"/>
  <c r="DI5" i="2"/>
  <c r="CY5" i="2"/>
  <c r="EK5" i="2"/>
  <c r="BE5" i="2"/>
  <c r="A10" i="5" l="1"/>
  <c r="AL10" i="5" s="1"/>
  <c r="A13" i="5"/>
  <c r="AL13" i="5" s="1"/>
  <c r="A11" i="5"/>
  <c r="AL11" i="5" s="1"/>
  <c r="A9" i="5"/>
  <c r="AL9" i="5" s="1"/>
  <c r="A12" i="5"/>
  <c r="AL12" i="5" s="1"/>
  <c r="K24" i="5"/>
  <c r="K15" i="5"/>
  <c r="S24" i="5"/>
  <c r="B24" i="5"/>
  <c r="V30" i="5" l="1"/>
  <c r="AB30" i="5"/>
  <c r="AG30" i="5"/>
  <c r="B15" i="5"/>
  <c r="FU5" i="2" l="1"/>
  <c r="K21" i="11"/>
  <c r="FV5" i="2"/>
  <c r="Q21" i="11"/>
  <c r="FT5" i="2"/>
  <c r="F21" i="11"/>
  <c r="AL46" i="5"/>
  <c r="AL34" i="5"/>
  <c r="AL8" i="5"/>
  <c r="AL52" i="5"/>
  <c r="AL40" i="5"/>
  <c r="AL15" i="5"/>
  <c r="FW5" i="2" l="1"/>
  <c r="V16" i="11"/>
  <c r="B17" i="11" s="1"/>
  <c r="V15" i="11"/>
  <c r="B16" i="11" s="1"/>
  <c r="V19" i="11"/>
  <c r="J12" i="11" s="1"/>
  <c r="V23" i="11"/>
  <c r="J16" i="11" s="1"/>
  <c r="V28" i="11"/>
  <c r="V34" i="11"/>
  <c r="V38" i="11"/>
  <c r="V42" i="11"/>
  <c r="V46" i="11"/>
  <c r="V29" i="11"/>
  <c r="V43" i="11"/>
  <c r="V14" i="11"/>
  <c r="B15" i="11" s="1"/>
  <c r="V18" i="11"/>
  <c r="B19" i="11" s="1"/>
  <c r="V22" i="11"/>
  <c r="J15" i="11" s="1"/>
  <c r="V27" i="11"/>
  <c r="J19" i="11" s="1"/>
  <c r="V31" i="11"/>
  <c r="V37" i="11"/>
  <c r="V41" i="11"/>
  <c r="V45" i="11"/>
  <c r="V49" i="11"/>
  <c r="V24" i="11"/>
  <c r="J17" i="11" s="1"/>
  <c r="V39" i="11"/>
  <c r="V13" i="11"/>
  <c r="B14" i="11" s="1"/>
  <c r="V17" i="11"/>
  <c r="B18" i="11" s="1"/>
  <c r="V21" i="11"/>
  <c r="J14" i="11" s="1"/>
  <c r="V26" i="11"/>
  <c r="J18" i="11" s="1"/>
  <c r="V30" i="11"/>
  <c r="V36" i="11"/>
  <c r="V40" i="11"/>
  <c r="V44" i="11"/>
  <c r="V48" i="11"/>
  <c r="V12" i="11"/>
  <c r="B13" i="11" s="1"/>
  <c r="V20" i="11"/>
  <c r="J13" i="11" s="1"/>
  <c r="V35" i="11"/>
  <c r="V47" i="11"/>
  <c r="V11" i="11"/>
  <c r="B12" i="11" s="1"/>
  <c r="P19" i="11" l="1"/>
  <c r="K19" i="11"/>
  <c r="L19" i="11"/>
  <c r="Q19" i="11"/>
  <c r="L18" i="11"/>
  <c r="P18" i="11"/>
  <c r="K18" i="11"/>
  <c r="Q18" i="11"/>
  <c r="P15" i="11"/>
  <c r="L15" i="11"/>
  <c r="K15" i="11"/>
  <c r="C17" i="11"/>
  <c r="H17" i="11"/>
  <c r="D17" i="11"/>
  <c r="C12" i="11"/>
  <c r="H12" i="11"/>
  <c r="T1" i="11" s="1"/>
  <c r="D12" i="11"/>
  <c r="D16" i="11"/>
  <c r="C16" i="11"/>
  <c r="H16" i="11"/>
  <c r="L14" i="11"/>
  <c r="K14" i="11"/>
  <c r="P14" i="11"/>
  <c r="H19" i="11"/>
  <c r="I19" i="11"/>
  <c r="D19" i="11"/>
  <c r="C19" i="11"/>
  <c r="K13" i="11"/>
  <c r="P13" i="11"/>
  <c r="L13" i="11"/>
  <c r="D18" i="11"/>
  <c r="I18" i="11"/>
  <c r="H18" i="11"/>
  <c r="C18" i="11"/>
  <c r="D14" i="11"/>
  <c r="C14" i="11"/>
  <c r="H14" i="11"/>
  <c r="L12" i="11"/>
  <c r="P12" i="11"/>
  <c r="K12" i="11"/>
  <c r="H15" i="11"/>
  <c r="C15" i="11"/>
  <c r="D15" i="11"/>
  <c r="C13" i="11"/>
  <c r="H13" i="11"/>
  <c r="T2" i="11" s="1"/>
  <c r="D13" i="11"/>
  <c r="P16" i="11"/>
  <c r="L16" i="11"/>
  <c r="K16" i="11"/>
  <c r="K17" i="11" l="1"/>
  <c r="P17" i="11"/>
  <c r="L17" i="11"/>
  <c r="T5" i="2" s="1"/>
  <c r="AH5" i="2" l="1"/>
  <c r="V5" i="2"/>
  <c r="Z5" i="2"/>
  <c r="AD5" i="2"/>
  <c r="AF5" i="2"/>
  <c r="X5" i="2"/>
  <c r="AB5" i="2"/>
  <c r="AX5" i="2"/>
  <c r="CF5" i="2"/>
  <c r="DJ5" i="2"/>
  <c r="BX5" i="2"/>
  <c r="AL5" i="2"/>
  <c r="AZ5" i="2"/>
  <c r="AT5" i="2"/>
  <c r="FD5" i="2"/>
  <c r="EH5" i="2"/>
  <c r="DX5" i="2"/>
  <c r="DF5" i="2"/>
  <c r="EN5" i="2"/>
  <c r="CH5" i="2"/>
  <c r="AN5" i="2"/>
  <c r="EP5" i="2"/>
  <c r="CJ5" i="2"/>
  <c r="BL5" i="2"/>
  <c r="CD5" i="2"/>
  <c r="EV5" i="2"/>
  <c r="EF5" i="2"/>
  <c r="FB5" i="2"/>
  <c r="BH5" i="2"/>
  <c r="BF5" i="2"/>
  <c r="DL5" i="2"/>
  <c r="BJ5" i="2"/>
  <c r="BV5" i="2"/>
  <c r="DN5" i="2"/>
  <c r="BT5" i="2"/>
  <c r="BP5" i="2"/>
  <c r="DT5" i="2"/>
  <c r="BR5" i="2"/>
  <c r="CX5" i="2"/>
  <c r="DV5" i="2"/>
  <c r="CN5" i="2"/>
  <c r="EX5" i="2"/>
  <c r="BZ5" i="2"/>
  <c r="ET5" i="2"/>
  <c r="EZ5" i="2"/>
  <c r="CV5" i="2"/>
  <c r="CR5" i="2"/>
  <c r="FF5" i="2"/>
  <c r="CT5" i="2"/>
  <c r="AJ5" i="2"/>
  <c r="BN5" i="2"/>
  <c r="DD5" i="2"/>
  <c r="CZ5" i="2"/>
  <c r="AP5" i="2"/>
  <c r="CP5" i="2"/>
  <c r="DB5" i="2"/>
  <c r="AR5" i="2"/>
  <c r="ED5" i="2"/>
  <c r="EB5" i="2"/>
  <c r="DR5" i="2"/>
  <c r="DH5" i="2"/>
  <c r="EL5" i="2"/>
  <c r="DZ5" i="2"/>
  <c r="AV5" i="2"/>
  <c r="EJ5" i="2"/>
  <c r="CL5" i="2"/>
  <c r="DP5" i="2"/>
  <c r="BB5" i="2"/>
  <c r="CB5" i="2"/>
  <c r="BD5" i="2"/>
  <c r="ER5" i="2"/>
  <c r="Q16" i="11"/>
  <c r="I17" i="11"/>
  <c r="Q17" i="11"/>
  <c r="I15" i="11"/>
  <c r="I12" i="11"/>
  <c r="I16" i="11"/>
  <c r="Q15" i="11"/>
  <c r="Q12" i="11"/>
  <c r="Q14" i="11"/>
  <c r="AA15" i="5"/>
  <c r="I14" i="11"/>
  <c r="Q13" i="11"/>
  <c r="I13" i="11"/>
  <c r="J24" i="5"/>
  <c r="A15" i="5"/>
  <c r="S15" i="5"/>
  <c r="AA24" i="5"/>
  <c r="T25" i="5" l="1"/>
  <c r="N28" i="5" s="1"/>
  <c r="W28" i="5" s="1"/>
  <c r="FO5" i="2" l="1"/>
  <c r="E25" i="11"/>
  <c r="E26" i="11"/>
  <c r="FP5" i="2" l="1"/>
  <c r="W29" i="5"/>
  <c r="FR5" i="2" l="1"/>
  <c r="F34" i="11"/>
  <c r="AD29" i="5"/>
  <c r="FS5" i="2" l="1"/>
  <c r="F39" i="11"/>
</calcChain>
</file>

<file path=xl/sharedStrings.xml><?xml version="1.0" encoding="utf-8"?>
<sst xmlns="http://schemas.openxmlformats.org/spreadsheetml/2006/main" count="59534" uniqueCount="5909">
  <si>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</si>
  <si>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</si>
  <si>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</si>
  <si>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</si>
  <si>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</si>
  <si>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</si>
  <si>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</si>
  <si>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</si>
  <si>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</si>
  <si>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</si>
  <si>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</si>
  <si>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</si>
  <si>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</si>
  <si>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</si>
  <si>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</si>
  <si>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</si>
  <si>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</si>
  <si>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</si>
  <si>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</si>
  <si>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</si>
  <si>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</si>
  <si>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</si>
  <si>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</si>
  <si>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</si>
  <si>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</si>
  <si>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</si>
  <si>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</si>
  <si>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</si>
  <si>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</si>
  <si>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</si>
  <si>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</si>
  <si>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</si>
  <si>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</si>
  <si>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</si>
  <si>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</si>
  <si>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</si>
  <si>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</si>
  <si>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</si>
  <si>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</si>
  <si>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</si>
  <si>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</si>
  <si>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</si>
  <si>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</si>
  <si>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</si>
  <si>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</si>
  <si>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</si>
  <si>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</si>
  <si>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</si>
  <si>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</si>
  <si>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</si>
  <si>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</si>
  <si>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</si>
  <si>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</si>
  <si>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</si>
  <si>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العنوان الدائم</t>
  </si>
  <si>
    <t>رقم الموبايل</t>
  </si>
  <si>
    <t>ذوي الشهداء وجرحى الجيش العربي السوري</t>
  </si>
  <si>
    <t>رقم تدوير رسوم</t>
  </si>
  <si>
    <t>حمد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</si>
  <si>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</si>
  <si>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</si>
  <si>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</si>
  <si>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</si>
  <si>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</si>
  <si>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</si>
  <si>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</si>
  <si>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</si>
  <si>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</si>
  <si>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</si>
  <si>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</si>
  <si>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</si>
  <si>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</si>
  <si>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</si>
  <si>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</si>
  <si>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</si>
  <si>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</si>
  <si>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</si>
  <si>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</si>
  <si>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</si>
  <si>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</si>
  <si>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</si>
  <si>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</si>
  <si>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</si>
  <si>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</si>
  <si>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</si>
  <si>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</si>
  <si>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</si>
  <si>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</si>
  <si>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أدبي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</si>
  <si>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</si>
  <si>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</si>
  <si>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</si>
  <si>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</si>
  <si>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</si>
  <si>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</si>
  <si>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</si>
  <si>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</si>
  <si>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</si>
  <si>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</si>
  <si>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طرطوس</t>
  </si>
  <si>
    <t>إدلب</t>
  </si>
  <si>
    <t>السويداء</t>
  </si>
  <si>
    <t>القنيطرة</t>
  </si>
  <si>
    <t>درعا</t>
  </si>
  <si>
    <t>الحسكة</t>
  </si>
  <si>
    <t>دير الزور</t>
  </si>
  <si>
    <t>الرقة</t>
  </si>
  <si>
    <t>إعادة ارتباط</t>
  </si>
  <si>
    <t>تاريخ إعادة ارتباط</t>
  </si>
  <si>
    <t>تاريخ تدوير رسوم</t>
  </si>
  <si>
    <t>العاملين في وزارة التعليم العالي والمؤسسات والجامعات التابعة لها</t>
  </si>
  <si>
    <t xml:space="preserve">المدخل الى علم القانون </t>
  </si>
  <si>
    <t xml:space="preserve">المدخل الى الشريعة الاسلامية </t>
  </si>
  <si>
    <t xml:space="preserve">المدخل الى القانون الدستوري </t>
  </si>
  <si>
    <t>المبادئ العامة في قانون العقوبات (الجريمة )</t>
  </si>
  <si>
    <t xml:space="preserve">تاريخ القانون </t>
  </si>
  <si>
    <t xml:space="preserve">اللغة العربية </t>
  </si>
  <si>
    <t>التشريعات الاجتماعية
 (قانون التعاون)</t>
  </si>
  <si>
    <t>المبادئ العامة في قانون العقوبات (العقوبة )</t>
  </si>
  <si>
    <t xml:space="preserve">القانون الدولي العام </t>
  </si>
  <si>
    <t xml:space="preserve">المدخل الى القانون الاداري </t>
  </si>
  <si>
    <t xml:space="preserve">مصطلحات قانونية بلغة اجنبية </t>
  </si>
  <si>
    <t>القانون المدني (مصادر الالتزام )</t>
  </si>
  <si>
    <t xml:space="preserve">القانون الاداري </t>
  </si>
  <si>
    <t>قانون العقوبات الخاص 
(جرائم على امن الدولة والاشخاص)</t>
  </si>
  <si>
    <t>قانون الاحوال الشخصية
 (زواج طلاق نفقة طلاق)</t>
  </si>
  <si>
    <t xml:space="preserve">قانون العمل </t>
  </si>
  <si>
    <t xml:space="preserve">المدخل الى المعلوماتية </t>
  </si>
  <si>
    <t>القانون المدني (احكام الالتزام )</t>
  </si>
  <si>
    <t>القانون التجاري 
(الاعمال التجارية والمتجر )</t>
  </si>
  <si>
    <t xml:space="preserve">القانون الدولي الاقتصادي </t>
  </si>
  <si>
    <t>القانون المدني (العقود السمات )</t>
  </si>
  <si>
    <t xml:space="preserve">القضاء الاداري </t>
  </si>
  <si>
    <t>اصول المحاكمات المدنية (1)</t>
  </si>
  <si>
    <t>أصول المحاكمات الجزاتية (1)</t>
  </si>
  <si>
    <t xml:space="preserve">المالية العامة </t>
  </si>
  <si>
    <t>قانون الاحوال الشخصية
 (الوصية والمواريث )</t>
  </si>
  <si>
    <t>اصول المحاكمات المدنية(2)</t>
  </si>
  <si>
    <t>اصول المحاكمات الجزائية (2)</t>
  </si>
  <si>
    <t>القانون التجاري (الشركات )</t>
  </si>
  <si>
    <t xml:space="preserve">المنظمات الدولية </t>
  </si>
  <si>
    <t>القانون المدني (الحقوق العينية  الأصلية )</t>
  </si>
  <si>
    <t>القانون التجاري (الاسناد التجارية )</t>
  </si>
  <si>
    <t xml:space="preserve">التشريع الضريبي </t>
  </si>
  <si>
    <t>القانون الدولي الخاص  (الجنسية )</t>
  </si>
  <si>
    <t xml:space="preserve">الادارة العامة </t>
  </si>
  <si>
    <t xml:space="preserve">أصول الفقه </t>
  </si>
  <si>
    <t>القانون المدني 
(الحقوق العينية التبعية )</t>
  </si>
  <si>
    <t>القانون الدولي الخاص 
(تنازع القوانين )</t>
  </si>
  <si>
    <t xml:space="preserve">أصول التنفيذ </t>
  </si>
  <si>
    <t xml:space="preserve">قانون العقوبات الخاص
 (جرائم على الاموال وجرائم اقتصادية) </t>
  </si>
  <si>
    <t>عقوبات خاص
 (جرائم على الادارة-المخلة بالثقة العامة )</t>
  </si>
  <si>
    <t xml:space="preserve">مصطلحات قانونية باللغة الاجنبية </t>
  </si>
  <si>
    <t>اللغة الأجنبية</t>
  </si>
  <si>
    <t>اكتب اسم المادة الاختيارية</t>
  </si>
  <si>
    <t>القضية الفلسطينية</t>
  </si>
  <si>
    <t>حقوق الإنسان</t>
  </si>
  <si>
    <t>النظم السياسية</t>
  </si>
  <si>
    <t>الحق في الحياة الخاصة</t>
  </si>
  <si>
    <t>علم الإجرام والعقاب</t>
  </si>
  <si>
    <t>مقدمة الاقتصاد</t>
  </si>
  <si>
    <t>السياسة المالي (1)</t>
  </si>
  <si>
    <t>قانون أحداث الجانحين</t>
  </si>
  <si>
    <t>الوظيفة العامة</t>
  </si>
  <si>
    <t>التأمينات الاجتماعية</t>
  </si>
  <si>
    <t>العقود الإدارية</t>
  </si>
  <si>
    <t>السياسة المالية (2)</t>
  </si>
  <si>
    <t>العلاقات الدولية (2)</t>
  </si>
  <si>
    <t>عقد الإيجار</t>
  </si>
  <si>
    <t>الإثبات في المواد المدنية</t>
  </si>
  <si>
    <t>القانون البحري والجوي</t>
  </si>
  <si>
    <t>قانون العقوبات العسكرية</t>
  </si>
  <si>
    <t>قانون العقوبات الاقتصادية</t>
  </si>
  <si>
    <t>الدبلوماسية</t>
  </si>
  <si>
    <t>الرقابة المالية</t>
  </si>
  <si>
    <t>الإدارة المحلية</t>
  </si>
  <si>
    <t>التأمين</t>
  </si>
  <si>
    <t>قانون ممارسة مهنة المحاماة</t>
  </si>
  <si>
    <t>عقود دولية</t>
  </si>
  <si>
    <t xml:space="preserve">الاختصاص القضائي الدولي </t>
  </si>
  <si>
    <t>اللغة الأجنبية (1)</t>
  </si>
  <si>
    <t>اللغة الأجنبية (2)</t>
  </si>
  <si>
    <t>يستفيد من الحسم</t>
  </si>
  <si>
    <t>الحاصيلن عل وسام بطل الجمهورية العربية السورية أو أحد أبنائهم</t>
  </si>
  <si>
    <t>ذوي شهداء الجيش وقوى الأمن الداخلي والجرحى وابنائهم وأبناء المفقودين وازواجهم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</si>
  <si>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</si>
  <si>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</si>
  <si>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</si>
  <si>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السجين</t>
  </si>
  <si>
    <t xml:space="preserve">يسدد (500ل.س) فقط رسم كل مقرر </t>
  </si>
  <si>
    <t>تملئ صفحة إدخال البيانات بالمعلومات المطلوبة وبشكل دقيق وصحيح</t>
  </si>
  <si>
    <t>الانتقال إلى صفحة اختيار المقررات</t>
  </si>
  <si>
    <t>التوجه إلى المصرف العقاري لدفع الرسوم</t>
  </si>
  <si>
    <t>نسبة الحسم</t>
  </si>
  <si>
    <t xml:space="preserve">تعليمات التسجيل </t>
  </si>
  <si>
    <t>ملاحظة :إن كنت من المستفيدين من الحسميات يجب عليك إحضار الوثيقة التي تثبت ذلك
مع الأوراق الثبوتية التي تقدم إلى النافذة</t>
  </si>
  <si>
    <t>شرعية</t>
  </si>
  <si>
    <t>الحاصلين على وثيقة وفاة من مكتب شؤون الشهداء والجرحى والمفقودين لأبناء المتوفيين  بالعمليات المشابهة للعمليات الحربية</t>
  </si>
  <si>
    <r>
      <t xml:space="preserve">ثم تسليم استمارة التسجيل مع إيصال المصرف إلى شؤون طلاب الدراسات القانونية - كلية الحقوق البناء القديم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</si>
  <si>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احمد احمد</t>
  </si>
  <si>
    <t>محمد</t>
  </si>
  <si>
    <t>محمود</t>
  </si>
  <si>
    <t>هدى</t>
  </si>
  <si>
    <t>علي</t>
  </si>
  <si>
    <t>حياة</t>
  </si>
  <si>
    <t>حمدان</t>
  </si>
  <si>
    <t>صبحي</t>
  </si>
  <si>
    <t/>
  </si>
  <si>
    <t>حسين حمود</t>
  </si>
  <si>
    <t>احمد</t>
  </si>
  <si>
    <t>فاطمة</t>
  </si>
  <si>
    <t>يوسف</t>
  </si>
  <si>
    <t>عائشة</t>
  </si>
  <si>
    <t>فطوم</t>
  </si>
  <si>
    <t>فوزي</t>
  </si>
  <si>
    <t>ابتسام</t>
  </si>
  <si>
    <t>خالد</t>
  </si>
  <si>
    <t>سعاد</t>
  </si>
  <si>
    <t>غادة</t>
  </si>
  <si>
    <t>عزيز</t>
  </si>
  <si>
    <t>كمال</t>
  </si>
  <si>
    <t>نوال</t>
  </si>
  <si>
    <t>اسماعيل</t>
  </si>
  <si>
    <t>رمزيه</t>
  </si>
  <si>
    <t>سناء</t>
  </si>
  <si>
    <t>فائز</t>
  </si>
  <si>
    <t>مروش</t>
  </si>
  <si>
    <t>خضر</t>
  </si>
  <si>
    <t>وجيهه</t>
  </si>
  <si>
    <t>هيفاء</t>
  </si>
  <si>
    <t>مامون</t>
  </si>
  <si>
    <t>يونس</t>
  </si>
  <si>
    <t>فتحيه</t>
  </si>
  <si>
    <t>الهام</t>
  </si>
  <si>
    <t>صادق</t>
  </si>
  <si>
    <t>منى</t>
  </si>
  <si>
    <t>سمير</t>
  </si>
  <si>
    <t>جميل</t>
  </si>
  <si>
    <t>ابراهيم</t>
  </si>
  <si>
    <t>حفيظه</t>
  </si>
  <si>
    <t>منيرة</t>
  </si>
  <si>
    <t>جورج</t>
  </si>
  <si>
    <t>وجيها</t>
  </si>
  <si>
    <t>كوثر</t>
  </si>
  <si>
    <t>بثينه</t>
  </si>
  <si>
    <t>صبحية</t>
  </si>
  <si>
    <t>خليل</t>
  </si>
  <si>
    <t>دلال</t>
  </si>
  <si>
    <t>موسى</t>
  </si>
  <si>
    <t>هشام</t>
  </si>
  <si>
    <t>نبيله</t>
  </si>
  <si>
    <t>حسين</t>
  </si>
  <si>
    <t>فطيم</t>
  </si>
  <si>
    <t>محمد حسان</t>
  </si>
  <si>
    <t>جمانه</t>
  </si>
  <si>
    <t>عبد الكريم</t>
  </si>
  <si>
    <t>نظير</t>
  </si>
  <si>
    <t>لميا</t>
  </si>
  <si>
    <t>سلمى</t>
  </si>
  <si>
    <t>احمد عمران</t>
  </si>
  <si>
    <t>ايمان</t>
  </si>
  <si>
    <t>رنا</t>
  </si>
  <si>
    <t>طلعت</t>
  </si>
  <si>
    <t>مريم</t>
  </si>
  <si>
    <t>نعيم</t>
  </si>
  <si>
    <t>هديه</t>
  </si>
  <si>
    <t>توفيق</t>
  </si>
  <si>
    <t>منيره</t>
  </si>
  <si>
    <t>فاطمه</t>
  </si>
  <si>
    <t>رياض</t>
  </si>
  <si>
    <t>محاسن</t>
  </si>
  <si>
    <t>تغريد</t>
  </si>
  <si>
    <t>اسمهان</t>
  </si>
  <si>
    <t>حسن</t>
  </si>
  <si>
    <t>عليه</t>
  </si>
  <si>
    <t>سعده</t>
  </si>
  <si>
    <t>محمد علي</t>
  </si>
  <si>
    <t>سميرة</t>
  </si>
  <si>
    <t>عبد الرزاق</t>
  </si>
  <si>
    <t>ممدوح</t>
  </si>
  <si>
    <t>خديجه</t>
  </si>
  <si>
    <t>بهجت</t>
  </si>
  <si>
    <t>معتز</t>
  </si>
  <si>
    <t>نوفل</t>
  </si>
  <si>
    <t>عبد الحميد</t>
  </si>
  <si>
    <t>فوزيه</t>
  </si>
  <si>
    <t>عدنان</t>
  </si>
  <si>
    <t>وصال</t>
  </si>
  <si>
    <t>عبد الله</t>
  </si>
  <si>
    <t>سحر</t>
  </si>
  <si>
    <t>ورده</t>
  </si>
  <si>
    <t>عبد الغني</t>
  </si>
  <si>
    <t>اميره</t>
  </si>
  <si>
    <t>رشيد</t>
  </si>
  <si>
    <t>فجر</t>
  </si>
  <si>
    <t>مياسه</t>
  </si>
  <si>
    <t>غازي</t>
  </si>
  <si>
    <t>خديجة</t>
  </si>
  <si>
    <t>محمد عدنان</t>
  </si>
  <si>
    <t>غاده</t>
  </si>
  <si>
    <t>نبيل</t>
  </si>
  <si>
    <t>عيسى</t>
  </si>
  <si>
    <t>عبد الرحمن</t>
  </si>
  <si>
    <t>فايز</t>
  </si>
  <si>
    <t>اسعد</t>
  </si>
  <si>
    <t>الياس</t>
  </si>
  <si>
    <t>عائده</t>
  </si>
  <si>
    <t>صالح</t>
  </si>
  <si>
    <t>عليا</t>
  </si>
  <si>
    <t>فريد</t>
  </si>
  <si>
    <t>امل</t>
  </si>
  <si>
    <t>عاطف</t>
  </si>
  <si>
    <t>وفاء</t>
  </si>
  <si>
    <t>حبيب</t>
  </si>
  <si>
    <t>ناديا</t>
  </si>
  <si>
    <t>يحيى</t>
  </si>
  <si>
    <t>طلال</t>
  </si>
  <si>
    <t>محمد سعيد</t>
  </si>
  <si>
    <t>ندى</t>
  </si>
  <si>
    <t>وليد</t>
  </si>
  <si>
    <t>مها</t>
  </si>
  <si>
    <t>حامد</t>
  </si>
  <si>
    <t>زينب</t>
  </si>
  <si>
    <t>عزيزه</t>
  </si>
  <si>
    <t>صباح</t>
  </si>
  <si>
    <t>عز الدين</t>
  </si>
  <si>
    <t>رامي حمدان</t>
  </si>
  <si>
    <t>نديم</t>
  </si>
  <si>
    <t>هند</t>
  </si>
  <si>
    <t>مسلم</t>
  </si>
  <si>
    <t>نزار</t>
  </si>
  <si>
    <t>فكريه</t>
  </si>
  <si>
    <t>بشرى</t>
  </si>
  <si>
    <t>مصطفى</t>
  </si>
  <si>
    <t>انصاف</t>
  </si>
  <si>
    <t>محمد زياد</t>
  </si>
  <si>
    <t>جمال</t>
  </si>
  <si>
    <t>سليمان</t>
  </si>
  <si>
    <t>رضوان</t>
  </si>
  <si>
    <t>تميم</t>
  </si>
  <si>
    <t>ماجده</t>
  </si>
  <si>
    <t>جميلة</t>
  </si>
  <si>
    <t>فيصل</t>
  </si>
  <si>
    <t>بديع</t>
  </si>
  <si>
    <t>نزيه</t>
  </si>
  <si>
    <t>سهام</t>
  </si>
  <si>
    <t>محسن</t>
  </si>
  <si>
    <t>جودت</t>
  </si>
  <si>
    <t>نوفه</t>
  </si>
  <si>
    <t>هناء</t>
  </si>
  <si>
    <t>موفق</t>
  </si>
  <si>
    <t>سوسن</t>
  </si>
  <si>
    <t>فريال</t>
  </si>
  <si>
    <t>اديبه</t>
  </si>
  <si>
    <t>صفا</t>
  </si>
  <si>
    <t>ايمن</t>
  </si>
  <si>
    <t>نور الدين</t>
  </si>
  <si>
    <t>منذر</t>
  </si>
  <si>
    <t>غسان</t>
  </si>
  <si>
    <t>انعام</t>
  </si>
  <si>
    <t>محمد سليم</t>
  </si>
  <si>
    <t>سكينه</t>
  </si>
  <si>
    <t>اصف</t>
  </si>
  <si>
    <t>اميرة</t>
  </si>
  <si>
    <t>محمد رافت</t>
  </si>
  <si>
    <t>نور</t>
  </si>
  <si>
    <t>نبيه</t>
  </si>
  <si>
    <t>نوريه</t>
  </si>
  <si>
    <t>حليمة</t>
  </si>
  <si>
    <t>سليم</t>
  </si>
  <si>
    <t>ياسر</t>
  </si>
  <si>
    <t>فلك</t>
  </si>
  <si>
    <t>ميشيل</t>
  </si>
  <si>
    <t>عمر</t>
  </si>
  <si>
    <t>حكمت</t>
  </si>
  <si>
    <t>سلام</t>
  </si>
  <si>
    <t>ناظم</t>
  </si>
  <si>
    <t>سميره</t>
  </si>
  <si>
    <t>نعيمه</t>
  </si>
  <si>
    <t>هيثم</t>
  </si>
  <si>
    <t>علاء سليمان</t>
  </si>
  <si>
    <t>صافي</t>
  </si>
  <si>
    <t>ساميه</t>
  </si>
  <si>
    <t>معروف</t>
  </si>
  <si>
    <t>عبد اللطيف</t>
  </si>
  <si>
    <t>عبدو</t>
  </si>
  <si>
    <t>روضه</t>
  </si>
  <si>
    <t>عفاف</t>
  </si>
  <si>
    <t>نوره</t>
  </si>
  <si>
    <t>ثناء</t>
  </si>
  <si>
    <t>زيد</t>
  </si>
  <si>
    <t>نصر</t>
  </si>
  <si>
    <t>هيام</t>
  </si>
  <si>
    <t>زريفه</t>
  </si>
  <si>
    <t>اكرم</t>
  </si>
  <si>
    <t>خضرة</t>
  </si>
  <si>
    <t>نادر</t>
  </si>
  <si>
    <t>ذكاء</t>
  </si>
  <si>
    <t>نعيمة</t>
  </si>
  <si>
    <t>ماجد</t>
  </si>
  <si>
    <t>حنان</t>
  </si>
  <si>
    <t>دولت</t>
  </si>
  <si>
    <t>فوزية</t>
  </si>
  <si>
    <t>امال</t>
  </si>
  <si>
    <t>مفيده</t>
  </si>
  <si>
    <t>نجاح</t>
  </si>
  <si>
    <t>وداد</t>
  </si>
  <si>
    <t>عادل</t>
  </si>
  <si>
    <t>حميده</t>
  </si>
  <si>
    <t>بشير</t>
  </si>
  <si>
    <t>رافع</t>
  </si>
  <si>
    <t>رائده</t>
  </si>
  <si>
    <t>لميا بصل</t>
  </si>
  <si>
    <t>شوكت</t>
  </si>
  <si>
    <t>مصعب</t>
  </si>
  <si>
    <t>ناجح</t>
  </si>
  <si>
    <t>حميد</t>
  </si>
  <si>
    <t>نوفة</t>
  </si>
  <si>
    <t>جهاد</t>
  </si>
  <si>
    <t>محمد ابراهيم</t>
  </si>
  <si>
    <t>ليلى</t>
  </si>
  <si>
    <t>محمد الاحمد</t>
  </si>
  <si>
    <t>محمد الحسين</t>
  </si>
  <si>
    <t>حمده</t>
  </si>
  <si>
    <t>عبد المنعم</t>
  </si>
  <si>
    <t>حياه</t>
  </si>
  <si>
    <t>محمد المحمد</t>
  </si>
  <si>
    <t>نايف</t>
  </si>
  <si>
    <t>محي الدين</t>
  </si>
  <si>
    <t>فاتن</t>
  </si>
  <si>
    <t>هويدة</t>
  </si>
  <si>
    <t>امينة</t>
  </si>
  <si>
    <t>فهمي</t>
  </si>
  <si>
    <t>محمد فايز</t>
  </si>
  <si>
    <t>محمد شفيق</t>
  </si>
  <si>
    <t>سعدو</t>
  </si>
  <si>
    <t>نهله</t>
  </si>
  <si>
    <t>ياسين</t>
  </si>
  <si>
    <t>وفيقه</t>
  </si>
  <si>
    <t>نواف</t>
  </si>
  <si>
    <t>محمد معتز</t>
  </si>
  <si>
    <t>عبد الجليل</t>
  </si>
  <si>
    <t>سعيد</t>
  </si>
  <si>
    <t>رمضان</t>
  </si>
  <si>
    <t>امنه</t>
  </si>
  <si>
    <t>امين</t>
  </si>
  <si>
    <t>سليمه</t>
  </si>
  <si>
    <t>مضر حسن</t>
  </si>
  <si>
    <t>منيعة</t>
  </si>
  <si>
    <t>منيف</t>
  </si>
  <si>
    <t>جلال</t>
  </si>
  <si>
    <t>فؤاد</t>
  </si>
  <si>
    <t>نعمات</t>
  </si>
  <si>
    <t>طه</t>
  </si>
  <si>
    <t>خالدية</t>
  </si>
  <si>
    <t>شفيق</t>
  </si>
  <si>
    <t>زهرة</t>
  </si>
  <si>
    <t>فاروق</t>
  </si>
  <si>
    <t>زهير</t>
  </si>
  <si>
    <t>جورجيت</t>
  </si>
  <si>
    <t>منير</t>
  </si>
  <si>
    <t>يمنى</t>
  </si>
  <si>
    <t>فاديا</t>
  </si>
  <si>
    <t>مروان</t>
  </si>
  <si>
    <t>اديب</t>
  </si>
  <si>
    <t>امنة</t>
  </si>
  <si>
    <t>زبيده</t>
  </si>
  <si>
    <t>تيسير</t>
  </si>
  <si>
    <t>يسرى</t>
  </si>
  <si>
    <t>بشيرة</t>
  </si>
  <si>
    <t>غازيه</t>
  </si>
  <si>
    <t>سهيله</t>
  </si>
  <si>
    <t>فايزه</t>
  </si>
  <si>
    <t>وائل محمد</t>
  </si>
  <si>
    <t>سميع</t>
  </si>
  <si>
    <t>ايناس</t>
  </si>
  <si>
    <t>عبد الاله</t>
  </si>
  <si>
    <t>انتصار</t>
  </si>
  <si>
    <t>صلاح الدين</t>
  </si>
  <si>
    <t>غالب</t>
  </si>
  <si>
    <t>سيف الدين</t>
  </si>
  <si>
    <t>علي معلا</t>
  </si>
  <si>
    <t>رحمه</t>
  </si>
  <si>
    <t>جمال الدين</t>
  </si>
  <si>
    <t>ناجي</t>
  </si>
  <si>
    <t>جهيده</t>
  </si>
  <si>
    <t>حيات</t>
  </si>
  <si>
    <t>جهينه</t>
  </si>
  <si>
    <t>رانيه</t>
  </si>
  <si>
    <t>مهى</t>
  </si>
  <si>
    <t>فواز</t>
  </si>
  <si>
    <t>هاله</t>
  </si>
  <si>
    <t>سلمان</t>
  </si>
  <si>
    <t>أحمد</t>
  </si>
  <si>
    <t>ميادة</t>
  </si>
  <si>
    <t>مكرم</t>
  </si>
  <si>
    <t>عبد العزيز</t>
  </si>
  <si>
    <t>سميحه</t>
  </si>
  <si>
    <t>صالحه</t>
  </si>
  <si>
    <t>فضل الله</t>
  </si>
  <si>
    <t>بديعه</t>
  </si>
  <si>
    <t>منصور</t>
  </si>
  <si>
    <t>ديب</t>
  </si>
  <si>
    <t>مؤيد</t>
  </si>
  <si>
    <t>قاسم</t>
  </si>
  <si>
    <t>منا</t>
  </si>
  <si>
    <t>حيدر</t>
  </si>
  <si>
    <t>هنادي</t>
  </si>
  <si>
    <t>ناهده</t>
  </si>
  <si>
    <t>سامر</t>
  </si>
  <si>
    <t>محمد مهدي</t>
  </si>
  <si>
    <t>جميله</t>
  </si>
  <si>
    <t>عبده</t>
  </si>
  <si>
    <t>وائل اسبر</t>
  </si>
  <si>
    <t>هاجر</t>
  </si>
  <si>
    <t>هلال</t>
  </si>
  <si>
    <t>عبد الحكيم</t>
  </si>
  <si>
    <t>اعتدال</t>
  </si>
  <si>
    <t>محمد امين</t>
  </si>
  <si>
    <t>محمد نذير</t>
  </si>
  <si>
    <t>محمد بشير</t>
  </si>
  <si>
    <t>فاضل</t>
  </si>
  <si>
    <t>شفيقه</t>
  </si>
  <si>
    <t>شحادة</t>
  </si>
  <si>
    <t>وزيره</t>
  </si>
  <si>
    <t>حسان</t>
  </si>
  <si>
    <t>كوسر</t>
  </si>
  <si>
    <t>ميسون</t>
  </si>
  <si>
    <t>امير</t>
  </si>
  <si>
    <t>حسام الدين</t>
  </si>
  <si>
    <t>عوض</t>
  </si>
  <si>
    <t>بسام</t>
  </si>
  <si>
    <t>امينه</t>
  </si>
  <si>
    <t>محمد خير</t>
  </si>
  <si>
    <t>ضياء الدين</t>
  </si>
  <si>
    <t>علي احمد</t>
  </si>
  <si>
    <t>سهيل</t>
  </si>
  <si>
    <t>نجاة</t>
  </si>
  <si>
    <t>محمد العلي</t>
  </si>
  <si>
    <t>محمد عمر</t>
  </si>
  <si>
    <t>عماد الدين</t>
  </si>
  <si>
    <t>مرعي</t>
  </si>
  <si>
    <t>نضال</t>
  </si>
  <si>
    <t>ريما</t>
  </si>
  <si>
    <t>كامل</t>
  </si>
  <si>
    <t>نايفه</t>
  </si>
  <si>
    <t>احمد الحسين</t>
  </si>
  <si>
    <t>احمد الرفاعي</t>
  </si>
  <si>
    <t>احمد عباس</t>
  </si>
  <si>
    <t>هويدا</t>
  </si>
  <si>
    <t>عبير</t>
  </si>
  <si>
    <t>رحاب</t>
  </si>
  <si>
    <t>محمد سمير</t>
  </si>
  <si>
    <t>دحام</t>
  </si>
  <si>
    <t>عزات</t>
  </si>
  <si>
    <t>احلام</t>
  </si>
  <si>
    <t>رجب</t>
  </si>
  <si>
    <t>رجاء</t>
  </si>
  <si>
    <t>باسمه</t>
  </si>
  <si>
    <t>رنده</t>
  </si>
  <si>
    <t>هاشم</t>
  </si>
  <si>
    <t>سلطان</t>
  </si>
  <si>
    <t>امل حيدر</t>
  </si>
  <si>
    <t>خليفه</t>
  </si>
  <si>
    <t>عماد</t>
  </si>
  <si>
    <t>شهيره</t>
  </si>
  <si>
    <t>عبد</t>
  </si>
  <si>
    <t>نصوح</t>
  </si>
  <si>
    <t>مأمون</t>
  </si>
  <si>
    <t>احمد الاحمد</t>
  </si>
  <si>
    <t>رحيل</t>
  </si>
  <si>
    <t>فهد</t>
  </si>
  <si>
    <t>احمد قاسم</t>
  </si>
  <si>
    <t>ماهر</t>
  </si>
  <si>
    <t>امتثال</t>
  </si>
  <si>
    <t>شحاده</t>
  </si>
  <si>
    <t>محمد ماهر</t>
  </si>
  <si>
    <t>ميساء</t>
  </si>
  <si>
    <t>رامز</t>
  </si>
  <si>
    <t>زكريا</t>
  </si>
  <si>
    <t>خلدون</t>
  </si>
  <si>
    <t>عزت</t>
  </si>
  <si>
    <t>وفيق</t>
  </si>
  <si>
    <t>نجوى</t>
  </si>
  <si>
    <t>حسين حسين</t>
  </si>
  <si>
    <t>راكان</t>
  </si>
  <si>
    <t>بسمه</t>
  </si>
  <si>
    <t>نهاد</t>
  </si>
  <si>
    <t>ماري</t>
  </si>
  <si>
    <t>محمد تيسير</t>
  </si>
  <si>
    <t>ساره مخلوف</t>
  </si>
  <si>
    <t>اسماء</t>
  </si>
  <si>
    <t>عائشه</t>
  </si>
  <si>
    <t>ناهد</t>
  </si>
  <si>
    <t>علي حيدر</t>
  </si>
  <si>
    <t>انيس</t>
  </si>
  <si>
    <t>غزاله</t>
  </si>
  <si>
    <t>صفاء</t>
  </si>
  <si>
    <t>وائل</t>
  </si>
  <si>
    <t>هزاع</t>
  </si>
  <si>
    <t>عطاف</t>
  </si>
  <si>
    <t>محمد جمال</t>
  </si>
  <si>
    <t>عصام</t>
  </si>
  <si>
    <t>ذياب</t>
  </si>
  <si>
    <t>سمر</t>
  </si>
  <si>
    <t>محمد حمزه</t>
  </si>
  <si>
    <t>فخري</t>
  </si>
  <si>
    <t>كريم</t>
  </si>
  <si>
    <t>نجيب</t>
  </si>
  <si>
    <t>زياد</t>
  </si>
  <si>
    <t>محمد عيسى</t>
  </si>
  <si>
    <t>عمار</t>
  </si>
  <si>
    <t>راغده</t>
  </si>
  <si>
    <t>جواهر</t>
  </si>
  <si>
    <t>فايزة</t>
  </si>
  <si>
    <t>منجد</t>
  </si>
  <si>
    <t>احسان</t>
  </si>
  <si>
    <t>قمر</t>
  </si>
  <si>
    <t>سامي</t>
  </si>
  <si>
    <t>رفعه</t>
  </si>
  <si>
    <t>مديحه</t>
  </si>
  <si>
    <t>عمار حمدان</t>
  </si>
  <si>
    <t>باسل علي</t>
  </si>
  <si>
    <t>سوزان</t>
  </si>
  <si>
    <t>مازن</t>
  </si>
  <si>
    <t>حليمه</t>
  </si>
  <si>
    <t>فريز</t>
  </si>
  <si>
    <t>فضه</t>
  </si>
  <si>
    <t>محمد مازن</t>
  </si>
  <si>
    <t>عوش</t>
  </si>
  <si>
    <t>منتها</t>
  </si>
  <si>
    <t>عبد القادر</t>
  </si>
  <si>
    <t>تركي</t>
  </si>
  <si>
    <t>وسيم</t>
  </si>
  <si>
    <t>خلف</t>
  </si>
  <si>
    <t>علي محمد</t>
  </si>
  <si>
    <t>بشار</t>
  </si>
  <si>
    <t>سلوى</t>
  </si>
  <si>
    <t>لينا</t>
  </si>
  <si>
    <t>عامر</t>
  </si>
  <si>
    <t>محمد سامي</t>
  </si>
  <si>
    <t>اسامه</t>
  </si>
  <si>
    <t>هنا</t>
  </si>
  <si>
    <t>محمد عثمان</t>
  </si>
  <si>
    <t>فتحي</t>
  </si>
  <si>
    <t>محمد فياض</t>
  </si>
  <si>
    <t>اقبال</t>
  </si>
  <si>
    <t>جمعه</t>
  </si>
  <si>
    <t>مناضل</t>
  </si>
  <si>
    <t>خضره</t>
  </si>
  <si>
    <t>نورس</t>
  </si>
  <si>
    <t>عبد الهادي</t>
  </si>
  <si>
    <t>احمد عثمان</t>
  </si>
  <si>
    <t>احمد عيسى</t>
  </si>
  <si>
    <t>هدية</t>
  </si>
  <si>
    <t>فراس</t>
  </si>
  <si>
    <t>لؤي</t>
  </si>
  <si>
    <t>انس</t>
  </si>
  <si>
    <t>خالد العبيد</t>
  </si>
  <si>
    <t>محمد خالد</t>
  </si>
  <si>
    <t>محمد عمار</t>
  </si>
  <si>
    <t>مالك</t>
  </si>
  <si>
    <t>مهديه</t>
  </si>
  <si>
    <t>عثمان</t>
  </si>
  <si>
    <t>محمد نبيل</t>
  </si>
  <si>
    <t>نوري</t>
  </si>
  <si>
    <t>صفوان</t>
  </si>
  <si>
    <t>غيداء</t>
  </si>
  <si>
    <t>علي سعد</t>
  </si>
  <si>
    <t>زهيه</t>
  </si>
  <si>
    <t>ناصر</t>
  </si>
  <si>
    <t>جنان</t>
  </si>
  <si>
    <t>باسل</t>
  </si>
  <si>
    <t>محمد رضا</t>
  </si>
  <si>
    <t>غياث</t>
  </si>
  <si>
    <t>هايل</t>
  </si>
  <si>
    <t>شريف</t>
  </si>
  <si>
    <t>نسيبه</t>
  </si>
  <si>
    <t>حسنه</t>
  </si>
  <si>
    <t>فضيله</t>
  </si>
  <si>
    <t>عبد الحسيب</t>
  </si>
  <si>
    <t>مهنا</t>
  </si>
  <si>
    <t>محمد رضوان</t>
  </si>
  <si>
    <t>انور</t>
  </si>
  <si>
    <t>روعه</t>
  </si>
  <si>
    <t>نيروز</t>
  </si>
  <si>
    <t>محمد عماد</t>
  </si>
  <si>
    <t>أسامة</t>
  </si>
  <si>
    <t>محمد نعيم</t>
  </si>
  <si>
    <t>محمد مروان</t>
  </si>
  <si>
    <t>زكي</t>
  </si>
  <si>
    <t>ريدان</t>
  </si>
  <si>
    <t>عبد الوهاب</t>
  </si>
  <si>
    <t>محمد مرعي</t>
  </si>
  <si>
    <t>مناف الشاعر</t>
  </si>
  <si>
    <t>هادي</t>
  </si>
  <si>
    <t>اسيه</t>
  </si>
  <si>
    <t>حافظ</t>
  </si>
  <si>
    <t>صلاح</t>
  </si>
  <si>
    <t>كوكب</t>
  </si>
  <si>
    <t>ميليا</t>
  </si>
  <si>
    <t>فياض</t>
  </si>
  <si>
    <t>احمد جديد</t>
  </si>
  <si>
    <t>فريزه</t>
  </si>
  <si>
    <t>رابعه</t>
  </si>
  <si>
    <t>فيحاء</t>
  </si>
  <si>
    <t>فرحان</t>
  </si>
  <si>
    <t>فارس</t>
  </si>
  <si>
    <t>هاني</t>
  </si>
  <si>
    <t>آمال</t>
  </si>
  <si>
    <t>محمد عرفان</t>
  </si>
  <si>
    <t>عبد الناصر</t>
  </si>
  <si>
    <t>رانيا</t>
  </si>
  <si>
    <t>مهند</t>
  </si>
  <si>
    <t>منصوره</t>
  </si>
  <si>
    <t>شفيقه الخطيب</t>
  </si>
  <si>
    <t>ملحم</t>
  </si>
  <si>
    <t>وطفه</t>
  </si>
  <si>
    <t>عواد</t>
  </si>
  <si>
    <t>ديبه</t>
  </si>
  <si>
    <t>بدر</t>
  </si>
  <si>
    <t>صبحه</t>
  </si>
  <si>
    <t>عبير سليمان</t>
  </si>
  <si>
    <t>خزامه</t>
  </si>
  <si>
    <t>جهينا</t>
  </si>
  <si>
    <t>قصي</t>
  </si>
  <si>
    <t>عائدة</t>
  </si>
  <si>
    <t>سعدا</t>
  </si>
  <si>
    <t>محمد بسام</t>
  </si>
  <si>
    <t>هلا</t>
  </si>
  <si>
    <t>اسعاف</t>
  </si>
  <si>
    <t>سجيع</t>
  </si>
  <si>
    <t>فاطمة صالح</t>
  </si>
  <si>
    <t>كامله</t>
  </si>
  <si>
    <t>علا</t>
  </si>
  <si>
    <t>ربا</t>
  </si>
  <si>
    <t>محمد غزوان</t>
  </si>
  <si>
    <t>فائزه</t>
  </si>
  <si>
    <t>أيمن</t>
  </si>
  <si>
    <t>أنور</t>
  </si>
  <si>
    <t>محمد سميح</t>
  </si>
  <si>
    <t>محمد يوسف</t>
  </si>
  <si>
    <t>دياب</t>
  </si>
  <si>
    <t>نعامه</t>
  </si>
  <si>
    <t>اميمه</t>
  </si>
  <si>
    <t>نظام</t>
  </si>
  <si>
    <t>نذير</t>
  </si>
  <si>
    <t>محمدجمال</t>
  </si>
  <si>
    <t>منار</t>
  </si>
  <si>
    <t>أمل</t>
  </si>
  <si>
    <t>وحيده</t>
  </si>
  <si>
    <t>محمد شريف</t>
  </si>
  <si>
    <t>صياح</t>
  </si>
  <si>
    <t>تركيه</t>
  </si>
  <si>
    <t>محمد ياسين</t>
  </si>
  <si>
    <t>خلود</t>
  </si>
  <si>
    <t>علياء</t>
  </si>
  <si>
    <t>علي علوش</t>
  </si>
  <si>
    <t>معين</t>
  </si>
  <si>
    <t>نظيرة</t>
  </si>
  <si>
    <t>اسمه</t>
  </si>
  <si>
    <t>يسرا</t>
  </si>
  <si>
    <t>فاديه</t>
  </si>
  <si>
    <t>مصباح</t>
  </si>
  <si>
    <t>ساره</t>
  </si>
  <si>
    <t>فهميه</t>
  </si>
  <si>
    <t>الاء غنام</t>
  </si>
  <si>
    <t>محروس</t>
  </si>
  <si>
    <t>مياده</t>
  </si>
  <si>
    <t>صبحيه</t>
  </si>
  <si>
    <t>راما بركات</t>
  </si>
  <si>
    <t>بهيه</t>
  </si>
  <si>
    <t>محمد سامر</t>
  </si>
  <si>
    <t>زينه</t>
  </si>
  <si>
    <t>غفران</t>
  </si>
  <si>
    <t>عدنان علي</t>
  </si>
  <si>
    <t>محمد طالب</t>
  </si>
  <si>
    <t>علي العلي</t>
  </si>
  <si>
    <t>علي شاهين</t>
  </si>
  <si>
    <t>محي</t>
  </si>
  <si>
    <t>احمد عمر</t>
  </si>
  <si>
    <t>مزين</t>
  </si>
  <si>
    <t>ادهم</t>
  </si>
  <si>
    <t>نجاه</t>
  </si>
  <si>
    <t>حسام</t>
  </si>
  <si>
    <t>ميرفت</t>
  </si>
  <si>
    <t>زكيه</t>
  </si>
  <si>
    <t>نسرين</t>
  </si>
  <si>
    <t>رابيا</t>
  </si>
  <si>
    <t>منال</t>
  </si>
  <si>
    <t>مفيد</t>
  </si>
  <si>
    <t>جنيه</t>
  </si>
  <si>
    <t>عيشه</t>
  </si>
  <si>
    <t>احمد مرعي</t>
  </si>
  <si>
    <t>بدر الدين</t>
  </si>
  <si>
    <t>دعاء عيسى</t>
  </si>
  <si>
    <t>يسره</t>
  </si>
  <si>
    <t>نظميه</t>
  </si>
  <si>
    <t>نادره</t>
  </si>
  <si>
    <t>رباح</t>
  </si>
  <si>
    <t>برهان</t>
  </si>
  <si>
    <t>بشيره</t>
  </si>
  <si>
    <t>فاطمه سليمان</t>
  </si>
  <si>
    <t>ربيعه</t>
  </si>
  <si>
    <t>يعقوب</t>
  </si>
  <si>
    <t>عيده</t>
  </si>
  <si>
    <t>عارف</t>
  </si>
  <si>
    <t>نعمه</t>
  </si>
  <si>
    <t>شذى</t>
  </si>
  <si>
    <t>بدريه</t>
  </si>
  <si>
    <t>محمد فواز</t>
  </si>
  <si>
    <t>علاء الدين</t>
  </si>
  <si>
    <t>فاتنه</t>
  </si>
  <si>
    <t>محمد عيد</t>
  </si>
  <si>
    <t>ناديه</t>
  </si>
  <si>
    <t>مي</t>
  </si>
  <si>
    <t>نور الهدى</t>
  </si>
  <si>
    <t>ريم</t>
  </si>
  <si>
    <t>رمزي</t>
  </si>
  <si>
    <t>هويده</t>
  </si>
  <si>
    <t>غصون</t>
  </si>
  <si>
    <t>احمد المحمد</t>
  </si>
  <si>
    <t>باكير</t>
  </si>
  <si>
    <t>رتيبه</t>
  </si>
  <si>
    <t>مفلح</t>
  </si>
  <si>
    <t>حاتم</t>
  </si>
  <si>
    <t>علي ابراهيم</t>
  </si>
  <si>
    <t>ذيب</t>
  </si>
  <si>
    <t>جالا</t>
  </si>
  <si>
    <t>مي الصالح</t>
  </si>
  <si>
    <t>تهاني</t>
  </si>
  <si>
    <t>فدوى</t>
  </si>
  <si>
    <t>شاديه</t>
  </si>
  <si>
    <t>ضياء</t>
  </si>
  <si>
    <t>ارتزاق</t>
  </si>
  <si>
    <t>هبه</t>
  </si>
  <si>
    <t>واصل</t>
  </si>
  <si>
    <t>فوزه</t>
  </si>
  <si>
    <t>سالم</t>
  </si>
  <si>
    <t>فاطر الاحمد</t>
  </si>
  <si>
    <t>رابحه</t>
  </si>
  <si>
    <t>هولا</t>
  </si>
  <si>
    <t>ثابت</t>
  </si>
  <si>
    <t>مطيع</t>
  </si>
  <si>
    <t>رغداء</t>
  </si>
  <si>
    <t>باسم</t>
  </si>
  <si>
    <t>حسينه</t>
  </si>
  <si>
    <t>هناده</t>
  </si>
  <si>
    <t>رزان</t>
  </si>
  <si>
    <t>لطفيه</t>
  </si>
  <si>
    <t>نبيهه</t>
  </si>
  <si>
    <t>محمد عبد الله</t>
  </si>
  <si>
    <t>زهور</t>
  </si>
  <si>
    <t>رفيده</t>
  </si>
  <si>
    <t>سماح</t>
  </si>
  <si>
    <t>جدعان</t>
  </si>
  <si>
    <t>عطره</t>
  </si>
  <si>
    <t>زهره</t>
  </si>
  <si>
    <t>عبد الرحمن محمد</t>
  </si>
  <si>
    <t>فريده</t>
  </si>
  <si>
    <t>عذاب</t>
  </si>
  <si>
    <t>محمد رفيق</t>
  </si>
  <si>
    <t>سفيره</t>
  </si>
  <si>
    <t>فردوس</t>
  </si>
  <si>
    <t>غدير ديب</t>
  </si>
  <si>
    <t>محمد داود</t>
  </si>
  <si>
    <t>نجود</t>
  </si>
  <si>
    <t>شاديا</t>
  </si>
  <si>
    <t>باديه</t>
  </si>
  <si>
    <t>خوله</t>
  </si>
  <si>
    <t>اياد</t>
  </si>
  <si>
    <t>هلا قاسم</t>
  </si>
  <si>
    <t>ثريا</t>
  </si>
  <si>
    <t>جابر</t>
  </si>
  <si>
    <t>رسميه</t>
  </si>
  <si>
    <t>دانيال بعريني</t>
  </si>
  <si>
    <t>اشرف ابو سريه</t>
  </si>
  <si>
    <t>رويده</t>
  </si>
  <si>
    <t>نعمت</t>
  </si>
  <si>
    <t>فداء</t>
  </si>
  <si>
    <t>علي علي</t>
  </si>
  <si>
    <t>علي ديب</t>
  </si>
  <si>
    <t>حيدر علي</t>
  </si>
  <si>
    <t>فطومه</t>
  </si>
  <si>
    <t>خزنه</t>
  </si>
  <si>
    <t>عائشه الخطيب</t>
  </si>
  <si>
    <t>محمد ديب</t>
  </si>
  <si>
    <t>ملكه</t>
  </si>
  <si>
    <t>مسره</t>
  </si>
  <si>
    <t>عربيه</t>
  </si>
  <si>
    <t>تماضر</t>
  </si>
  <si>
    <t>افتكار</t>
  </si>
  <si>
    <t>حسن علي</t>
  </si>
  <si>
    <t>جاسم</t>
  </si>
  <si>
    <t>نور الحلاق</t>
  </si>
  <si>
    <t>عواطف</t>
  </si>
  <si>
    <t>لمياء</t>
  </si>
  <si>
    <t>لما</t>
  </si>
  <si>
    <t>ناريمان</t>
  </si>
  <si>
    <t>دعد</t>
  </si>
  <si>
    <t>بهجه</t>
  </si>
  <si>
    <t>احمد حيدر</t>
  </si>
  <si>
    <t>ميهوب</t>
  </si>
  <si>
    <t>احمد عبدالقادر</t>
  </si>
  <si>
    <t>احمد حبيب</t>
  </si>
  <si>
    <t>معن</t>
  </si>
  <si>
    <t>تمام</t>
  </si>
  <si>
    <t>احمد علي</t>
  </si>
  <si>
    <t>نوف</t>
  </si>
  <si>
    <t>طارق</t>
  </si>
  <si>
    <t>سميه</t>
  </si>
  <si>
    <t>غاليه</t>
  </si>
  <si>
    <t>منهل</t>
  </si>
  <si>
    <t>شعبان</t>
  </si>
  <si>
    <t>عيد</t>
  </si>
  <si>
    <t>كاسر</t>
  </si>
  <si>
    <t>هلاله</t>
  </si>
  <si>
    <t>نهى</t>
  </si>
  <si>
    <t>سكيبه</t>
  </si>
  <si>
    <t>براءه القداح</t>
  </si>
  <si>
    <t>بشرى عيسى</t>
  </si>
  <si>
    <t>انيسه</t>
  </si>
  <si>
    <t>مكيه</t>
  </si>
  <si>
    <t>نصر الدين</t>
  </si>
  <si>
    <t>ياسمين</t>
  </si>
  <si>
    <t>رغده</t>
  </si>
  <si>
    <t>اكتمال</t>
  </si>
  <si>
    <t>نجمه</t>
  </si>
  <si>
    <t>ردينه</t>
  </si>
  <si>
    <t>ناهي</t>
  </si>
  <si>
    <t>ربيحه</t>
  </si>
  <si>
    <t>رشيده</t>
  </si>
  <si>
    <t>هيلا</t>
  </si>
  <si>
    <t>ثائر</t>
  </si>
  <si>
    <t>دعاء الرفاعي</t>
  </si>
  <si>
    <t>كريمه</t>
  </si>
  <si>
    <t>اسيا</t>
  </si>
  <si>
    <t>عبد الجبار</t>
  </si>
  <si>
    <t>منتهى</t>
  </si>
  <si>
    <t>جبر</t>
  </si>
  <si>
    <t>ريم دياب</t>
  </si>
  <si>
    <t>ريمه</t>
  </si>
  <si>
    <t>فاتح</t>
  </si>
  <si>
    <t>ظريفه</t>
  </si>
  <si>
    <t>ترفه</t>
  </si>
  <si>
    <t>عبدالحميد</t>
  </si>
  <si>
    <t>حمود</t>
  </si>
  <si>
    <t>مزيد</t>
  </si>
  <si>
    <t>قيس</t>
  </si>
  <si>
    <t>عبدالله</t>
  </si>
  <si>
    <t>ضياء علي</t>
  </si>
  <si>
    <t>طارق عيسى</t>
  </si>
  <si>
    <t>محمد اديب</t>
  </si>
  <si>
    <t>عهد</t>
  </si>
  <si>
    <t>عبدالرحمن</t>
  </si>
  <si>
    <t>عبد الله جمعه</t>
  </si>
  <si>
    <t>ازدهار</t>
  </si>
  <si>
    <t>الطيف</t>
  </si>
  <si>
    <t>نهلا</t>
  </si>
  <si>
    <t>اماني</t>
  </si>
  <si>
    <t>علاء الزعبي</t>
  </si>
  <si>
    <t>نهيده</t>
  </si>
  <si>
    <t>عبيد</t>
  </si>
  <si>
    <t>ليلا</t>
  </si>
  <si>
    <t>علي مرعي</t>
  </si>
  <si>
    <t>هيلانه</t>
  </si>
  <si>
    <t>صفيه</t>
  </si>
  <si>
    <t>سوريه</t>
  </si>
  <si>
    <t>فاطمه الرمضان</t>
  </si>
  <si>
    <t>خيريه</t>
  </si>
  <si>
    <t>نظيره</t>
  </si>
  <si>
    <t>محمد ناصر</t>
  </si>
  <si>
    <t>رندا</t>
  </si>
  <si>
    <t>فريد عيسى</t>
  </si>
  <si>
    <t>رفيقه</t>
  </si>
  <si>
    <t>سهيلا</t>
  </si>
  <si>
    <t>لمى</t>
  </si>
  <si>
    <t>رائد</t>
  </si>
  <si>
    <t>مؤمنه</t>
  </si>
  <si>
    <t>محمد الجهماني</t>
  </si>
  <si>
    <t>عبدالرزاق</t>
  </si>
  <si>
    <t>محمد المصري</t>
  </si>
  <si>
    <t>كفاح</t>
  </si>
  <si>
    <t>سهير</t>
  </si>
  <si>
    <t>محمد حيدر</t>
  </si>
  <si>
    <t>عبدالعزيز</t>
  </si>
  <si>
    <t>وضحه</t>
  </si>
  <si>
    <t>محمد عبود</t>
  </si>
  <si>
    <t>عبود</t>
  </si>
  <si>
    <t>محمد مؤمن الحداد</t>
  </si>
  <si>
    <t>رفيف</t>
  </si>
  <si>
    <t>نسمه</t>
  </si>
  <si>
    <t>محمود الخطاب</t>
  </si>
  <si>
    <t>ترياق</t>
  </si>
  <si>
    <t>ملك</t>
  </si>
  <si>
    <t>ميمون جحجاح</t>
  </si>
  <si>
    <t>نزهه</t>
  </si>
  <si>
    <t>لطيفه</t>
  </si>
  <si>
    <t>اتحاد</t>
  </si>
  <si>
    <t>جوريه</t>
  </si>
  <si>
    <t>وسام اسعد</t>
  </si>
  <si>
    <t>وديعه</t>
  </si>
  <si>
    <t>نديمه</t>
  </si>
  <si>
    <t>نزيهه</t>
  </si>
  <si>
    <t>مطره</t>
  </si>
  <si>
    <t>محمد حسام</t>
  </si>
  <si>
    <t>زاهد</t>
  </si>
  <si>
    <t>احمد خليل</t>
  </si>
  <si>
    <t>عبد المجيد</t>
  </si>
  <si>
    <t>حسين محمود</t>
  </si>
  <si>
    <t>خليل ابراهيم</t>
  </si>
  <si>
    <t>محمد الاغواني</t>
  </si>
  <si>
    <t>كلثوم</t>
  </si>
  <si>
    <t>بسيمه</t>
  </si>
  <si>
    <t>مجد سليمان</t>
  </si>
  <si>
    <t>جمانا</t>
  </si>
  <si>
    <t>شكريه</t>
  </si>
  <si>
    <t>بهاء الدين</t>
  </si>
  <si>
    <t>احمد اصلان</t>
  </si>
  <si>
    <t>رشا</t>
  </si>
  <si>
    <t>احمد الحريري</t>
  </si>
  <si>
    <t>رفاعيه</t>
  </si>
  <si>
    <t>سركيس</t>
  </si>
  <si>
    <t>نجم</t>
  </si>
  <si>
    <t>عرفان</t>
  </si>
  <si>
    <t>ضحيه</t>
  </si>
  <si>
    <t>سجيعه</t>
  </si>
  <si>
    <t>ذيبه</t>
  </si>
  <si>
    <t>شمسه</t>
  </si>
  <si>
    <t>حربيه</t>
  </si>
  <si>
    <t>انس الجبر</t>
  </si>
  <si>
    <t>كفاء</t>
  </si>
  <si>
    <t>ايات علاء الدين</t>
  </si>
  <si>
    <t>نصره</t>
  </si>
  <si>
    <t>شيخه</t>
  </si>
  <si>
    <t>بشرى شاميه</t>
  </si>
  <si>
    <t>راضي</t>
  </si>
  <si>
    <t>خالديه</t>
  </si>
  <si>
    <t>ليندا</t>
  </si>
  <si>
    <t>جورج حنا</t>
  </si>
  <si>
    <t>جيان شيخموس</t>
  </si>
  <si>
    <t>شيخ موس</t>
  </si>
  <si>
    <t>هيله</t>
  </si>
  <si>
    <t>حسين الاحمد</t>
  </si>
  <si>
    <t>شريفه</t>
  </si>
  <si>
    <t>حيدر يوسف</t>
  </si>
  <si>
    <t>شاهه</t>
  </si>
  <si>
    <t>عصمت</t>
  </si>
  <si>
    <t>دعاء محمد</t>
  </si>
  <si>
    <t>دعاء مصطفى</t>
  </si>
  <si>
    <t>حميدي</t>
  </si>
  <si>
    <t>غزوان</t>
  </si>
  <si>
    <t>ديما ريحاوي</t>
  </si>
  <si>
    <t>احمد عيد</t>
  </si>
  <si>
    <t>ضحى</t>
  </si>
  <si>
    <t>شاميه</t>
  </si>
  <si>
    <t>نبيلا</t>
  </si>
  <si>
    <t>مشهور</t>
  </si>
  <si>
    <t>رهف شلبي</t>
  </si>
  <si>
    <t>مظهر</t>
  </si>
  <si>
    <t>فرزت</t>
  </si>
  <si>
    <t>رؤى تكريتي</t>
  </si>
  <si>
    <t>ريم ديبو</t>
  </si>
  <si>
    <t>زهير ابو علوش</t>
  </si>
  <si>
    <t>رزق</t>
  </si>
  <si>
    <t>نجلا</t>
  </si>
  <si>
    <t>هالا</t>
  </si>
  <si>
    <t>نبيها</t>
  </si>
  <si>
    <t>شاهين</t>
  </si>
  <si>
    <t>مصلح</t>
  </si>
  <si>
    <t>حلوه</t>
  </si>
  <si>
    <t>فهيده</t>
  </si>
  <si>
    <t>عياش</t>
  </si>
  <si>
    <t>نازك</t>
  </si>
  <si>
    <t>نجوه</t>
  </si>
  <si>
    <t>ساجده</t>
  </si>
  <si>
    <t>جوهره</t>
  </si>
  <si>
    <t>سماهر</t>
  </si>
  <si>
    <t>عدله</t>
  </si>
  <si>
    <t>علي حسن</t>
  </si>
  <si>
    <t>فادي</t>
  </si>
  <si>
    <t>خليل الحسين</t>
  </si>
  <si>
    <t>محمد عبد الكريم</t>
  </si>
  <si>
    <t>خود</t>
  </si>
  <si>
    <t>نجله</t>
  </si>
  <si>
    <t>فضيه</t>
  </si>
  <si>
    <t>قصي الحسين</t>
  </si>
  <si>
    <t>خدوج</t>
  </si>
  <si>
    <t>كرم الحلبوني</t>
  </si>
  <si>
    <t>رولا</t>
  </si>
  <si>
    <t>محمد الابراهيم</t>
  </si>
  <si>
    <t>محمد الحته</t>
  </si>
  <si>
    <t>محمد الخطيب</t>
  </si>
  <si>
    <t>محمد الدالي</t>
  </si>
  <si>
    <t>محمد السيد</t>
  </si>
  <si>
    <t>راغب</t>
  </si>
  <si>
    <t>محمد امير النمر</t>
  </si>
  <si>
    <t>رضيه</t>
  </si>
  <si>
    <t>خميس</t>
  </si>
  <si>
    <t>محمد رياض كشكه</t>
  </si>
  <si>
    <t>محمد زينو</t>
  </si>
  <si>
    <t>محمد صوان</t>
  </si>
  <si>
    <t>درويش</t>
  </si>
  <si>
    <t>مرام</t>
  </si>
  <si>
    <t>محمد كنعان</t>
  </si>
  <si>
    <t>محمد محمد</t>
  </si>
  <si>
    <t>محمد مسلم زغلول</t>
  </si>
  <si>
    <t>محمد مصطفى</t>
  </si>
  <si>
    <t>محمد توفيق</t>
  </si>
  <si>
    <t>عايد</t>
  </si>
  <si>
    <t>زهريه</t>
  </si>
  <si>
    <t>شكري</t>
  </si>
  <si>
    <t>شجاع</t>
  </si>
  <si>
    <t>محمد صالح</t>
  </si>
  <si>
    <t>نغم علي</t>
  </si>
  <si>
    <t>جليله</t>
  </si>
  <si>
    <t>حوريه</t>
  </si>
  <si>
    <t>هبه جاموس</t>
  </si>
  <si>
    <t>جهان</t>
  </si>
  <si>
    <t>مانيا</t>
  </si>
  <si>
    <t>وطفا</t>
  </si>
  <si>
    <t>وائل الحربلي</t>
  </si>
  <si>
    <t>امون</t>
  </si>
  <si>
    <t>عبد الغفور</t>
  </si>
  <si>
    <t>راشد</t>
  </si>
  <si>
    <t>سميا</t>
  </si>
  <si>
    <t>مرضيه</t>
  </si>
  <si>
    <t>حسام معطي</t>
  </si>
  <si>
    <t>شاهر</t>
  </si>
  <si>
    <t>أميره</t>
  </si>
  <si>
    <t>منوه</t>
  </si>
  <si>
    <t>فندية</t>
  </si>
  <si>
    <t>محمد أديب</t>
  </si>
  <si>
    <t>أمينه</t>
  </si>
  <si>
    <t>شما</t>
  </si>
  <si>
    <t>محمد الحمصي</t>
  </si>
  <si>
    <t>محمد العقله</t>
  </si>
  <si>
    <t>محمد القاسم</t>
  </si>
  <si>
    <t>محمد برهان</t>
  </si>
  <si>
    <t>تبارك</t>
  </si>
  <si>
    <t>عطية</t>
  </si>
  <si>
    <t>ربى</t>
  </si>
  <si>
    <t>وصفيه</t>
  </si>
  <si>
    <t>عواش</t>
  </si>
  <si>
    <t>ربا العبد</t>
  </si>
  <si>
    <t>احمد سليمان</t>
  </si>
  <si>
    <t>عبدالكريم</t>
  </si>
  <si>
    <t>اسماعيل المحمد</t>
  </si>
  <si>
    <t>فتحية</t>
  </si>
  <si>
    <t>إبراهيم عيسى</t>
  </si>
  <si>
    <t>أحمد علي</t>
  </si>
  <si>
    <t>أكرم</t>
  </si>
  <si>
    <t>آلاء بعلي</t>
  </si>
  <si>
    <t>آيات عجيل</t>
  </si>
  <si>
    <t>بديعة</t>
  </si>
  <si>
    <t>نقولا</t>
  </si>
  <si>
    <t>بشرى السيد</t>
  </si>
  <si>
    <t>متعب</t>
  </si>
  <si>
    <t>توجان كريم</t>
  </si>
  <si>
    <t>جيانا العبد</t>
  </si>
  <si>
    <t>وردة</t>
  </si>
  <si>
    <t>رابعة</t>
  </si>
  <si>
    <t>خزامه صبح</t>
  </si>
  <si>
    <t>اجفان</t>
  </si>
  <si>
    <t>آمنه</t>
  </si>
  <si>
    <t>دارين طراف</t>
  </si>
  <si>
    <t>عبدالقادر</t>
  </si>
  <si>
    <t>محمدغسان</t>
  </si>
  <si>
    <t>حسيبة</t>
  </si>
  <si>
    <t>فتاة</t>
  </si>
  <si>
    <t>سحر الحسين</t>
  </si>
  <si>
    <t>سعيدة</t>
  </si>
  <si>
    <t>وفيقة</t>
  </si>
  <si>
    <t>سلوى سليم</t>
  </si>
  <si>
    <t>ظاهر</t>
  </si>
  <si>
    <t>هشمه</t>
  </si>
  <si>
    <t>سليمان سليمان</t>
  </si>
  <si>
    <t>عبدالسلام</t>
  </si>
  <si>
    <t>زكية</t>
  </si>
  <si>
    <t>سندس الصالح</t>
  </si>
  <si>
    <t>شادي النبواني</t>
  </si>
  <si>
    <t>فدوه</t>
  </si>
  <si>
    <t>توفيقه</t>
  </si>
  <si>
    <t>آمنة</t>
  </si>
  <si>
    <t>عفيفه</t>
  </si>
  <si>
    <t>ربيع</t>
  </si>
  <si>
    <t>عبد الباسط الحريري</t>
  </si>
  <si>
    <t>اماسل</t>
  </si>
  <si>
    <t>عبدالقادر المنفوش</t>
  </si>
  <si>
    <t>عزه سلوم</t>
  </si>
  <si>
    <t>عيسى الاحمد</t>
  </si>
  <si>
    <t>أديب</t>
  </si>
  <si>
    <t>غدير شرف الدين</t>
  </si>
  <si>
    <t>بهجة</t>
  </si>
  <si>
    <t>فادي حسين</t>
  </si>
  <si>
    <t>فاطمه عمرصالح</t>
  </si>
  <si>
    <t>مرتضى</t>
  </si>
  <si>
    <t>قصي شعبان</t>
  </si>
  <si>
    <t>لمى كحيل</t>
  </si>
  <si>
    <t>رجا</t>
  </si>
  <si>
    <t>محمد الاشقر</t>
  </si>
  <si>
    <t>محمد الخضر</t>
  </si>
  <si>
    <t>رسمية</t>
  </si>
  <si>
    <t>محمد دياب</t>
  </si>
  <si>
    <t>محمد مرهج</t>
  </si>
  <si>
    <t>محمد معلا</t>
  </si>
  <si>
    <t>نهيدة</t>
  </si>
  <si>
    <t>غدير</t>
  </si>
  <si>
    <t>روضة</t>
  </si>
  <si>
    <t>أحلام</t>
  </si>
  <si>
    <t>ماجدة</t>
  </si>
  <si>
    <t>ميرنا احمد</t>
  </si>
  <si>
    <t>كنعان</t>
  </si>
  <si>
    <t>كفا</t>
  </si>
  <si>
    <t>محمدعلي</t>
  </si>
  <si>
    <t>محمدهيثم</t>
  </si>
  <si>
    <t>وسام خلوف</t>
  </si>
  <si>
    <t>سوهيلا</t>
  </si>
  <si>
    <t>يامن حائماف</t>
  </si>
  <si>
    <t>احمد دهام</t>
  </si>
  <si>
    <t>رنيم بنور</t>
  </si>
  <si>
    <t>أسد</t>
  </si>
  <si>
    <t>رسلان</t>
  </si>
  <si>
    <t>فطمه</t>
  </si>
  <si>
    <t>معينه</t>
  </si>
  <si>
    <t>باسم الخاروف</t>
  </si>
  <si>
    <t>روش</t>
  </si>
  <si>
    <t>حازم الباكير</t>
  </si>
  <si>
    <t>عساف</t>
  </si>
  <si>
    <t>رامز صالح</t>
  </si>
  <si>
    <t>علاء يوسف</t>
  </si>
  <si>
    <t>محمد أمين</t>
  </si>
  <si>
    <t>فاتن عامر</t>
  </si>
  <si>
    <t>اشواق</t>
  </si>
  <si>
    <t>مازن عون</t>
  </si>
  <si>
    <t>جاد الله</t>
  </si>
  <si>
    <t>سعدى</t>
  </si>
  <si>
    <t>غيث يونس</t>
  </si>
  <si>
    <t>سفير نصور</t>
  </si>
  <si>
    <t>رمزه</t>
  </si>
  <si>
    <t>رفاه</t>
  </si>
  <si>
    <t>احمد شكري</t>
  </si>
  <si>
    <t>عقل</t>
  </si>
  <si>
    <t>خالد الآغا</t>
  </si>
  <si>
    <t>داود</t>
  </si>
  <si>
    <t>حسين قويدر</t>
  </si>
  <si>
    <t>لؤي الطعمه</t>
  </si>
  <si>
    <t>أمين</t>
  </si>
  <si>
    <t>شمسة</t>
  </si>
  <si>
    <t>ريم حمدان</t>
  </si>
  <si>
    <t>علي حبيب</t>
  </si>
  <si>
    <t>محمد فهد قسطي</t>
  </si>
  <si>
    <t>بشار ابراهيم</t>
  </si>
  <si>
    <t>بشار السلام</t>
  </si>
  <si>
    <t>كرمه</t>
  </si>
  <si>
    <t>عامر المرعي</t>
  </si>
  <si>
    <t>علي عثمان</t>
  </si>
  <si>
    <t>نادية</t>
  </si>
  <si>
    <t>رضا</t>
  </si>
  <si>
    <t>ميلاد الحلو</t>
  </si>
  <si>
    <t>مارون</t>
  </si>
  <si>
    <t>لانا البلبيسي</t>
  </si>
  <si>
    <t>حنان المحيميد</t>
  </si>
  <si>
    <t>اضحيه</t>
  </si>
  <si>
    <t>ضياء محمود</t>
  </si>
  <si>
    <t>ديما غرز الدين</t>
  </si>
  <si>
    <t>مصطفى حسين</t>
  </si>
  <si>
    <t>مجيب</t>
  </si>
  <si>
    <t>محمد درويش</t>
  </si>
  <si>
    <t>محمد الناصيف</t>
  </si>
  <si>
    <t>عروبه</t>
  </si>
  <si>
    <t>محمد جلال</t>
  </si>
  <si>
    <t>نجلاء</t>
  </si>
  <si>
    <t>مهند سعد</t>
  </si>
  <si>
    <t>مرح الدبش</t>
  </si>
  <si>
    <t>تبارك بيطار</t>
  </si>
  <si>
    <t>محمد نور محمد</t>
  </si>
  <si>
    <t>نبال</t>
  </si>
  <si>
    <t>نور الدين غانم</t>
  </si>
  <si>
    <t>دانيال الذياب</t>
  </si>
  <si>
    <t>شمس الدين</t>
  </si>
  <si>
    <t>رغد بدير</t>
  </si>
  <si>
    <t>محمد نديم</t>
  </si>
  <si>
    <t>ريم شدود</t>
  </si>
  <si>
    <t>احمد سعيد الخياط</t>
  </si>
  <si>
    <t>مجيد</t>
  </si>
  <si>
    <t>هيفه</t>
  </si>
  <si>
    <t>انس الابراهيم</t>
  </si>
  <si>
    <t>خلود حسن</t>
  </si>
  <si>
    <t>كولونيا</t>
  </si>
  <si>
    <t>رهف مارديني</t>
  </si>
  <si>
    <t>طارق الحماده</t>
  </si>
  <si>
    <t>علاء اسعد</t>
  </si>
  <si>
    <t>علي الراس</t>
  </si>
  <si>
    <t>علي رحال</t>
  </si>
  <si>
    <t>فاطر غانم</t>
  </si>
  <si>
    <t>نظام الدين</t>
  </si>
  <si>
    <t>مايا شديد</t>
  </si>
  <si>
    <t>ميسر</t>
  </si>
  <si>
    <t>محمد وليد غتمه</t>
  </si>
  <si>
    <t>مهران العلي</t>
  </si>
  <si>
    <t>وسام البخيت</t>
  </si>
  <si>
    <t>ميشال</t>
  </si>
  <si>
    <t>روز</t>
  </si>
  <si>
    <t>نوار ديوب</t>
  </si>
  <si>
    <t>رويدة</t>
  </si>
  <si>
    <t>احلام مقداد</t>
  </si>
  <si>
    <t>احمد شربجي</t>
  </si>
  <si>
    <t>احمد قنبر</t>
  </si>
  <si>
    <t>احمد ورد</t>
  </si>
  <si>
    <t>الاء سوار</t>
  </si>
  <si>
    <t>اماني العامر</t>
  </si>
  <si>
    <t>ايه الملاح</t>
  </si>
  <si>
    <t>ايهم الحميد</t>
  </si>
  <si>
    <t>باسل الصغير</t>
  </si>
  <si>
    <t>بتول العمر</t>
  </si>
  <si>
    <t>بشار ابو عساف</t>
  </si>
  <si>
    <t>بلال خلوف</t>
  </si>
  <si>
    <t>جابر فران</t>
  </si>
  <si>
    <t>حسان معتوق</t>
  </si>
  <si>
    <t>دعاء الشيخ سليمان</t>
  </si>
  <si>
    <t>مرهفه</t>
  </si>
  <si>
    <t>ذو الفقار ابو غبرا</t>
  </si>
  <si>
    <t>رانيا الحو</t>
  </si>
  <si>
    <t>رشا حسن</t>
  </si>
  <si>
    <t>ريم محفوض</t>
  </si>
  <si>
    <t>نديده</t>
  </si>
  <si>
    <t>شادي حمره</t>
  </si>
  <si>
    <t>فهيم</t>
  </si>
  <si>
    <t>لينه</t>
  </si>
  <si>
    <t>عبد الرحمن قطيفاني</t>
  </si>
  <si>
    <t>عبد الرحمن متيش</t>
  </si>
  <si>
    <t>عبد الكريم عبد الحق</t>
  </si>
  <si>
    <t>عبد العليم</t>
  </si>
  <si>
    <t>عبير سعسعاني</t>
  </si>
  <si>
    <t>عبد لوهاب</t>
  </si>
  <si>
    <t>عدي الحمادي</t>
  </si>
  <si>
    <t>علي العبيد</t>
  </si>
  <si>
    <t>كنانه البيبي</t>
  </si>
  <si>
    <t>ليلى السلامه الصغير</t>
  </si>
  <si>
    <t>محمد البقاعي</t>
  </si>
  <si>
    <t>محمد الزيد</t>
  </si>
  <si>
    <t>محمد بشير عيطه</t>
  </si>
  <si>
    <t>محمد سامر جوهر</t>
  </si>
  <si>
    <t>اسراء</t>
  </si>
  <si>
    <t>محمد عبد الرحيم محمد</t>
  </si>
  <si>
    <t>محمد عبد النبي</t>
  </si>
  <si>
    <t>محمد عمار سيوده</t>
  </si>
  <si>
    <t>محمد ليلا</t>
  </si>
  <si>
    <t>مروه الغربي</t>
  </si>
  <si>
    <t>نجدت</t>
  </si>
  <si>
    <t>نور الفقيه</t>
  </si>
  <si>
    <t>هشام الحلاق</t>
  </si>
  <si>
    <t>يزن الحلاق</t>
  </si>
  <si>
    <t>عاليه</t>
  </si>
  <si>
    <t>محمد عامر</t>
  </si>
  <si>
    <t>مهند طنوس</t>
  </si>
  <si>
    <t>احمد اسبر</t>
  </si>
  <si>
    <t>احمد الحاري</t>
  </si>
  <si>
    <t>احمد جباره</t>
  </si>
  <si>
    <t>محمدخير</t>
  </si>
  <si>
    <t>احمد دعدوش</t>
  </si>
  <si>
    <t>محمدفوزي</t>
  </si>
  <si>
    <t>اسامة منصور</t>
  </si>
  <si>
    <t>الهام المحمد العلي</t>
  </si>
  <si>
    <t>امجد بكداش</t>
  </si>
  <si>
    <t>عبدالهادي</t>
  </si>
  <si>
    <t>انس العميش</t>
  </si>
  <si>
    <t>انعام غانم</t>
  </si>
  <si>
    <t>زعيله</t>
  </si>
  <si>
    <t>ايهم الحلبي</t>
  </si>
  <si>
    <t>أماني الخضر</t>
  </si>
  <si>
    <t>أمجد الطويل</t>
  </si>
  <si>
    <t>آلاء بلال</t>
  </si>
  <si>
    <t>بيشمرك اختيار</t>
  </si>
  <si>
    <t>شيخ محمد</t>
  </si>
  <si>
    <t>جوسلين دحدل</t>
  </si>
  <si>
    <t>حسين عبود</t>
  </si>
  <si>
    <t>خالد درويش</t>
  </si>
  <si>
    <t>دارين الجحجاح</t>
  </si>
  <si>
    <t>دهام العلي</t>
  </si>
  <si>
    <t>ديالا عمران</t>
  </si>
  <si>
    <t>رانيا المفلح</t>
  </si>
  <si>
    <t>رجب علي</t>
  </si>
  <si>
    <t>رزق رزق</t>
  </si>
  <si>
    <t>تركمان</t>
  </si>
  <si>
    <t>رهف المعاني</t>
  </si>
  <si>
    <t>رهف سحلول</t>
  </si>
  <si>
    <t>زهره كوسا</t>
  </si>
  <si>
    <t>فاطر</t>
  </si>
  <si>
    <t>زينب محمد</t>
  </si>
  <si>
    <t>صفاء الريس</t>
  </si>
  <si>
    <t>صفاء جاسم</t>
  </si>
  <si>
    <t>عامر ملص</t>
  </si>
  <si>
    <t>عبد الرحمن خربوطلي</t>
  </si>
  <si>
    <t>عبد الله الذياب</t>
  </si>
  <si>
    <t>عبدالحكيم هللوالجابر</t>
  </si>
  <si>
    <t>عبدالله الحسن</t>
  </si>
  <si>
    <t>علا المدرس</t>
  </si>
  <si>
    <t>علا بلاوني</t>
  </si>
  <si>
    <t>كاملة</t>
  </si>
  <si>
    <t>علي عبد المالك</t>
  </si>
  <si>
    <t>علي عرسالي</t>
  </si>
  <si>
    <t>صالحة</t>
  </si>
  <si>
    <t>علي مرهج</t>
  </si>
  <si>
    <t>علي ناصر</t>
  </si>
  <si>
    <t>غفران الحسن</t>
  </si>
  <si>
    <t>فاديه هلال</t>
  </si>
  <si>
    <t>فاطمة عليان</t>
  </si>
  <si>
    <t>لما مراد</t>
  </si>
  <si>
    <t>لؤي الغزي</t>
  </si>
  <si>
    <t>محمد الزعبي</t>
  </si>
  <si>
    <t>فلاح</t>
  </si>
  <si>
    <t>محمد حسني الصيادي</t>
  </si>
  <si>
    <t>محمد ينال ابو خروب</t>
  </si>
  <si>
    <t>مروج الرحال</t>
  </si>
  <si>
    <t>عقله</t>
  </si>
  <si>
    <t>مروه سليمان</t>
  </si>
  <si>
    <t>مروى رقيه</t>
  </si>
  <si>
    <t>مصعب ديوب</t>
  </si>
  <si>
    <t>ملاذ دقاق</t>
  </si>
  <si>
    <t>كروان</t>
  </si>
  <si>
    <t>ميرفت العايد</t>
  </si>
  <si>
    <t>زين</t>
  </si>
  <si>
    <t>نور الجاسم</t>
  </si>
  <si>
    <t>هبه النداف</t>
  </si>
  <si>
    <t>هلا الحسن</t>
  </si>
  <si>
    <t>وجدي الرفاعي</t>
  </si>
  <si>
    <t>يحيى المالح</t>
  </si>
  <si>
    <t>كنان الفاعوري</t>
  </si>
  <si>
    <t>نورس ديروان</t>
  </si>
  <si>
    <t>كرم</t>
  </si>
  <si>
    <t>فادي بلة</t>
  </si>
  <si>
    <t>درزيه</t>
  </si>
  <si>
    <t>محمد سليم المارديني</t>
  </si>
  <si>
    <t>يوسف حسين</t>
  </si>
  <si>
    <t>علي صلوح</t>
  </si>
  <si>
    <t>محمد غياث فطيمه</t>
  </si>
  <si>
    <t>صقر</t>
  </si>
  <si>
    <t>رائدة</t>
  </si>
  <si>
    <t>رامي حسين</t>
  </si>
  <si>
    <t>سامر زحلط</t>
  </si>
  <si>
    <t>حسن جعفر</t>
  </si>
  <si>
    <t>سامر سليمان</t>
  </si>
  <si>
    <t>حسين العرفي</t>
  </si>
  <si>
    <t>محمد حبيب</t>
  </si>
  <si>
    <t>جومانه</t>
  </si>
  <si>
    <t>رولا طراف</t>
  </si>
  <si>
    <t>احمد الحاج امرير</t>
  </si>
  <si>
    <t>علاء سلهب</t>
  </si>
  <si>
    <t>ميسره النموس</t>
  </si>
  <si>
    <t>خير الدين</t>
  </si>
  <si>
    <t>امجد المحمد</t>
  </si>
  <si>
    <t>قدسيه</t>
  </si>
  <si>
    <t>حسين فضال</t>
  </si>
  <si>
    <t>خالد الحشيش</t>
  </si>
  <si>
    <t>رأفت الفهد</t>
  </si>
  <si>
    <t>علي المصري</t>
  </si>
  <si>
    <t>محمد الشحاده</t>
  </si>
  <si>
    <t>محمد الشقه</t>
  </si>
  <si>
    <t>محمد عجاج</t>
  </si>
  <si>
    <t>عبد السلام الزعبي</t>
  </si>
  <si>
    <t>محمد الفشتكي</t>
  </si>
  <si>
    <t>حيان</t>
  </si>
  <si>
    <t>علي قشة</t>
  </si>
  <si>
    <t>نيسانه</t>
  </si>
  <si>
    <t>عمر العساف</t>
  </si>
  <si>
    <t>بنين</t>
  </si>
  <si>
    <t>كميله</t>
  </si>
  <si>
    <t>مجد البائع</t>
  </si>
  <si>
    <t>سميه برغش</t>
  </si>
  <si>
    <t>صقر البدين</t>
  </si>
  <si>
    <t>كنان القاق</t>
  </si>
  <si>
    <t>لجين ابراهيم</t>
  </si>
  <si>
    <t>محمد علي ريمه</t>
  </si>
  <si>
    <t>مروة قرعيش</t>
  </si>
  <si>
    <t>مريم عصفور</t>
  </si>
  <si>
    <t>معاذ المشعان العلي</t>
  </si>
  <si>
    <t>يعرب علي</t>
  </si>
  <si>
    <t>فتون سليمان</t>
  </si>
  <si>
    <t>زكريا حيدر</t>
  </si>
  <si>
    <t>ربيع مخلوف</t>
  </si>
  <si>
    <t>حسنا</t>
  </si>
  <si>
    <t>امل صيموعه</t>
  </si>
  <si>
    <t>عمار عبد الخالق</t>
  </si>
  <si>
    <t>ساره عبد الله</t>
  </si>
  <si>
    <t>ضحى حافظ</t>
  </si>
  <si>
    <t>محمد فؤاد</t>
  </si>
  <si>
    <t>نعيمه حلبوني</t>
  </si>
  <si>
    <t>فاطمه عباس</t>
  </si>
  <si>
    <t>ساميه الصياد</t>
  </si>
  <si>
    <t>محمد مرهف بدير</t>
  </si>
  <si>
    <t>منار عوض</t>
  </si>
  <si>
    <t>لمى شربجي عمرين</t>
  </si>
  <si>
    <t>انس حمزه</t>
  </si>
  <si>
    <t>كنان الشيباني</t>
  </si>
  <si>
    <t>غاندي حداد</t>
  </si>
  <si>
    <t>زينب حيدو</t>
  </si>
  <si>
    <t>حمزه الجاسم</t>
  </si>
  <si>
    <t>لين نور الدين</t>
  </si>
  <si>
    <t>يارا موصللي</t>
  </si>
  <si>
    <t>رائد ساري</t>
  </si>
  <si>
    <t>محمد اغيد روميه</t>
  </si>
  <si>
    <t>سليم الشوفي</t>
  </si>
  <si>
    <t>شبيب</t>
  </si>
  <si>
    <t>بشار ضوا</t>
  </si>
  <si>
    <t>ابراهيم يوسف</t>
  </si>
  <si>
    <t>احمد المسوتي</t>
  </si>
  <si>
    <t>امجد ابو لبده</t>
  </si>
  <si>
    <t>ايهم بدوي</t>
  </si>
  <si>
    <t>جوان شيخو</t>
  </si>
  <si>
    <t>روشين</t>
  </si>
  <si>
    <t>رغد خطاب</t>
  </si>
  <si>
    <t>زايد الحمد</t>
  </si>
  <si>
    <t>سندرا حريز</t>
  </si>
  <si>
    <t>شادي رابعه</t>
  </si>
  <si>
    <t>عبد الرحمن الحكيم</t>
  </si>
  <si>
    <t>عبد الرحمن المصطفى</t>
  </si>
  <si>
    <t>عبد الرحمن منصور</t>
  </si>
  <si>
    <t>عبده رمضان</t>
  </si>
  <si>
    <t>علي الحسن الاحمد</t>
  </si>
  <si>
    <t>علي نجمه</t>
  </si>
  <si>
    <t>عمار بسيوني</t>
  </si>
  <si>
    <t>غزل العواني</t>
  </si>
  <si>
    <t>غسان سليمان</t>
  </si>
  <si>
    <t>غيث الرعواني</t>
  </si>
  <si>
    <t>كلدار سلو</t>
  </si>
  <si>
    <t>مولوده</t>
  </si>
  <si>
    <t>محمد السليم</t>
  </si>
  <si>
    <t>محمد بلال المصري</t>
  </si>
  <si>
    <t>محمد حسين قرباش</t>
  </si>
  <si>
    <t>محمد رسلان</t>
  </si>
  <si>
    <t>محمد هاشم المسوتي</t>
  </si>
  <si>
    <t>مرح شحاده</t>
  </si>
  <si>
    <t>ردينا</t>
  </si>
  <si>
    <t>نسرين البردان</t>
  </si>
  <si>
    <t>نورس مسره</t>
  </si>
  <si>
    <t>هبه كيالي</t>
  </si>
  <si>
    <t>سمير الناطور</t>
  </si>
  <si>
    <t>خمائل حاجي عمر</t>
  </si>
  <si>
    <t>احمد ابو طاره</t>
  </si>
  <si>
    <t>احمد عجمي</t>
  </si>
  <si>
    <t>امير عقيل</t>
  </si>
  <si>
    <t>بتول العوض</t>
  </si>
  <si>
    <t>بدر الدين الاخرس</t>
  </si>
  <si>
    <t>نتيله</t>
  </si>
  <si>
    <t>بيان محمد</t>
  </si>
  <si>
    <t>حسين الحميد</t>
  </si>
  <si>
    <t>حسين عبد القادر</t>
  </si>
  <si>
    <t>دارين علي</t>
  </si>
  <si>
    <t>دانيال سلامه</t>
  </si>
  <si>
    <t>دانيال عبد الولي</t>
  </si>
  <si>
    <t>ذو الفقار عيسى</t>
  </si>
  <si>
    <t>اسكندره</t>
  </si>
  <si>
    <t>ربى الحلاق</t>
  </si>
  <si>
    <t>رنده العيد</t>
  </si>
  <si>
    <t>روان جزماتي</t>
  </si>
  <si>
    <t>روفيده سعيد</t>
  </si>
  <si>
    <t>زينب عباس</t>
  </si>
  <si>
    <t>سمير قاروط</t>
  </si>
  <si>
    <t>عميد</t>
  </si>
  <si>
    <t>شذى الفتيح</t>
  </si>
  <si>
    <t>صفاء علي</t>
  </si>
  <si>
    <t>عبد الرحمن الكيلاني</t>
  </si>
  <si>
    <t>عبد الله حسين</t>
  </si>
  <si>
    <t>ماجد عبد الله</t>
  </si>
  <si>
    <t>عبير طرابيه</t>
  </si>
  <si>
    <t>عدنان شعبان</t>
  </si>
  <si>
    <t>عدنان قنديل</t>
  </si>
  <si>
    <t>اياس</t>
  </si>
  <si>
    <t>ميشلين</t>
  </si>
  <si>
    <t>عفراء الجدي</t>
  </si>
  <si>
    <t>عفيف الشحف</t>
  </si>
  <si>
    <t>علي حليبيه</t>
  </si>
  <si>
    <t>علي خليل</t>
  </si>
  <si>
    <t>غدير اسماعيل</t>
  </si>
  <si>
    <t>غدير درويش</t>
  </si>
  <si>
    <t>غفران حتاحت</t>
  </si>
  <si>
    <t>غياث علوش</t>
  </si>
  <si>
    <t>فراس قسام</t>
  </si>
  <si>
    <t>مجد صقر</t>
  </si>
  <si>
    <t>محمد المنصور</t>
  </si>
  <si>
    <t>محمد ثابت صالحاني</t>
  </si>
  <si>
    <t>محمد حجي حسين</t>
  </si>
  <si>
    <t>محمد حليمه</t>
  </si>
  <si>
    <t>عدنان خليل</t>
  </si>
  <si>
    <t>ماويه</t>
  </si>
  <si>
    <t>محمد عماد شيخو</t>
  </si>
  <si>
    <t>محمد مقصود</t>
  </si>
  <si>
    <t>محمد نزار القزاز</t>
  </si>
  <si>
    <t>محمد نزهت دامرجي</t>
  </si>
  <si>
    <t>صفوة</t>
  </si>
  <si>
    <t>مصطفى عتمه</t>
  </si>
  <si>
    <t>معن القرح</t>
  </si>
  <si>
    <t>مؤيد جبور</t>
  </si>
  <si>
    <t>ميس الريم الغانم</t>
  </si>
  <si>
    <t>نادين الشيخ</t>
  </si>
  <si>
    <t>نجم الدين كرمان</t>
  </si>
  <si>
    <t>نضال صالح</t>
  </si>
  <si>
    <t>نغم ابراهيم</t>
  </si>
  <si>
    <t>هلا محفوض</t>
  </si>
  <si>
    <t>ولاء عطا</t>
  </si>
  <si>
    <t>يزن كلتوم</t>
  </si>
  <si>
    <t>اريج ايوب</t>
  </si>
  <si>
    <t>الماظ</t>
  </si>
  <si>
    <t>رزان ملا</t>
  </si>
  <si>
    <t>محمد عبد القادر</t>
  </si>
  <si>
    <t>مروه حمشو</t>
  </si>
  <si>
    <t>هزار ابو حامد</t>
  </si>
  <si>
    <t>همام الرهبان</t>
  </si>
  <si>
    <t>ابراهيم محمد</t>
  </si>
  <si>
    <t>عقيلة</t>
  </si>
  <si>
    <t>جازية</t>
  </si>
  <si>
    <t>احمد الشيخ صالح</t>
  </si>
  <si>
    <t>احمد الصويص</t>
  </si>
  <si>
    <t>قاهره</t>
  </si>
  <si>
    <t>احمد الوادي</t>
  </si>
  <si>
    <t>اسماء شهاب</t>
  </si>
  <si>
    <t>اشرف شحاده</t>
  </si>
  <si>
    <t>اكرم شحرور</t>
  </si>
  <si>
    <t>امجد الحسين</t>
  </si>
  <si>
    <t>امل قدور</t>
  </si>
  <si>
    <t>ايمان غريبي</t>
  </si>
  <si>
    <t>إباء علي</t>
  </si>
  <si>
    <t>أحمد الخليل</t>
  </si>
  <si>
    <t>برائه</t>
  </si>
  <si>
    <t>أحمد عثمان</t>
  </si>
  <si>
    <t>أغيد عدس</t>
  </si>
  <si>
    <t>باسل الخليف</t>
  </si>
  <si>
    <t>منجيه</t>
  </si>
  <si>
    <t>باسل عزام</t>
  </si>
  <si>
    <t>براءه الهادي</t>
  </si>
  <si>
    <t>ثائر الحوشان</t>
  </si>
  <si>
    <t>جمال عثوان</t>
  </si>
  <si>
    <t>جميله العيدالسليمان</t>
  </si>
  <si>
    <t>حازم فندي</t>
  </si>
  <si>
    <t>قنيعه</t>
  </si>
  <si>
    <t>حمد عبيد</t>
  </si>
  <si>
    <t>بلهاء</t>
  </si>
  <si>
    <t>حيدر محمد</t>
  </si>
  <si>
    <t>عدال</t>
  </si>
  <si>
    <t>خالد العبد</t>
  </si>
  <si>
    <t>عكاشه</t>
  </si>
  <si>
    <t>خالد النقلان</t>
  </si>
  <si>
    <t>مدلول</t>
  </si>
  <si>
    <t>خالد جبران</t>
  </si>
  <si>
    <t>خلدون الوادي</t>
  </si>
  <si>
    <t>دارين حمود</t>
  </si>
  <si>
    <t>داليا احمد</t>
  </si>
  <si>
    <t>دعاء زين الدين</t>
  </si>
  <si>
    <t>رامي عزالدين</t>
  </si>
  <si>
    <t>رضوان الاحمد</t>
  </si>
  <si>
    <t>رمزه علي</t>
  </si>
  <si>
    <t>رنيم عليان</t>
  </si>
  <si>
    <t>رهام العمار</t>
  </si>
  <si>
    <t>رهف الشعار</t>
  </si>
  <si>
    <t>عبدالناصر</t>
  </si>
  <si>
    <t>رهفه السكري</t>
  </si>
  <si>
    <t>زهيره مراد</t>
  </si>
  <si>
    <t>زينب زيود</t>
  </si>
  <si>
    <t>زينب عوده</t>
  </si>
  <si>
    <t>ساهره حسن</t>
  </si>
  <si>
    <t>سعد الغصين</t>
  </si>
  <si>
    <t>سعيد الحكيم</t>
  </si>
  <si>
    <t>سمير الطويل</t>
  </si>
  <si>
    <t>سيلدا سليمان</t>
  </si>
  <si>
    <t>شادي الخليل</t>
  </si>
  <si>
    <t>شروق الزهنان</t>
  </si>
  <si>
    <t>صخر العيسى</t>
  </si>
  <si>
    <t>عبيده البواب</t>
  </si>
  <si>
    <t>عزيزه حمود</t>
  </si>
  <si>
    <t>علي العبد الله</t>
  </si>
  <si>
    <t>علي عبود</t>
  </si>
  <si>
    <t>عماد الشيخ عمر</t>
  </si>
  <si>
    <t>عمر حسان</t>
  </si>
  <si>
    <t>محمدصفوان</t>
  </si>
  <si>
    <t>غاده أبوسمره</t>
  </si>
  <si>
    <t>محمدطارق</t>
  </si>
  <si>
    <t>غدير سعيد</t>
  </si>
  <si>
    <t>فائز الكدروالحماده</t>
  </si>
  <si>
    <t>فيصل العبود</t>
  </si>
  <si>
    <t>قيس وهيبه</t>
  </si>
  <si>
    <t>كناز حسن</t>
  </si>
  <si>
    <t>كوثر الطحان</t>
  </si>
  <si>
    <t>لما النجم</t>
  </si>
  <si>
    <t>عبدالمعين</t>
  </si>
  <si>
    <t>لونا صالح</t>
  </si>
  <si>
    <t>ماجد مستو</t>
  </si>
  <si>
    <t>ماجده حيدر</t>
  </si>
  <si>
    <t>خيرالله</t>
  </si>
  <si>
    <t>مالك الكريان</t>
  </si>
  <si>
    <t>محار دره</t>
  </si>
  <si>
    <t>محاسن الحسين</t>
  </si>
  <si>
    <t>عزو</t>
  </si>
  <si>
    <t>محمد الدلول</t>
  </si>
  <si>
    <t>محمد أديب قسوات</t>
  </si>
  <si>
    <t>محمد شحاده</t>
  </si>
  <si>
    <t>محمد صياح زباد</t>
  </si>
  <si>
    <t>محمد عاشور</t>
  </si>
  <si>
    <t>محمد مازن رزوق</t>
  </si>
  <si>
    <t>محمدماهر بارافي</t>
  </si>
  <si>
    <t>محمود السعدي</t>
  </si>
  <si>
    <t>محمود الشرع</t>
  </si>
  <si>
    <t>مرح التيم</t>
  </si>
  <si>
    <t>مرح اللو</t>
  </si>
  <si>
    <t>مرفت الاشقر</t>
  </si>
  <si>
    <t>مروه ابوحمدان</t>
  </si>
  <si>
    <t>مضر عرابي</t>
  </si>
  <si>
    <t>مطيعه صديق</t>
  </si>
  <si>
    <t>معاذ السمير</t>
  </si>
  <si>
    <t>هايس</t>
  </si>
  <si>
    <t>معاذ شعبان</t>
  </si>
  <si>
    <t>منال سرور</t>
  </si>
  <si>
    <t>مؤيد الخليل</t>
  </si>
  <si>
    <t>ميرفت الطعاني</t>
  </si>
  <si>
    <t>نبال العفاش</t>
  </si>
  <si>
    <t>نورا الحافي</t>
  </si>
  <si>
    <t>هبه الله عاصي</t>
  </si>
  <si>
    <t>هدى القدور</t>
  </si>
  <si>
    <t>هيا الحوراني</t>
  </si>
  <si>
    <t>يارا ابوعساف</t>
  </si>
  <si>
    <t>يارا عجيب</t>
  </si>
  <si>
    <t>احمد دياب</t>
  </si>
  <si>
    <t>هيام المشنتف</t>
  </si>
  <si>
    <t>نمره</t>
  </si>
  <si>
    <t>خلدون الخطيب</t>
  </si>
  <si>
    <t>ايليان دحدل</t>
  </si>
  <si>
    <t>زياد القاضي</t>
  </si>
  <si>
    <t>وزنه</t>
  </si>
  <si>
    <t>سكر</t>
  </si>
  <si>
    <t>عزالدين</t>
  </si>
  <si>
    <t>خليل الزكلي</t>
  </si>
  <si>
    <t>سريه</t>
  </si>
  <si>
    <t>سارة</t>
  </si>
  <si>
    <t>كنان سليمون</t>
  </si>
  <si>
    <t>نور الدين الحسن العواد</t>
  </si>
  <si>
    <t>ثريه</t>
  </si>
  <si>
    <t>ابراهيم ابراهيم</t>
  </si>
  <si>
    <t>اسماعيل جنود</t>
  </si>
  <si>
    <t>خلدون الغفري</t>
  </si>
  <si>
    <t>محسنه</t>
  </si>
  <si>
    <t>سامر ناصر</t>
  </si>
  <si>
    <t>محمد الحاج</t>
  </si>
  <si>
    <t>محمد المشاكل</t>
  </si>
  <si>
    <t>بسمان العموري</t>
  </si>
  <si>
    <t>صفوح</t>
  </si>
  <si>
    <t>مهنا الخلف</t>
  </si>
  <si>
    <t>علي عيسى</t>
  </si>
  <si>
    <t>قصي محمود</t>
  </si>
  <si>
    <t>وسيم تامر</t>
  </si>
  <si>
    <t>روجين ظاظا</t>
  </si>
  <si>
    <t>ساميه العاقل</t>
  </si>
  <si>
    <t>برجس</t>
  </si>
  <si>
    <t>يوسف نصر</t>
  </si>
  <si>
    <t>رامي ميرخان</t>
  </si>
  <si>
    <t>وئام شرف الدين</t>
  </si>
  <si>
    <t>محمد خير مراد</t>
  </si>
  <si>
    <t>احمد جواد</t>
  </si>
  <si>
    <t>منذر العمر</t>
  </si>
  <si>
    <t>خالد اليونس</t>
  </si>
  <si>
    <t>احمد امريج</t>
  </si>
  <si>
    <t>نزله</t>
  </si>
  <si>
    <t>غيث زين الدين</t>
  </si>
  <si>
    <t>زين الدين</t>
  </si>
  <si>
    <t>غاندي منصور</t>
  </si>
  <si>
    <t>باسل طلاع</t>
  </si>
  <si>
    <t>سعد</t>
  </si>
  <si>
    <t>حيدر سليمان</t>
  </si>
  <si>
    <t>رضوه</t>
  </si>
  <si>
    <t>وحده</t>
  </si>
  <si>
    <t>رنيم باسوس</t>
  </si>
  <si>
    <t>رؤى المصري</t>
  </si>
  <si>
    <t>احمد فايز</t>
  </si>
  <si>
    <t>سامر سكر</t>
  </si>
  <si>
    <t>مكرومه</t>
  </si>
  <si>
    <t>عبد الكريم الهندي</t>
  </si>
  <si>
    <t>عمار محمود</t>
  </si>
  <si>
    <t>فراس هاشم</t>
  </si>
  <si>
    <t>احمد سمير</t>
  </si>
  <si>
    <t>مجد حاطوم</t>
  </si>
  <si>
    <t>محمد طياره</t>
  </si>
  <si>
    <t>محمد علاء الدين حوش</t>
  </si>
  <si>
    <t>محمد تحسين</t>
  </si>
  <si>
    <t>محمد علي الشبلي</t>
  </si>
  <si>
    <t>بندر</t>
  </si>
  <si>
    <t>محمد فراس شوربجي</t>
  </si>
  <si>
    <t>يوسف دعدوش</t>
  </si>
  <si>
    <t>بيان الشعبي</t>
  </si>
  <si>
    <t>راما عليط</t>
  </si>
  <si>
    <t>زينب حسن</t>
  </si>
  <si>
    <t>زينب علي</t>
  </si>
  <si>
    <t>سليمان القاضي</t>
  </si>
  <si>
    <t>سومر حبيب</t>
  </si>
  <si>
    <t>عماد الريس</t>
  </si>
  <si>
    <t>مجد اسماعيل</t>
  </si>
  <si>
    <t>ناريمان زغيبي</t>
  </si>
  <si>
    <t>اية هاشم</t>
  </si>
  <si>
    <t>ميادة النابلسي</t>
  </si>
  <si>
    <t>جمعة</t>
  </si>
  <si>
    <t>يوسف ابراهيم</t>
  </si>
  <si>
    <t>ربيع ربيع</t>
  </si>
  <si>
    <t>يولا</t>
  </si>
  <si>
    <t>ابراهيم عجميه</t>
  </si>
  <si>
    <t>يعرب</t>
  </si>
  <si>
    <t>ابراهيم غزال</t>
  </si>
  <si>
    <t>ابراهيم نوفلي</t>
  </si>
  <si>
    <t>احلام حسن</t>
  </si>
  <si>
    <t>احمد ابوحويه</t>
  </si>
  <si>
    <t>عايشه</t>
  </si>
  <si>
    <t>احمد الحمادي</t>
  </si>
  <si>
    <t>احمد الزايد</t>
  </si>
  <si>
    <t>احمد الشريفي</t>
  </si>
  <si>
    <t>احمد العايد</t>
  </si>
  <si>
    <t>احمد العبد الله</t>
  </si>
  <si>
    <t>عبدالمنعم</t>
  </si>
  <si>
    <t>محمدصالح</t>
  </si>
  <si>
    <t>احمد سلطان ناصر</t>
  </si>
  <si>
    <t>براء</t>
  </si>
  <si>
    <t>احمد محفوض</t>
  </si>
  <si>
    <t>ادهم خلف</t>
  </si>
  <si>
    <t>اسراء العداي</t>
  </si>
  <si>
    <t>مليكة</t>
  </si>
  <si>
    <t>عمادالدين</t>
  </si>
  <si>
    <t>اسلام المصري</t>
  </si>
  <si>
    <t>اسماء الفنيش</t>
  </si>
  <si>
    <t>النافله</t>
  </si>
  <si>
    <t>شيحان</t>
  </si>
  <si>
    <t>اجود</t>
  </si>
  <si>
    <t>الاء خلف</t>
  </si>
  <si>
    <t>الليث فياض</t>
  </si>
  <si>
    <t>اماني غادر</t>
  </si>
  <si>
    <t>امل اسكندر</t>
  </si>
  <si>
    <t>امين عيسى</t>
  </si>
  <si>
    <t>انتصار البهلول</t>
  </si>
  <si>
    <t>انتصار السلمان</t>
  </si>
  <si>
    <t>انوار الأطرش</t>
  </si>
  <si>
    <t>اياد عبدالله</t>
  </si>
  <si>
    <t>لوسيه</t>
  </si>
  <si>
    <t>ايمان الحساني</t>
  </si>
  <si>
    <t>ايمن السليمان</t>
  </si>
  <si>
    <t>ايه نصر</t>
  </si>
  <si>
    <t>تاج</t>
  </si>
  <si>
    <t>إيلاف بدليس</t>
  </si>
  <si>
    <t>أبي قرعيش</t>
  </si>
  <si>
    <t>أحمد الهابط</t>
  </si>
  <si>
    <t>أحمد نور المصري</t>
  </si>
  <si>
    <t>أشرف شوباصي</t>
  </si>
  <si>
    <t>أكرم نوفل</t>
  </si>
  <si>
    <t>ألاء صفر</t>
  </si>
  <si>
    <t>متلده</t>
  </si>
  <si>
    <t>أماني عامر</t>
  </si>
  <si>
    <t>نوفليه</t>
  </si>
  <si>
    <t>أمجد جديد</t>
  </si>
  <si>
    <t>أمجد علي</t>
  </si>
  <si>
    <t>أمل احمد</t>
  </si>
  <si>
    <t>أمل الخطيب</t>
  </si>
  <si>
    <t>وهوب</t>
  </si>
  <si>
    <t>أسعد</t>
  </si>
  <si>
    <t>آلاء الخاني</t>
  </si>
  <si>
    <t>صفية</t>
  </si>
  <si>
    <t>آلاء يوسف</t>
  </si>
  <si>
    <t>آمنة أبوضاهر</t>
  </si>
  <si>
    <t>إياد</t>
  </si>
  <si>
    <t>واجد</t>
  </si>
  <si>
    <t>باسم عاشور</t>
  </si>
  <si>
    <t>بتول اليوسف</t>
  </si>
  <si>
    <t>بتول حيمود</t>
  </si>
  <si>
    <t>بثينه خليل</t>
  </si>
  <si>
    <t>براء النجار</t>
  </si>
  <si>
    <t>براءه مال</t>
  </si>
  <si>
    <t>بسام العلي</t>
  </si>
  <si>
    <t>بشار سليمان</t>
  </si>
  <si>
    <t>بشار فضه</t>
  </si>
  <si>
    <t>بشار معلا</t>
  </si>
  <si>
    <t>رامح</t>
  </si>
  <si>
    <t>بلال تيرو</t>
  </si>
  <si>
    <t>بهيج احمد</t>
  </si>
  <si>
    <t>غزالة</t>
  </si>
  <si>
    <t>بيان النجار</t>
  </si>
  <si>
    <t>تسنيم القصاص</t>
  </si>
  <si>
    <t>تغريد محمد</t>
  </si>
  <si>
    <t>ثامر محمد</t>
  </si>
  <si>
    <t>ثائر العلي</t>
  </si>
  <si>
    <t>جعفر الحسين</t>
  </si>
  <si>
    <t>عبدالباسط</t>
  </si>
  <si>
    <t>بيكه</t>
  </si>
  <si>
    <t>جمال المهاوش</t>
  </si>
  <si>
    <t>جمال حيدر</t>
  </si>
  <si>
    <t>حسام العنيزان</t>
  </si>
  <si>
    <t>حسام محمدسعيد</t>
  </si>
  <si>
    <t>حسام محمود</t>
  </si>
  <si>
    <t>محمدرضوان</t>
  </si>
  <si>
    <t>حسان شلهوم</t>
  </si>
  <si>
    <t>حسن البليخ</t>
  </si>
  <si>
    <t>حسن العدل</t>
  </si>
  <si>
    <t>حسن معلا</t>
  </si>
  <si>
    <t>حسيان الحسين</t>
  </si>
  <si>
    <t>حسين الياسين</t>
  </si>
  <si>
    <t>عرسان</t>
  </si>
  <si>
    <t>حمزه العكش</t>
  </si>
  <si>
    <t>حنا السمارة</t>
  </si>
  <si>
    <t>أنطون</t>
  </si>
  <si>
    <t>حيان عاصي</t>
  </si>
  <si>
    <t>خالد الأحمد</t>
  </si>
  <si>
    <t>خالد نبعه</t>
  </si>
  <si>
    <t>عبدالحكيم</t>
  </si>
  <si>
    <t>خلود الصالح</t>
  </si>
  <si>
    <t>داليا ابراهيم</t>
  </si>
  <si>
    <t>محمدبشار</t>
  </si>
  <si>
    <t>دعاء رحال</t>
  </si>
  <si>
    <t>دوشير اوسكوتكو</t>
  </si>
  <si>
    <t>فهيمه</t>
  </si>
  <si>
    <t>ديمه يوسف</t>
  </si>
  <si>
    <t>ذوالفقار جركس</t>
  </si>
  <si>
    <t>راشد أتمت</t>
  </si>
  <si>
    <t>سواح</t>
  </si>
  <si>
    <t>رامي حسن</t>
  </si>
  <si>
    <t>رانيا زين الدين</t>
  </si>
  <si>
    <t>زهرالهيل</t>
  </si>
  <si>
    <t>رانيه تقلا</t>
  </si>
  <si>
    <t>شحيده</t>
  </si>
  <si>
    <t>راويه الصالح الشوفي</t>
  </si>
  <si>
    <t>أمرية</t>
  </si>
  <si>
    <t>ربا الشقران</t>
  </si>
  <si>
    <t>تنهه</t>
  </si>
  <si>
    <t>رباب مبارك</t>
  </si>
  <si>
    <t>ربيع فلحوط</t>
  </si>
  <si>
    <t>رجاء نورالدين</t>
  </si>
  <si>
    <t>رستم الغزالي</t>
  </si>
  <si>
    <t>رشا اسحق</t>
  </si>
  <si>
    <t>رقيه البكر</t>
  </si>
  <si>
    <t>رقيه الحايك</t>
  </si>
  <si>
    <t>رقيه الحمود التركي</t>
  </si>
  <si>
    <t>حجيه</t>
  </si>
  <si>
    <t>رقيه علي</t>
  </si>
  <si>
    <t>عبدالفتاح</t>
  </si>
  <si>
    <t>رند غانم</t>
  </si>
  <si>
    <t>رنده يوسف</t>
  </si>
  <si>
    <t>رهام بدر</t>
  </si>
  <si>
    <t>رهام عليان</t>
  </si>
  <si>
    <t>رهف الشايب</t>
  </si>
  <si>
    <t>صافيناز</t>
  </si>
  <si>
    <t>رهف عيسى</t>
  </si>
  <si>
    <t>طائف</t>
  </si>
  <si>
    <t>روزان نصر</t>
  </si>
  <si>
    <t>رولا جديد</t>
  </si>
  <si>
    <t>رويدة الغضبان</t>
  </si>
  <si>
    <t>كبيس</t>
  </si>
  <si>
    <t>رؤى الصياد</t>
  </si>
  <si>
    <t>رؤى الغنام</t>
  </si>
  <si>
    <t>ريم النبهان</t>
  </si>
  <si>
    <t>ريما عيسى</t>
  </si>
  <si>
    <t>افرنجية</t>
  </si>
  <si>
    <t>ريمة عيدو</t>
  </si>
  <si>
    <t>محيى</t>
  </si>
  <si>
    <t>ريمه مسعود</t>
  </si>
  <si>
    <t>زبيده عثمان</t>
  </si>
  <si>
    <t>غالية</t>
  </si>
  <si>
    <t>طراد</t>
  </si>
  <si>
    <t>فنديه</t>
  </si>
  <si>
    <t>ساره الخطيب</t>
  </si>
  <si>
    <t>ساميا بوسنه لي</t>
  </si>
  <si>
    <t>سائر خليل</t>
  </si>
  <si>
    <t>سجا سعد الدين</t>
  </si>
  <si>
    <t>سعيد الديري</t>
  </si>
  <si>
    <t>ثنيه</t>
  </si>
  <si>
    <t>سكينه السليمان</t>
  </si>
  <si>
    <t>سلافه علي</t>
  </si>
  <si>
    <t>سلسبيل العنيسي</t>
  </si>
  <si>
    <t>قادريه</t>
  </si>
  <si>
    <t>سليمان السليمان</t>
  </si>
  <si>
    <t>سليمان دلا</t>
  </si>
  <si>
    <t>سليمه موسى</t>
  </si>
  <si>
    <t>سميه محمد</t>
  </si>
  <si>
    <t>سهام عكوان</t>
  </si>
  <si>
    <t>سوزان المعاز</t>
  </si>
  <si>
    <t>سومر الطربوش</t>
  </si>
  <si>
    <t>سونيا خيزران</t>
  </si>
  <si>
    <t>سيدرا يوسف</t>
  </si>
  <si>
    <t>شروق مرعي</t>
  </si>
  <si>
    <t>شريف ابو عيسى</t>
  </si>
  <si>
    <t>شوقي صفر</t>
  </si>
  <si>
    <t>شيرين الخلف</t>
  </si>
  <si>
    <t>شيرين العوض</t>
  </si>
  <si>
    <t>شيرين باير</t>
  </si>
  <si>
    <t>شيرين حمدان</t>
  </si>
  <si>
    <t>صابرين ضاهر</t>
  </si>
  <si>
    <t>ضاهر</t>
  </si>
  <si>
    <t>صادق النوفل</t>
  </si>
  <si>
    <t>صالح الجاسم</t>
  </si>
  <si>
    <t>هنفه</t>
  </si>
  <si>
    <t>صالح ديوب</t>
  </si>
  <si>
    <t>صفا الحسين</t>
  </si>
  <si>
    <t>صفاء حمزه</t>
  </si>
  <si>
    <t>صلاح الدين المحمد العبود الصالح</t>
  </si>
  <si>
    <t>ضحى الحسين</t>
  </si>
  <si>
    <t>ضحى السيد</t>
  </si>
  <si>
    <t>ضياء قطان</t>
  </si>
  <si>
    <t>طه الحريري</t>
  </si>
  <si>
    <t>عامر ريمي</t>
  </si>
  <si>
    <t>عائشه حمو</t>
  </si>
  <si>
    <t>عباس علي</t>
  </si>
  <si>
    <t>لبنا</t>
  </si>
  <si>
    <t>عبد الرحمن الحريري</t>
  </si>
  <si>
    <t>عبد الله الأحمد</t>
  </si>
  <si>
    <t>عبد المالك الربيع</t>
  </si>
  <si>
    <t>رامي</t>
  </si>
  <si>
    <t>عبدالرحمن الطويل</t>
  </si>
  <si>
    <t>عبدالسلام الحمود</t>
  </si>
  <si>
    <t>عبدالكريم الحسين</t>
  </si>
  <si>
    <t>عبدالكريم نادر</t>
  </si>
  <si>
    <t>عبدو الخليل</t>
  </si>
  <si>
    <t>عبيده الرحال</t>
  </si>
  <si>
    <t>عبير ديب</t>
  </si>
  <si>
    <t>عبير محمد</t>
  </si>
  <si>
    <t>عدي خابوري</t>
  </si>
  <si>
    <t>عروبة حمود</t>
  </si>
  <si>
    <t>عزيز ديوب</t>
  </si>
  <si>
    <t>عفراء اسعد</t>
  </si>
  <si>
    <t>عفراء العيفان</t>
  </si>
  <si>
    <t>عفراء خصر</t>
  </si>
  <si>
    <t>علا الحسن</t>
  </si>
  <si>
    <t>علا الشديدي</t>
  </si>
  <si>
    <t>علا المعاز</t>
  </si>
  <si>
    <t>علا أحمد</t>
  </si>
  <si>
    <t>علا زيتون</t>
  </si>
  <si>
    <t>علاء سعيدان</t>
  </si>
  <si>
    <t>علاء سودي</t>
  </si>
  <si>
    <t>غصاب</t>
  </si>
  <si>
    <t>علاء عباس</t>
  </si>
  <si>
    <t>علاء نعمة</t>
  </si>
  <si>
    <t>علاءالدين جوبان</t>
  </si>
  <si>
    <t>علي الحمود</t>
  </si>
  <si>
    <t>علي الرعيدي</t>
  </si>
  <si>
    <t>علي الشبله</t>
  </si>
  <si>
    <t>علي حرب</t>
  </si>
  <si>
    <t>علي حمود</t>
  </si>
  <si>
    <t>علي صالح</t>
  </si>
  <si>
    <t>علي غره</t>
  </si>
  <si>
    <t>علي مراد</t>
  </si>
  <si>
    <t>عليا موسى باشا</t>
  </si>
  <si>
    <t>عماد الحلبي</t>
  </si>
  <si>
    <t>محمدحسان</t>
  </si>
  <si>
    <t>عمار العبيد</t>
  </si>
  <si>
    <t>عمر البعاج</t>
  </si>
  <si>
    <t>عمر حبوب</t>
  </si>
  <si>
    <t>عمرو الشيخ علي</t>
  </si>
  <si>
    <t>غاده يمين</t>
  </si>
  <si>
    <t>افدوك</t>
  </si>
  <si>
    <t>غاليه شبعانيه</t>
  </si>
  <si>
    <t>غدير هندي</t>
  </si>
  <si>
    <t>غزالة المحمود</t>
  </si>
  <si>
    <t>غفران الجهماني</t>
  </si>
  <si>
    <t>فاتن الباشا</t>
  </si>
  <si>
    <t>فاتن زريقة</t>
  </si>
  <si>
    <t>فادي الطويل</t>
  </si>
  <si>
    <t>فادي سيف</t>
  </si>
  <si>
    <t>فادي معيوف</t>
  </si>
  <si>
    <t>فاطر صبح</t>
  </si>
  <si>
    <t>فتحيه عباس</t>
  </si>
  <si>
    <t>تفيده</t>
  </si>
  <si>
    <t>فتون عيسى</t>
  </si>
  <si>
    <t>رقيبه</t>
  </si>
  <si>
    <t>فراس الزعيل</t>
  </si>
  <si>
    <t>فراس سالم</t>
  </si>
  <si>
    <t>فواز الخطيب</t>
  </si>
  <si>
    <t>فوازه الحمد</t>
  </si>
  <si>
    <t>اثنيه</t>
  </si>
  <si>
    <t>فؤاد شيخوني</t>
  </si>
  <si>
    <t>قاسم السالم</t>
  </si>
  <si>
    <t>ريعان</t>
  </si>
  <si>
    <t>كمال جمعه</t>
  </si>
  <si>
    <t>كنان سرحان</t>
  </si>
  <si>
    <t>أملين</t>
  </si>
  <si>
    <t>كنان طه الخباز</t>
  </si>
  <si>
    <t>كنانه طراف</t>
  </si>
  <si>
    <t>نادا</t>
  </si>
  <si>
    <t>كنده سليمان</t>
  </si>
  <si>
    <t>لامه نعمان</t>
  </si>
  <si>
    <t>خزنا</t>
  </si>
  <si>
    <t>لانا سقا اميني</t>
  </si>
  <si>
    <t>لبانه ميهوب</t>
  </si>
  <si>
    <t>لبنه خميس</t>
  </si>
  <si>
    <t>لجين الياس</t>
  </si>
  <si>
    <t>لجين هلال</t>
  </si>
  <si>
    <t>لجينه هومان</t>
  </si>
  <si>
    <t>لمى درغام</t>
  </si>
  <si>
    <t>لمى عظمه</t>
  </si>
  <si>
    <t>لؤي اشرفاني</t>
  </si>
  <si>
    <t>ليلاس سليمان</t>
  </si>
  <si>
    <t>لينا ديوب</t>
  </si>
  <si>
    <t>لينا عمران</t>
  </si>
  <si>
    <t>ماريا جريكوس</t>
  </si>
  <si>
    <t>نظمة</t>
  </si>
  <si>
    <t>ماهر ابراهيم</t>
  </si>
  <si>
    <t>ماهر العسافين</t>
  </si>
  <si>
    <t>انتصاف</t>
  </si>
  <si>
    <t>مثنى العيسى</t>
  </si>
  <si>
    <t>مجد الدين الرمضان</t>
  </si>
  <si>
    <t>مجد دحدل</t>
  </si>
  <si>
    <t>جريس</t>
  </si>
  <si>
    <t>شامه</t>
  </si>
  <si>
    <t>مجد فاتح</t>
  </si>
  <si>
    <t>مجد قاتول</t>
  </si>
  <si>
    <t>مجدي العزام</t>
  </si>
  <si>
    <t>محاسن عيسى</t>
  </si>
  <si>
    <t>تمره</t>
  </si>
  <si>
    <t>محسن سلامه</t>
  </si>
  <si>
    <t>محمد ابوذهب</t>
  </si>
  <si>
    <t>محمد الجباوي</t>
  </si>
  <si>
    <t>ارقيه</t>
  </si>
  <si>
    <t>محمد الحلاق</t>
  </si>
  <si>
    <t>محمد الخالد</t>
  </si>
  <si>
    <t>محمد الخشارفه</t>
  </si>
  <si>
    <t>محمد الشيخ نجيب</t>
  </si>
  <si>
    <t>محمد الصعيدي</t>
  </si>
  <si>
    <t>محمد القبعاني</t>
  </si>
  <si>
    <t>محمد النصار</t>
  </si>
  <si>
    <t>محمد اليعقوب</t>
  </si>
  <si>
    <t>باسله</t>
  </si>
  <si>
    <t>محمد إبراهيم</t>
  </si>
  <si>
    <t>جيهان</t>
  </si>
  <si>
    <t>محمد حديد</t>
  </si>
  <si>
    <t>محمد ربيع عباده</t>
  </si>
  <si>
    <t>محمد عبد العزيز</t>
  </si>
  <si>
    <t>محمد عبد الكريم الحسن</t>
  </si>
  <si>
    <t>بسامه</t>
  </si>
  <si>
    <t>محمد موفق الزبداني</t>
  </si>
  <si>
    <t>محمد مؤمن الفرا</t>
  </si>
  <si>
    <t>محمد نبعه</t>
  </si>
  <si>
    <t>محمدأكرم الجبان</t>
  </si>
  <si>
    <t>محمدخير العبد</t>
  </si>
  <si>
    <t>جهينة</t>
  </si>
  <si>
    <t>محمدفايز جليدان</t>
  </si>
  <si>
    <t>عبيده</t>
  </si>
  <si>
    <t>خير</t>
  </si>
  <si>
    <t>محمدمجدي احمد</t>
  </si>
  <si>
    <t>محمود الزين</t>
  </si>
  <si>
    <t>محمود شاميه</t>
  </si>
  <si>
    <t>محمود صوان</t>
  </si>
  <si>
    <t>محمود علوش</t>
  </si>
  <si>
    <t>مرح طيفور</t>
  </si>
  <si>
    <t>مرهف الخطيب</t>
  </si>
  <si>
    <t>مروة الحسين</t>
  </si>
  <si>
    <t>مروه السلامه</t>
  </si>
  <si>
    <t>مريم صندوق</t>
  </si>
  <si>
    <t>مصطفى ابوحوى</t>
  </si>
  <si>
    <t>مصعب رجب</t>
  </si>
  <si>
    <t>مضر طراف</t>
  </si>
  <si>
    <t>معتصم العيشات</t>
  </si>
  <si>
    <t>مقداد النقري</t>
  </si>
  <si>
    <t>مقداد حبيب</t>
  </si>
  <si>
    <t>ملكانا احمد</t>
  </si>
  <si>
    <t>منال الحسين حرب</t>
  </si>
  <si>
    <t>جولا</t>
  </si>
  <si>
    <t>منال الرفاعي</t>
  </si>
  <si>
    <t>منتجب منصور</t>
  </si>
  <si>
    <t>منى ويحه</t>
  </si>
  <si>
    <t>منير الخبي</t>
  </si>
  <si>
    <t>منيرفا مخيص</t>
  </si>
  <si>
    <t>مها الفياض</t>
  </si>
  <si>
    <t>محمدامين</t>
  </si>
  <si>
    <t>مها ساره</t>
  </si>
  <si>
    <t>لورا</t>
  </si>
  <si>
    <t>مهران خواشقي</t>
  </si>
  <si>
    <t>مهند ديب</t>
  </si>
  <si>
    <t>مهيدي صالح</t>
  </si>
  <si>
    <t>شكرية</t>
  </si>
  <si>
    <t>ميسم صبح</t>
  </si>
  <si>
    <t>ميلاد الابراهيم</t>
  </si>
  <si>
    <t>ميلاد ديب</t>
  </si>
  <si>
    <t>نادر الشايطه</t>
  </si>
  <si>
    <t>ناديا ابوعجيب</t>
  </si>
  <si>
    <t>ناريمان شمس الدين</t>
  </si>
  <si>
    <t>ناصر المفلح</t>
  </si>
  <si>
    <t>نايف الملحم</t>
  </si>
  <si>
    <t>نبال كوكه</t>
  </si>
  <si>
    <t>نتاشا علي</t>
  </si>
  <si>
    <t>وسيله</t>
  </si>
  <si>
    <t>نجم العطواني</t>
  </si>
  <si>
    <t>نجوى الشيخ</t>
  </si>
  <si>
    <t>نزار الحطاب</t>
  </si>
  <si>
    <t>نزار العيسى</t>
  </si>
  <si>
    <t>نسرين عيسى</t>
  </si>
  <si>
    <t>نسرين كاسندرا غزال</t>
  </si>
  <si>
    <t>ميريلا</t>
  </si>
  <si>
    <t>نسرين مظلوم</t>
  </si>
  <si>
    <t>نصرالحق الدبوس</t>
  </si>
  <si>
    <t>اجياس</t>
  </si>
  <si>
    <t>نعيم فرواتي</t>
  </si>
  <si>
    <t>نغم الخطيب</t>
  </si>
  <si>
    <t>روحي</t>
  </si>
  <si>
    <t>نغم الفلاح</t>
  </si>
  <si>
    <t>نهاد كشيك</t>
  </si>
  <si>
    <t>زوريده</t>
  </si>
  <si>
    <t>نهى اللكود</t>
  </si>
  <si>
    <t>نور السلوم</t>
  </si>
  <si>
    <t>نور السيف</t>
  </si>
  <si>
    <t>نور الهجر</t>
  </si>
  <si>
    <t>نور الهدى المغربي</t>
  </si>
  <si>
    <t>نور حسين</t>
  </si>
  <si>
    <t>روفيده</t>
  </si>
  <si>
    <t>نور سقااميني</t>
  </si>
  <si>
    <t>نور كربوج</t>
  </si>
  <si>
    <t>نور مالك</t>
  </si>
  <si>
    <t>لمة</t>
  </si>
  <si>
    <t>نور مصطفى</t>
  </si>
  <si>
    <t>نورس خطاب</t>
  </si>
  <si>
    <t>نوره الصواف</t>
  </si>
  <si>
    <t>نورهان المصطفى</t>
  </si>
  <si>
    <t>هاني زاهده</t>
  </si>
  <si>
    <t>هبه السرحان</t>
  </si>
  <si>
    <t>هبه المذيب</t>
  </si>
  <si>
    <t>أميمه</t>
  </si>
  <si>
    <t>هدى القويدر</t>
  </si>
  <si>
    <t>أميرة</t>
  </si>
  <si>
    <t>هدى كوللي</t>
  </si>
  <si>
    <t>هزار فهيم</t>
  </si>
  <si>
    <t>محمدنزيه</t>
  </si>
  <si>
    <t>هناء العبيد</t>
  </si>
  <si>
    <t>هنادى شحادة</t>
  </si>
  <si>
    <t>هيا خضور</t>
  </si>
  <si>
    <t>هيام السيداحمد</t>
  </si>
  <si>
    <t>وائل الخلف</t>
  </si>
  <si>
    <t>وداع دبو</t>
  </si>
  <si>
    <t>وسام نصر</t>
  </si>
  <si>
    <t>وسيم حسن</t>
  </si>
  <si>
    <t>وضاح موسى</t>
  </si>
  <si>
    <t>وعد المشعل الصياح</t>
  </si>
  <si>
    <t>شنوف</t>
  </si>
  <si>
    <t>وعد ذبيان</t>
  </si>
  <si>
    <t>وعد طاهر</t>
  </si>
  <si>
    <t>وفاء الزامل</t>
  </si>
  <si>
    <t>وفاء دومان</t>
  </si>
  <si>
    <t>محمدسمير</t>
  </si>
  <si>
    <t>ولاء دحدوح</t>
  </si>
  <si>
    <t>ولاء عكر</t>
  </si>
  <si>
    <t>وليد القادري الشهير بالخطيب</t>
  </si>
  <si>
    <t>وهيب الجنيد</t>
  </si>
  <si>
    <t>مشاعل</t>
  </si>
  <si>
    <t>وئام عبدو</t>
  </si>
  <si>
    <t>يارا مرعي</t>
  </si>
  <si>
    <t>ياسمين العربيد</t>
  </si>
  <si>
    <t>مدلله</t>
  </si>
  <si>
    <t>يحيى الحموي</t>
  </si>
  <si>
    <t>يسرى السرحان</t>
  </si>
  <si>
    <t>ياسين الشيخ</t>
  </si>
  <si>
    <t>اسيمه</t>
  </si>
  <si>
    <t>يمان الخطاب</t>
  </si>
  <si>
    <t>عاطفه</t>
  </si>
  <si>
    <t>يمان ملا</t>
  </si>
  <si>
    <t>وسام الفياض</t>
  </si>
  <si>
    <t>جهاد الدين</t>
  </si>
  <si>
    <t>مائسه</t>
  </si>
  <si>
    <t>سحر الدندن</t>
  </si>
  <si>
    <t>علي قاسم</t>
  </si>
  <si>
    <t>ادريس جمعه</t>
  </si>
  <si>
    <t>لمى مهنا</t>
  </si>
  <si>
    <t>نعيم ملحم</t>
  </si>
  <si>
    <t>حميدي حمود الحمد</t>
  </si>
  <si>
    <t>ملاك الجاموس</t>
  </si>
  <si>
    <t>وسيم عكاش</t>
  </si>
  <si>
    <t>ايمان الاحمو</t>
  </si>
  <si>
    <t>عبير الرز</t>
  </si>
  <si>
    <t>وصفي المهنا</t>
  </si>
  <si>
    <t>انفصال</t>
  </si>
  <si>
    <t>رضوان السليمان الحسين</t>
  </si>
  <si>
    <t>عبد الجبار قاسم</t>
  </si>
  <si>
    <t>سامي الجواد الحسيني</t>
  </si>
  <si>
    <t>حسن الحسن</t>
  </si>
  <si>
    <t>دريد احمد</t>
  </si>
  <si>
    <t>سها ريشة</t>
  </si>
  <si>
    <t>طارق الفريج</t>
  </si>
  <si>
    <t>نعسان</t>
  </si>
  <si>
    <t>ايليا</t>
  </si>
  <si>
    <t>يحيى سليمان</t>
  </si>
  <si>
    <t>مريانامحمد</t>
  </si>
  <si>
    <t>حمزه البيطار</t>
  </si>
  <si>
    <t>ماهر سلمى</t>
  </si>
  <si>
    <t>صديق</t>
  </si>
  <si>
    <t>ايهاب اسماعيل</t>
  </si>
  <si>
    <t>بشار رجب</t>
  </si>
  <si>
    <t>رولا محمد</t>
  </si>
  <si>
    <t>فاديه سليم</t>
  </si>
  <si>
    <t>احمد العيد</t>
  </si>
  <si>
    <t>المعتصم بالله العبد الله</t>
  </si>
  <si>
    <t>انور الخواجه</t>
  </si>
  <si>
    <t>ايمن الحشيش</t>
  </si>
  <si>
    <t>جعفر محرز</t>
  </si>
  <si>
    <t>طارق سطام</t>
  </si>
  <si>
    <t>عبد الرحمن النوفلي</t>
  </si>
  <si>
    <t>علي الصياصنه</t>
  </si>
  <si>
    <t>مخائيل</t>
  </si>
  <si>
    <t>ماجد الحريري</t>
  </si>
  <si>
    <t>محمد البولاد</t>
  </si>
  <si>
    <t>محمد الخطيب الجشي</t>
  </si>
  <si>
    <t>محمد اللباد</t>
  </si>
  <si>
    <t>منصور المقداد</t>
  </si>
  <si>
    <t>مي سعيد</t>
  </si>
  <si>
    <t>ضياء البكيرية</t>
  </si>
  <si>
    <t>عاشة</t>
  </si>
  <si>
    <t>علاء الدين معطي</t>
  </si>
  <si>
    <t>حسين الراجح</t>
  </si>
  <si>
    <t>عبد الرحمن الجاموس</t>
  </si>
  <si>
    <t>غانم</t>
  </si>
  <si>
    <t>عبد العزيز العبد الله</t>
  </si>
  <si>
    <t>عبد اللطيف احمد</t>
  </si>
  <si>
    <t>علي الطعاني</t>
  </si>
  <si>
    <t>عمار موسى</t>
  </si>
  <si>
    <t>محمد خير الاكراد</t>
  </si>
  <si>
    <t>مخلد عيد</t>
  </si>
  <si>
    <t>مضر سلمان</t>
  </si>
  <si>
    <t>منتصر بالله ابو نقطه</t>
  </si>
  <si>
    <t>مياده ساطور</t>
  </si>
  <si>
    <t>دريد شلهوم</t>
  </si>
  <si>
    <t>نسب</t>
  </si>
  <si>
    <t>رمزي سلماوي</t>
  </si>
  <si>
    <t>سمير عرموش</t>
  </si>
  <si>
    <t>مادلين المهلوبي</t>
  </si>
  <si>
    <t>ماري انطوانيت عيسى</t>
  </si>
  <si>
    <t>محمد اياد العدس</t>
  </si>
  <si>
    <t>محمد طارق هواري</t>
  </si>
  <si>
    <t>مصعب الجرابعه</t>
  </si>
  <si>
    <t>نحوى اليونس</t>
  </si>
  <si>
    <t>ليلاس سعد الدين</t>
  </si>
  <si>
    <t>أحمد المسلم</t>
  </si>
  <si>
    <t>أمجد الحسين</t>
  </si>
  <si>
    <t>باسل المعروف</t>
  </si>
  <si>
    <t>جورج يبرودي</t>
  </si>
  <si>
    <t>سلام ناصر</t>
  </si>
  <si>
    <t>مايا الشلبي</t>
  </si>
  <si>
    <t>محمد الهمس</t>
  </si>
  <si>
    <t>وجدي خزامه</t>
  </si>
  <si>
    <t>محمود الطه</t>
  </si>
  <si>
    <t>ميساء حمشو</t>
  </si>
  <si>
    <t>شام شربجي</t>
  </si>
  <si>
    <t>محمد علاء عرموش</t>
  </si>
  <si>
    <t>نور الدين العقاد</t>
  </si>
  <si>
    <t>يارا اليوسف</t>
  </si>
  <si>
    <t>علي المحمد</t>
  </si>
  <si>
    <t>مجد سلوم</t>
  </si>
  <si>
    <t>محمد حسين طنطه</t>
  </si>
  <si>
    <t>عبد الرحمن الرفاعي</t>
  </si>
  <si>
    <t>علي جعفره حمود</t>
  </si>
  <si>
    <t>رشا نصره</t>
  </si>
  <si>
    <t>محمد سعيد كريم</t>
  </si>
  <si>
    <t>محمد صائب</t>
  </si>
  <si>
    <t>محمد عماد الديري</t>
  </si>
  <si>
    <t>بتول الغبره</t>
  </si>
  <si>
    <t>ياسمين تيزاني</t>
  </si>
  <si>
    <t>سويس</t>
  </si>
  <si>
    <t>ليلاس حجازي كيلاني</t>
  </si>
  <si>
    <t>روان عبد القادر</t>
  </si>
  <si>
    <t>محمد حسام عبد الله</t>
  </si>
  <si>
    <t>احمد بدر</t>
  </si>
  <si>
    <t>ريتا الفرح</t>
  </si>
  <si>
    <t>جوليت</t>
  </si>
  <si>
    <t>محمد كريم عدره</t>
  </si>
  <si>
    <t>مهاب حليمه</t>
  </si>
  <si>
    <t>محمد حلبي</t>
  </si>
  <si>
    <t>عبد الرحمن المطرود</t>
  </si>
  <si>
    <t>عبد الاله حلاق</t>
  </si>
  <si>
    <t>رامي ابو فخر</t>
  </si>
  <si>
    <t>فاطمه خشانه</t>
  </si>
  <si>
    <t>الخنساء المصطفى</t>
  </si>
  <si>
    <t>محمد خير الخولي</t>
  </si>
  <si>
    <t>محمد اياد نصار</t>
  </si>
  <si>
    <t>ياسمين الجندي</t>
  </si>
  <si>
    <t>ابراهيم المحسن</t>
  </si>
  <si>
    <t>ابراهيم جحجاح</t>
  </si>
  <si>
    <t>اسامه الحمداوي</t>
  </si>
  <si>
    <t>اياد خضور</t>
  </si>
  <si>
    <t>ايه الشكر</t>
  </si>
  <si>
    <t>بديع شبلي</t>
  </si>
  <si>
    <t>بشار نعمه</t>
  </si>
  <si>
    <t>تمام الشاطر</t>
  </si>
  <si>
    <t>ثائر يوسف</t>
  </si>
  <si>
    <t>غزه</t>
  </si>
  <si>
    <t>جعفر فاضل</t>
  </si>
  <si>
    <t>حسان القادري</t>
  </si>
  <si>
    <t>حسين مصا</t>
  </si>
  <si>
    <t>رامي السلامه</t>
  </si>
  <si>
    <t>رائد درويش</t>
  </si>
  <si>
    <t>ربيع شاهين</t>
  </si>
  <si>
    <t>رسل الغصين</t>
  </si>
  <si>
    <t>رشا حيدر</t>
  </si>
  <si>
    <t>رهف رجب</t>
  </si>
  <si>
    <t>زين العابدين حمود</t>
  </si>
  <si>
    <t>سميره تركماني</t>
  </si>
  <si>
    <t>شام ماردين</t>
  </si>
  <si>
    <t>عبد الرزاق السعدي</t>
  </si>
  <si>
    <t>عبد القادر حميد الحسن</t>
  </si>
  <si>
    <t>عبد الله المرعشلي</t>
  </si>
  <si>
    <t>علي ريما</t>
  </si>
  <si>
    <t>علي شحود</t>
  </si>
  <si>
    <t>عمر علويه</t>
  </si>
  <si>
    <t>غفران عبد الجواد</t>
  </si>
  <si>
    <t>فاطمه سويدان</t>
  </si>
  <si>
    <t>قتيبه عوض</t>
  </si>
  <si>
    <t>قيس غيبه</t>
  </si>
  <si>
    <t>كفاء الزيدان</t>
  </si>
  <si>
    <t>زلخه</t>
  </si>
  <si>
    <t>مجد عبد الحي</t>
  </si>
  <si>
    <t>محمد اكثم طيبه</t>
  </si>
  <si>
    <t>محمد السلوم</t>
  </si>
  <si>
    <t>محمد الملك</t>
  </si>
  <si>
    <t>محمد نشات</t>
  </si>
  <si>
    <t>محمد انس بغجاتي</t>
  </si>
  <si>
    <t>زويا</t>
  </si>
  <si>
    <t>مرح غانم</t>
  </si>
  <si>
    <t>مريم قلاع</t>
  </si>
  <si>
    <t>مصطفى السقا</t>
  </si>
  <si>
    <t>مصطفى درويش</t>
  </si>
  <si>
    <t>ملهم الدبش</t>
  </si>
  <si>
    <t>منال النحلاوي</t>
  </si>
  <si>
    <t>مؤيد المصري</t>
  </si>
  <si>
    <t>ميس حسين</t>
  </si>
  <si>
    <t>ميساء محميمد</t>
  </si>
  <si>
    <t>نضال محمد</t>
  </si>
  <si>
    <t>نور الشيخ عثمان</t>
  </si>
  <si>
    <t>يعقوب المرعي</t>
  </si>
  <si>
    <t>يمانه لاذقاني</t>
  </si>
  <si>
    <t>يوسف ابو الغول</t>
  </si>
  <si>
    <t>يوسف شحرور</t>
  </si>
  <si>
    <t>نسرين ديبو</t>
  </si>
  <si>
    <t>ياسمين المحمد</t>
  </si>
  <si>
    <t>دانيا</t>
  </si>
  <si>
    <t>احمد رجب</t>
  </si>
  <si>
    <t>غيراث</t>
  </si>
  <si>
    <t>اسراء الصياد</t>
  </si>
  <si>
    <t>اسلام خليل</t>
  </si>
  <si>
    <t>اسماعيل العيسى</t>
  </si>
  <si>
    <t>الياس شاهين</t>
  </si>
  <si>
    <t>مشعل</t>
  </si>
  <si>
    <t>امجد السقا اميني</t>
  </si>
  <si>
    <t>انجي الهواري</t>
  </si>
  <si>
    <t>انس بيطار</t>
  </si>
  <si>
    <t>ايمان شافعي</t>
  </si>
  <si>
    <t>بلال الموالي</t>
  </si>
  <si>
    <t>تمام ابو بكر</t>
  </si>
  <si>
    <t>حسام العساف</t>
  </si>
  <si>
    <t>دولامه</t>
  </si>
  <si>
    <t>حسن موسى</t>
  </si>
  <si>
    <t>حسين قسام</t>
  </si>
  <si>
    <t>خالد الشحاده</t>
  </si>
  <si>
    <t>داليا اسماعيل</t>
  </si>
  <si>
    <t>داني عبد الولي</t>
  </si>
  <si>
    <t>دانيا سواح</t>
  </si>
  <si>
    <t>دانيال سلام</t>
  </si>
  <si>
    <t>دمعه</t>
  </si>
  <si>
    <t>دعاء ابو العيال</t>
  </si>
  <si>
    <t>ذو الهمه الموصلي</t>
  </si>
  <si>
    <t>راما القسيم</t>
  </si>
  <si>
    <t>رامي سليمان</t>
  </si>
  <si>
    <t>رائد الحوران</t>
  </si>
  <si>
    <t>ربيع درويش</t>
  </si>
  <si>
    <t>رقيه السكافي</t>
  </si>
  <si>
    <t>ريما قوجه</t>
  </si>
  <si>
    <t>سلوان اللحام</t>
  </si>
  <si>
    <t>سوسن الحسين</t>
  </si>
  <si>
    <t>عبد الرحمن ابو التوت</t>
  </si>
  <si>
    <t>عبد القادر عبد القادر</t>
  </si>
  <si>
    <t>عبد الكريم خلف</t>
  </si>
  <si>
    <t>عبد اللطيف الشيخ</t>
  </si>
  <si>
    <t>عبد الله العوض</t>
  </si>
  <si>
    <t>عبد الهادي خالوصي</t>
  </si>
  <si>
    <t>عدي اسعد</t>
  </si>
  <si>
    <t>علي المحيثاوي</t>
  </si>
  <si>
    <t>مواهب</t>
  </si>
  <si>
    <t>علي حويجه</t>
  </si>
  <si>
    <t>علي نصر</t>
  </si>
  <si>
    <t>علي يونس</t>
  </si>
  <si>
    <t>ليلاس ورده</t>
  </si>
  <si>
    <t>مثنى العبد السلامه</t>
  </si>
  <si>
    <t>مجد السوادي</t>
  </si>
  <si>
    <t>مجد جمعه</t>
  </si>
  <si>
    <t>مجد عيسى</t>
  </si>
  <si>
    <t>مجدي ضاهر</t>
  </si>
  <si>
    <t>محمد المكاوي</t>
  </si>
  <si>
    <t>نجدات</t>
  </si>
  <si>
    <t>محمد راجح</t>
  </si>
  <si>
    <t>محمد زهير محفوض</t>
  </si>
  <si>
    <t>محمد طلال الطفيلي</t>
  </si>
  <si>
    <t>محمد عز الدين</t>
  </si>
  <si>
    <t>محمد غيث زكريا</t>
  </si>
  <si>
    <t>محمد لؤي سنطير</t>
  </si>
  <si>
    <t>محمد مروان دياتي</t>
  </si>
  <si>
    <t>محمد نشواتي</t>
  </si>
  <si>
    <t>محمود الصليبي</t>
  </si>
  <si>
    <t>مرح نفاع</t>
  </si>
  <si>
    <t>مزينه الموصلي</t>
  </si>
  <si>
    <t>مصطفى الحمود</t>
  </si>
  <si>
    <t>منذر الجاسم</t>
  </si>
  <si>
    <t>منير نصره</t>
  </si>
  <si>
    <t>ميرنا الياس</t>
  </si>
  <si>
    <t>نارت محمد</t>
  </si>
  <si>
    <t>نجاح كلتا</t>
  </si>
  <si>
    <t>نقولا الخوري</t>
  </si>
  <si>
    <t>نهله شله</t>
  </si>
  <si>
    <t>نورهان البراقي</t>
  </si>
  <si>
    <t>هاني العتيج</t>
  </si>
  <si>
    <t>مسعف</t>
  </si>
  <si>
    <t>هيثم العفنان</t>
  </si>
  <si>
    <t>يزن المذيب</t>
  </si>
  <si>
    <t>انوار موسى</t>
  </si>
  <si>
    <t>شادي كلزي</t>
  </si>
  <si>
    <t>عظمي الياس</t>
  </si>
  <si>
    <t>فيفيان</t>
  </si>
  <si>
    <t>محمد الفارس</t>
  </si>
  <si>
    <t>مروان حسن</t>
  </si>
  <si>
    <t>مرمر ريمه</t>
  </si>
  <si>
    <t>ماهر العلي</t>
  </si>
  <si>
    <t>ابراهيم الحسن</t>
  </si>
  <si>
    <t>احمد الديب</t>
  </si>
  <si>
    <t>احمد المعماري</t>
  </si>
  <si>
    <t>احمد النحاس</t>
  </si>
  <si>
    <t>برلنت</t>
  </si>
  <si>
    <t>احمد تركي</t>
  </si>
  <si>
    <t>احمد جوريه</t>
  </si>
  <si>
    <t>احمد رشيد</t>
  </si>
  <si>
    <t>احمد صارم</t>
  </si>
  <si>
    <t>ادهم عبدالعزيز</t>
  </si>
  <si>
    <t>ازدهار الجباعي</t>
  </si>
  <si>
    <t>سمره</t>
  </si>
  <si>
    <t>اسراء المحمد العبد الله</t>
  </si>
  <si>
    <t>الاء شبيب</t>
  </si>
  <si>
    <t>ذرار</t>
  </si>
  <si>
    <t>الامير مصطفى رسلان</t>
  </si>
  <si>
    <t>الاميره ساره حناوي</t>
  </si>
  <si>
    <t>الحارث نعمان</t>
  </si>
  <si>
    <t>الصفا قره جاويش</t>
  </si>
  <si>
    <t>امجد عديره</t>
  </si>
  <si>
    <t>امل الجباوي</t>
  </si>
  <si>
    <t>اياد فارس</t>
  </si>
  <si>
    <t>ايمان علي</t>
  </si>
  <si>
    <t>ايهاب الدين الحمود</t>
  </si>
  <si>
    <t>واثق</t>
  </si>
  <si>
    <t>ايهاب الوقيه</t>
  </si>
  <si>
    <t>ايهم سلامه</t>
  </si>
  <si>
    <t>إبراهيم النبوتي</t>
  </si>
  <si>
    <t>أحمد خلف</t>
  </si>
  <si>
    <t>أحمد زريقه</t>
  </si>
  <si>
    <t>أحمد فرسخ</t>
  </si>
  <si>
    <t>أسامه قنبر</t>
  </si>
  <si>
    <t>ألاء امانو</t>
  </si>
  <si>
    <t>أنس ضميريه</t>
  </si>
  <si>
    <t>آلاء البظنا</t>
  </si>
  <si>
    <t>محمدغالب</t>
  </si>
  <si>
    <t>آلاء الرمضان</t>
  </si>
  <si>
    <t>آلاء شاشيط</t>
  </si>
  <si>
    <t>آلاء ياغي</t>
  </si>
  <si>
    <t>آيات رضوان</t>
  </si>
  <si>
    <t>باسل العكاري</t>
  </si>
  <si>
    <t>بتول الحسن</t>
  </si>
  <si>
    <t>بكو خلف</t>
  </si>
  <si>
    <t>بلال اسعد</t>
  </si>
  <si>
    <t>بلال المطلق</t>
  </si>
  <si>
    <t>بهاء الدين المصطفى</t>
  </si>
  <si>
    <t>بيان الحزوم</t>
  </si>
  <si>
    <t>ثائر بكور</t>
  </si>
  <si>
    <t>ثراء الكريدي</t>
  </si>
  <si>
    <t>جميل منصور</t>
  </si>
  <si>
    <t>جهاد شله</t>
  </si>
  <si>
    <t>جيسيكا عبيد</t>
  </si>
  <si>
    <t>مارسيل</t>
  </si>
  <si>
    <t>حافظ السلموني</t>
  </si>
  <si>
    <t>حامد محمد</t>
  </si>
  <si>
    <t>حسن الحاج حسن</t>
  </si>
  <si>
    <t>زين العابدين</t>
  </si>
  <si>
    <t>حسن خضور</t>
  </si>
  <si>
    <t>حسين شلهوم</t>
  </si>
  <si>
    <t>حلا طنطه</t>
  </si>
  <si>
    <t>حماده سليمان</t>
  </si>
  <si>
    <t>حمزه الحسياني</t>
  </si>
  <si>
    <t>سته</t>
  </si>
  <si>
    <t>حنان سليمان</t>
  </si>
  <si>
    <t>حيدر برجيه</t>
  </si>
  <si>
    <t>رونق</t>
  </si>
  <si>
    <t>حيدر خليل</t>
  </si>
  <si>
    <t>خالد العطيوي</t>
  </si>
  <si>
    <t>خلود الزعبي</t>
  </si>
  <si>
    <t>خلود حبي</t>
  </si>
  <si>
    <t>محمدراتب</t>
  </si>
  <si>
    <t>داني ميلانه</t>
  </si>
  <si>
    <t>دعاء الزعبي</t>
  </si>
  <si>
    <t>دعاء المحمدالمعقوري</t>
  </si>
  <si>
    <t>دعاء دنحاوي</t>
  </si>
  <si>
    <t>دياب حيدر</t>
  </si>
  <si>
    <t>ديانا مصطفى</t>
  </si>
  <si>
    <t>ديما عده</t>
  </si>
  <si>
    <t>راغده المحمد</t>
  </si>
  <si>
    <t>راما ابو علوان</t>
  </si>
  <si>
    <t>راما الذياب</t>
  </si>
  <si>
    <t>فوز</t>
  </si>
  <si>
    <t>رامي عقل</t>
  </si>
  <si>
    <t>رانيا الديبان</t>
  </si>
  <si>
    <t>ثمينه</t>
  </si>
  <si>
    <t>رأفت صافي</t>
  </si>
  <si>
    <t>رشا هيفا</t>
  </si>
  <si>
    <t>رفيق العرب</t>
  </si>
  <si>
    <t>عرب</t>
  </si>
  <si>
    <t>رهام بجبوج</t>
  </si>
  <si>
    <t>رهف المصيطف</t>
  </si>
  <si>
    <t>رهف شبيب</t>
  </si>
  <si>
    <t>روجينا العلي</t>
  </si>
  <si>
    <t>رود الحسيبي</t>
  </si>
  <si>
    <t>محمداغيد</t>
  </si>
  <si>
    <t>رودينه الحجل</t>
  </si>
  <si>
    <t>روضة خبية</t>
  </si>
  <si>
    <t>رياض الحليبي</t>
  </si>
  <si>
    <t>ريم الحميدي</t>
  </si>
  <si>
    <t>ريم المحمد</t>
  </si>
  <si>
    <t>زهره العلى عيده</t>
  </si>
  <si>
    <t>زينه ديب</t>
  </si>
  <si>
    <t>سامر الحسن</t>
  </si>
  <si>
    <t>صالح الشيني</t>
  </si>
  <si>
    <t>نيوف</t>
  </si>
  <si>
    <t>سامر ظاهر</t>
  </si>
  <si>
    <t>سعدو غره</t>
  </si>
  <si>
    <t>سعيد الشرع</t>
  </si>
  <si>
    <t>سلمان سكر</t>
  </si>
  <si>
    <t>سليم هلال</t>
  </si>
  <si>
    <t>سيف الدين المحمد</t>
  </si>
  <si>
    <t>شادي ابورشيد</t>
  </si>
  <si>
    <t>شادي مصطفى</t>
  </si>
  <si>
    <t>رداح</t>
  </si>
  <si>
    <t>شذى سلامه</t>
  </si>
  <si>
    <t>شهد حيدر</t>
  </si>
  <si>
    <t>صبحي نورو</t>
  </si>
  <si>
    <t>صلاح الحميدالعبدالله</t>
  </si>
  <si>
    <t>شنينه</t>
  </si>
  <si>
    <t>ضاهر ابو ضاهر</t>
  </si>
  <si>
    <t>طارق الجهماني</t>
  </si>
  <si>
    <t>طارق الصواف</t>
  </si>
  <si>
    <t>طه الشنتوت</t>
  </si>
  <si>
    <t>عبد الرحمن عبود</t>
  </si>
  <si>
    <t>عدنان السلوم</t>
  </si>
  <si>
    <t>عدى درب</t>
  </si>
  <si>
    <t>عروه عباس</t>
  </si>
  <si>
    <t>عزالدين الحميدي</t>
  </si>
  <si>
    <t>علا الاشقر</t>
  </si>
  <si>
    <t>علا عتوق</t>
  </si>
  <si>
    <t>علا عدره</t>
  </si>
  <si>
    <t>علا عيدو</t>
  </si>
  <si>
    <t>علاء ملحم</t>
  </si>
  <si>
    <t>علي الحياوي</t>
  </si>
  <si>
    <t>مريفه</t>
  </si>
  <si>
    <t>علي الفروي</t>
  </si>
  <si>
    <t>علي بركات</t>
  </si>
  <si>
    <t>كاترين</t>
  </si>
  <si>
    <t>علي حميده</t>
  </si>
  <si>
    <t>نرجس</t>
  </si>
  <si>
    <t>عماد الخليل</t>
  </si>
  <si>
    <t>عماد مرعي</t>
  </si>
  <si>
    <t>عمر المصطفى</t>
  </si>
  <si>
    <t>عفتان</t>
  </si>
  <si>
    <t>عمر الهلال</t>
  </si>
  <si>
    <t>عمر حمزه</t>
  </si>
  <si>
    <t>عمرالعامر</t>
  </si>
  <si>
    <t>عمران حميداش</t>
  </si>
  <si>
    <t>غوى اليوسف</t>
  </si>
  <si>
    <t>فاتن السهوي</t>
  </si>
  <si>
    <t>فاطمة علوان</t>
  </si>
  <si>
    <t>فاطمه الشامي</t>
  </si>
  <si>
    <t>فراس حيدر</t>
  </si>
  <si>
    <t>هديه حيدر</t>
  </si>
  <si>
    <t>فراس شبيرو</t>
  </si>
  <si>
    <t>فراس عنقا</t>
  </si>
  <si>
    <t>فراس لونتش</t>
  </si>
  <si>
    <t>فريد الجركس</t>
  </si>
  <si>
    <t>رأفت</t>
  </si>
  <si>
    <t>فصل العلي</t>
  </si>
  <si>
    <t>قاسم السليمان</t>
  </si>
  <si>
    <t>كاظم الفرج</t>
  </si>
  <si>
    <t>كامل اتمت</t>
  </si>
  <si>
    <t>كنان حاحي</t>
  </si>
  <si>
    <t>لورنس حسن</t>
  </si>
  <si>
    <t>لؤي عاشور</t>
  </si>
  <si>
    <t>ليال درويش</t>
  </si>
  <si>
    <t>لين عيسى</t>
  </si>
  <si>
    <t>محمد الجبه جي</t>
  </si>
  <si>
    <t>محمد الحصبه</t>
  </si>
  <si>
    <t>محمد الحفيان</t>
  </si>
  <si>
    <t>محمد الذياب</t>
  </si>
  <si>
    <t>محمد العبدالقهار</t>
  </si>
  <si>
    <t>محمد العسكر</t>
  </si>
  <si>
    <t>محمد دعبول</t>
  </si>
  <si>
    <t>محمد زيدان</t>
  </si>
  <si>
    <t>سبال</t>
  </si>
  <si>
    <t>محمد عبدالغني</t>
  </si>
  <si>
    <t>محمد فنصه</t>
  </si>
  <si>
    <t>محمد مرتضى</t>
  </si>
  <si>
    <t>محمد نكاش</t>
  </si>
  <si>
    <t>محمد ياغي</t>
  </si>
  <si>
    <t>محمداسامة عجيبه</t>
  </si>
  <si>
    <t>محمدجعفر الأطرش</t>
  </si>
  <si>
    <t>محمدحسين دقوري</t>
  </si>
  <si>
    <t>محمدصادق العباس</t>
  </si>
  <si>
    <t>محمود حمداش</t>
  </si>
  <si>
    <t>نورية</t>
  </si>
  <si>
    <t>محمود فاتو</t>
  </si>
  <si>
    <t>محمود هزيمه</t>
  </si>
  <si>
    <t>مرام حبيب</t>
  </si>
  <si>
    <t>مرام يحيى</t>
  </si>
  <si>
    <t>مرح الزراد</t>
  </si>
  <si>
    <t>مروان قريش</t>
  </si>
  <si>
    <t>مريم الشويله</t>
  </si>
  <si>
    <t>مريم عوض</t>
  </si>
  <si>
    <t>مسلم عبيد</t>
  </si>
  <si>
    <t>مشهور ياسمينه</t>
  </si>
  <si>
    <t>مصطفى حامد</t>
  </si>
  <si>
    <t>مصطفى حسينو</t>
  </si>
  <si>
    <t>معاذ مرسي</t>
  </si>
  <si>
    <t>معتصم بالله الياسين</t>
  </si>
  <si>
    <t>معد العباس</t>
  </si>
  <si>
    <t>ملاذ حيدر</t>
  </si>
  <si>
    <t>ملك البلال</t>
  </si>
  <si>
    <t>منال علو</t>
  </si>
  <si>
    <t>منى الأحمد</t>
  </si>
  <si>
    <t>مها عبدو</t>
  </si>
  <si>
    <t>ميسوره السطام</t>
  </si>
  <si>
    <t>ميناس الشمالي</t>
  </si>
  <si>
    <t>ناهد سمور</t>
  </si>
  <si>
    <t>ندى علي</t>
  </si>
  <si>
    <t>صيطه</t>
  </si>
  <si>
    <t>نزار سكيف</t>
  </si>
  <si>
    <t>نسرين السعود</t>
  </si>
  <si>
    <t>نسرين حسن</t>
  </si>
  <si>
    <t>حمزة</t>
  </si>
  <si>
    <t>نور الهدى ضوي</t>
  </si>
  <si>
    <t>نور صادق</t>
  </si>
  <si>
    <t>نورس المفلح</t>
  </si>
  <si>
    <t>نورشان الحجي</t>
  </si>
  <si>
    <t>نورهان باكير</t>
  </si>
  <si>
    <t>هاني خطيب</t>
  </si>
  <si>
    <t>هاني رمضان</t>
  </si>
  <si>
    <t>هديل روبه</t>
  </si>
  <si>
    <t>هزار عيسى</t>
  </si>
  <si>
    <t>هنا نصري</t>
  </si>
  <si>
    <t>هناء الدرويش</t>
  </si>
  <si>
    <t>هناء غنام</t>
  </si>
  <si>
    <t>هنادي حميدوش</t>
  </si>
  <si>
    <t>هيلانا زين</t>
  </si>
  <si>
    <t>وائل العيسى</t>
  </si>
  <si>
    <t>ولاء حجيج</t>
  </si>
  <si>
    <t>ولاء سيف الدين</t>
  </si>
  <si>
    <t>ياسر الذياب</t>
  </si>
  <si>
    <t>ياسمين القاسم</t>
  </si>
  <si>
    <t>يحيى بزي</t>
  </si>
  <si>
    <t>يزن عدره</t>
  </si>
  <si>
    <t>ينال ابو علي مهنا</t>
  </si>
  <si>
    <t>نلمى</t>
  </si>
  <si>
    <t>يوسف ورده</t>
  </si>
  <si>
    <t>يولا علي</t>
  </si>
  <si>
    <t>حسن عثمان</t>
  </si>
  <si>
    <t>عبد القادر الاسدي</t>
  </si>
  <si>
    <t>عمره</t>
  </si>
  <si>
    <t>نايف الاحمد</t>
  </si>
  <si>
    <t>قدرية</t>
  </si>
  <si>
    <t>نيرمين الملك</t>
  </si>
  <si>
    <t>ولاء سوار</t>
  </si>
  <si>
    <t>يزن محفوض</t>
  </si>
  <si>
    <t>محمد امام النصيرات</t>
  </si>
  <si>
    <t>عهود</t>
  </si>
  <si>
    <t>علا القبعاني</t>
  </si>
  <si>
    <t>على الراضي</t>
  </si>
  <si>
    <t>شادية</t>
  </si>
  <si>
    <t>زهر الهيل</t>
  </si>
  <si>
    <t>سهيلا الريحاوي</t>
  </si>
  <si>
    <t>محمد وصفي</t>
  </si>
  <si>
    <t>عمار زايد</t>
  </si>
  <si>
    <t>غالب ورده</t>
  </si>
  <si>
    <t>فاديا العيد</t>
  </si>
  <si>
    <t>ملك الابراهيم</t>
  </si>
  <si>
    <t>وسيم درويش</t>
  </si>
  <si>
    <t>الاء الزركلي</t>
  </si>
  <si>
    <t>فراس حافظ</t>
  </si>
  <si>
    <t>عبد الرزاق سلوم</t>
  </si>
  <si>
    <t>محمد النهار</t>
  </si>
  <si>
    <t>لؤي الحسن</t>
  </si>
  <si>
    <t>تعيبه</t>
  </si>
  <si>
    <t>احمد يوسف</t>
  </si>
  <si>
    <t>اياد الربداوي</t>
  </si>
  <si>
    <t>جورج حبيب</t>
  </si>
  <si>
    <t>خلود سليمان</t>
  </si>
  <si>
    <t>مؤيد الصعيدي</t>
  </si>
  <si>
    <t>محمد المقداد</t>
  </si>
  <si>
    <t>مصعب الزعبي</t>
  </si>
  <si>
    <t>معتز شبلي</t>
  </si>
  <si>
    <t>معتصم اسبر</t>
  </si>
  <si>
    <t>منى ابراهيم</t>
  </si>
  <si>
    <t>حكومه</t>
  </si>
  <si>
    <t>هيام الطحان النعيمي</t>
  </si>
  <si>
    <t>شومه</t>
  </si>
  <si>
    <t>ادهم السعيد</t>
  </si>
  <si>
    <t>ربيع احمد</t>
  </si>
  <si>
    <t>ايسر البديوي</t>
  </si>
  <si>
    <t>حلا احمد علي</t>
  </si>
  <si>
    <t>سلمان محمد</t>
  </si>
  <si>
    <t>علي ذيب</t>
  </si>
  <si>
    <t>فراس قبلاوي</t>
  </si>
  <si>
    <t>لينا هارون</t>
  </si>
  <si>
    <t>جنان حمدان</t>
  </si>
  <si>
    <t>عبد الكافي</t>
  </si>
  <si>
    <t>عائشه هيشان</t>
  </si>
  <si>
    <t>عيسى حوا</t>
  </si>
  <si>
    <t>محمد الجرو</t>
  </si>
  <si>
    <t>منذر الفحصي</t>
  </si>
  <si>
    <t>نهاد عبد العزيز</t>
  </si>
  <si>
    <t>رسول</t>
  </si>
  <si>
    <t>احمد المطر</t>
  </si>
  <si>
    <t>احمد سلطان</t>
  </si>
  <si>
    <t>بدره</t>
  </si>
  <si>
    <t>اماني عفا الرفاعي</t>
  </si>
  <si>
    <t>امجد حاتم</t>
  </si>
  <si>
    <t>عطرشان</t>
  </si>
  <si>
    <t>ايهم قوقس</t>
  </si>
  <si>
    <t>أحمد اسكندر</t>
  </si>
  <si>
    <t>بلال اوفاي</t>
  </si>
  <si>
    <t>رائد مرعي</t>
  </si>
  <si>
    <t>سعاد خرماشو</t>
  </si>
  <si>
    <t>شادي السلامة</t>
  </si>
  <si>
    <t>فارس بكيره</t>
  </si>
  <si>
    <t>مهند ابو سمرة</t>
  </si>
  <si>
    <t>ميرفت موسى</t>
  </si>
  <si>
    <t>يمان حوجك</t>
  </si>
  <si>
    <t>زبير</t>
  </si>
  <si>
    <t>وسام القدور</t>
  </si>
  <si>
    <t>محمد فاروق الجلده</t>
  </si>
  <si>
    <t>محمد شادي بواب</t>
  </si>
  <si>
    <t>سومر عباس</t>
  </si>
  <si>
    <t>كاتوم</t>
  </si>
  <si>
    <t>علي ابو عيد</t>
  </si>
  <si>
    <t>حسان العلي</t>
  </si>
  <si>
    <t>محمد عماد الدين دكاك</t>
  </si>
  <si>
    <t>عبد الهادي كمال الدين</t>
  </si>
  <si>
    <t>اسامه شوفان</t>
  </si>
  <si>
    <t>مروه شندوبه</t>
  </si>
  <si>
    <t>مهند قاسم</t>
  </si>
  <si>
    <t>ضفاف احمد</t>
  </si>
  <si>
    <t>وائل ابراهيم</t>
  </si>
  <si>
    <t>علي صافي</t>
  </si>
  <si>
    <t>فرح رمضان</t>
  </si>
  <si>
    <t>نهاد العليوي</t>
  </si>
  <si>
    <t>مبارك</t>
  </si>
  <si>
    <t>ادهم عرفات</t>
  </si>
  <si>
    <t>محمد علي الحمصي</t>
  </si>
  <si>
    <t>بشرى حسن</t>
  </si>
  <si>
    <t>رافت عثمان</t>
  </si>
  <si>
    <t>جمعه الملاح</t>
  </si>
  <si>
    <t>اماني جنيات</t>
  </si>
  <si>
    <t>باهيه</t>
  </si>
  <si>
    <t>بشار عبيد</t>
  </si>
  <si>
    <t>نور الدين قويدر</t>
  </si>
  <si>
    <t>ياسر السموري</t>
  </si>
  <si>
    <t>منار الجاسم</t>
  </si>
  <si>
    <t>خالد محمد</t>
  </si>
  <si>
    <t>مهند القطيش</t>
  </si>
  <si>
    <t>داني طنوس</t>
  </si>
  <si>
    <t>الحسن قعير</t>
  </si>
  <si>
    <t>احمد الترك</t>
  </si>
  <si>
    <t>محمد العبد الرحمن</t>
  </si>
  <si>
    <t>علي عبد الرحمن</t>
  </si>
  <si>
    <t>زين العابدين جركس</t>
  </si>
  <si>
    <t>محمد ابو سعيفان</t>
  </si>
  <si>
    <t>ساره السعدي</t>
  </si>
  <si>
    <t>علي شيخ حسين</t>
  </si>
  <si>
    <t>دعاء اسعيد</t>
  </si>
  <si>
    <t>محمد وائل الخطيب</t>
  </si>
  <si>
    <t>فارس الزيلع</t>
  </si>
  <si>
    <t>مروه الشنواني</t>
  </si>
  <si>
    <t>عباده خدام</t>
  </si>
  <si>
    <t>لؤي جعفر</t>
  </si>
  <si>
    <t>قاسم العبد</t>
  </si>
  <si>
    <t>رنيم الابراهيم</t>
  </si>
  <si>
    <t>احمد ابو عساف</t>
  </si>
  <si>
    <t>وهيبه</t>
  </si>
  <si>
    <t>احمد عبد الرحمن</t>
  </si>
  <si>
    <t>محمد ناجي</t>
  </si>
  <si>
    <t>اريج حميدان</t>
  </si>
  <si>
    <t>اسراء سعود</t>
  </si>
  <si>
    <t>الاء حجازي</t>
  </si>
  <si>
    <t>الاء عثمان</t>
  </si>
  <si>
    <t>اماره دقو</t>
  </si>
  <si>
    <t>حنان مكيه</t>
  </si>
  <si>
    <t>دينا يعقوب اسماعيل</t>
  </si>
  <si>
    <t>كوشان</t>
  </si>
  <si>
    <t>ذو الفقار حسن</t>
  </si>
  <si>
    <t>زاهر فرح</t>
  </si>
  <si>
    <t>سليم اسعد</t>
  </si>
  <si>
    <t>صبحي الاحمد</t>
  </si>
  <si>
    <t>طارق اسعد</t>
  </si>
  <si>
    <t>عابدين محمد</t>
  </si>
  <si>
    <t>بلنك</t>
  </si>
  <si>
    <t>سوليه</t>
  </si>
  <si>
    <t>عادل دعمش</t>
  </si>
  <si>
    <t>عامر غنام</t>
  </si>
  <si>
    <t>عدي محمد</t>
  </si>
  <si>
    <t>علي حسين</t>
  </si>
  <si>
    <t>ايلظا</t>
  </si>
  <si>
    <t>فاتنه عيسى</t>
  </si>
  <si>
    <t>فادي المخيبر</t>
  </si>
  <si>
    <t>فرحان العوض</t>
  </si>
  <si>
    <t>لين عبد الرحمن</t>
  </si>
  <si>
    <t>ماجد العقله</t>
  </si>
  <si>
    <t>محمد ملهم تقي</t>
  </si>
  <si>
    <t>محمود قويقه</t>
  </si>
  <si>
    <t>عبدالحليم</t>
  </si>
  <si>
    <t>نوار حسن</t>
  </si>
  <si>
    <t>هلال خليف</t>
  </si>
  <si>
    <t>بيجه</t>
  </si>
  <si>
    <t>همسه بكوره</t>
  </si>
  <si>
    <t>ياسر حجازي</t>
  </si>
  <si>
    <t>خبيره</t>
  </si>
  <si>
    <t>سوسن النص</t>
  </si>
  <si>
    <t>جورية</t>
  </si>
  <si>
    <t>احمد المخيبر</t>
  </si>
  <si>
    <t>اسامه ابو احمد</t>
  </si>
  <si>
    <t>اشرف شريفه</t>
  </si>
  <si>
    <t>بتول روماني</t>
  </si>
  <si>
    <t>براءه السيد</t>
  </si>
  <si>
    <t>بسام عيسى</t>
  </si>
  <si>
    <t>بشار رضوان</t>
  </si>
  <si>
    <t>بشرى صبح</t>
  </si>
  <si>
    <t>وزال</t>
  </si>
  <si>
    <t>تهامه الجندي</t>
  </si>
  <si>
    <t>جعفر شعبان</t>
  </si>
  <si>
    <t>حمد الموسى</t>
  </si>
  <si>
    <t>خالد سبعاوي</t>
  </si>
  <si>
    <t>دارين شلغين</t>
  </si>
  <si>
    <t>ربا الفاضل</t>
  </si>
  <si>
    <t>ردينه الشعار</t>
  </si>
  <si>
    <t>رهام اسعد</t>
  </si>
  <si>
    <t>رهف نداف</t>
  </si>
  <si>
    <t>روان الدوامنه</t>
  </si>
  <si>
    <t>رؤى ضاهر</t>
  </si>
  <si>
    <t>علي المزعل</t>
  </si>
  <si>
    <t>غدير غندور</t>
  </si>
  <si>
    <t>فادي فرح</t>
  </si>
  <si>
    <t>لؤي احمد</t>
  </si>
  <si>
    <t>مجد الرفاعي</t>
  </si>
  <si>
    <t>محمد ابو جباره</t>
  </si>
  <si>
    <t>محمد الشهابي</t>
  </si>
  <si>
    <t>محمد خير العجه</t>
  </si>
  <si>
    <t>محمد شادي درويش</t>
  </si>
  <si>
    <t>محمد ضاهد</t>
  </si>
  <si>
    <t>محمد عبد الغني</t>
  </si>
  <si>
    <t>محمد قبلان</t>
  </si>
  <si>
    <t>محمد كولله</t>
  </si>
  <si>
    <t>مروه الزوبي</t>
  </si>
  <si>
    <t>ميسون ابو عبيد</t>
  </si>
  <si>
    <t>ناديا فرعون</t>
  </si>
  <si>
    <t>هشام قويدر</t>
  </si>
  <si>
    <t>يوسف عنقيرة</t>
  </si>
  <si>
    <t>يوسف فياض</t>
  </si>
  <si>
    <t>حيدر احمد</t>
  </si>
  <si>
    <t>فاطمة برهوم</t>
  </si>
  <si>
    <t>محمد جبور</t>
  </si>
  <si>
    <t>ابراهيم الاحمد</t>
  </si>
  <si>
    <t>ابراهيم الاشقر</t>
  </si>
  <si>
    <t>ابراهيم الحمد</t>
  </si>
  <si>
    <t>احمد الجلم</t>
  </si>
  <si>
    <t>احمد الحاج</t>
  </si>
  <si>
    <t>احمد السبع</t>
  </si>
  <si>
    <t>احمد السيد</t>
  </si>
  <si>
    <t>احمد الكحيص</t>
  </si>
  <si>
    <t>احمد الموسى</t>
  </si>
  <si>
    <t>احمد شفيع</t>
  </si>
  <si>
    <t>احمد عبدالخالق</t>
  </si>
  <si>
    <t>احمد علوش</t>
  </si>
  <si>
    <t>احمد ملاك</t>
  </si>
  <si>
    <t>احمد موعد</t>
  </si>
  <si>
    <t>اسماعيل اسماعيل</t>
  </si>
  <si>
    <t>اسماعيل داؤد</t>
  </si>
  <si>
    <t>اسماعيل معاون</t>
  </si>
  <si>
    <t>اشرف الدركزللي</t>
  </si>
  <si>
    <t>انسام</t>
  </si>
  <si>
    <t>اغيد الشحاده</t>
  </si>
  <si>
    <t>اكرم القادري</t>
  </si>
  <si>
    <t>الاء شهاب</t>
  </si>
  <si>
    <t>امجد الفياض</t>
  </si>
  <si>
    <t>انس الحرفوش</t>
  </si>
  <si>
    <t>انغام الاحمد</t>
  </si>
  <si>
    <t>اياد ابراهيم</t>
  </si>
  <si>
    <t>أمنه</t>
  </si>
  <si>
    <t>اياد الجبارين</t>
  </si>
  <si>
    <t>اياد قسام</t>
  </si>
  <si>
    <t>ايمان حموده</t>
  </si>
  <si>
    <t>ايمان سيف</t>
  </si>
  <si>
    <t>ايمان لالا</t>
  </si>
  <si>
    <t>محمدحسن</t>
  </si>
  <si>
    <t>ايمن حيدر</t>
  </si>
  <si>
    <t>ندوة</t>
  </si>
  <si>
    <t>ايهم هلال</t>
  </si>
  <si>
    <t>أحمد البيطار</t>
  </si>
  <si>
    <t>أحمد اليونس</t>
  </si>
  <si>
    <t>أحمد شهاب الدين</t>
  </si>
  <si>
    <t>أحمد صالح</t>
  </si>
  <si>
    <t>أحمد مالك</t>
  </si>
  <si>
    <t>وطفة</t>
  </si>
  <si>
    <t>أحمد محمد</t>
  </si>
  <si>
    <t>أغيد زعرور</t>
  </si>
  <si>
    <t>أماني الجاجان</t>
  </si>
  <si>
    <t>أمجد الصباغ</t>
  </si>
  <si>
    <t>ناجية</t>
  </si>
  <si>
    <t>أمجد بلال</t>
  </si>
  <si>
    <t>أمجد رفاعه</t>
  </si>
  <si>
    <t>أنس العر</t>
  </si>
  <si>
    <t>أوس جابر</t>
  </si>
  <si>
    <t>أيمن عاشور</t>
  </si>
  <si>
    <t>أيهم الحسن</t>
  </si>
  <si>
    <t>أيهم مهنا</t>
  </si>
  <si>
    <t>آلاء الجرف</t>
  </si>
  <si>
    <t>آلاء ملحم</t>
  </si>
  <si>
    <t>آيه خنيسه</t>
  </si>
  <si>
    <t>باسل خلف</t>
  </si>
  <si>
    <t>باسل كريشو</t>
  </si>
  <si>
    <t>بتول الابرص الشهيربالاشقر</t>
  </si>
  <si>
    <t>بدر الشيخ</t>
  </si>
  <si>
    <t>بسامه عباس</t>
  </si>
  <si>
    <t>بسمه العوني</t>
  </si>
  <si>
    <t>بشار خير</t>
  </si>
  <si>
    <t>بشرى صافي</t>
  </si>
  <si>
    <t>بشرى طه</t>
  </si>
  <si>
    <t>بشير الجبه جي</t>
  </si>
  <si>
    <t>بهاء الدين دحو</t>
  </si>
  <si>
    <t>بهار يسكان</t>
  </si>
  <si>
    <t>حبيبه</t>
  </si>
  <si>
    <t>بيان ادريس</t>
  </si>
  <si>
    <t>بيان محفوض</t>
  </si>
  <si>
    <t>بيداء شاهين</t>
  </si>
  <si>
    <t>بيداء عباس</t>
  </si>
  <si>
    <t>تسنيم وهيبه</t>
  </si>
  <si>
    <t>تغريد الطحان</t>
  </si>
  <si>
    <t>تفاني شعار</t>
  </si>
  <si>
    <t>تمارا سعيد</t>
  </si>
  <si>
    <t>تمام ناصر</t>
  </si>
  <si>
    <t>توجان كنجو</t>
  </si>
  <si>
    <t>محمدنوري</t>
  </si>
  <si>
    <t>ثائره صالح</t>
  </si>
  <si>
    <t>جاك الجرجس</t>
  </si>
  <si>
    <t>سوهير</t>
  </si>
  <si>
    <t>جحجاح شحود</t>
  </si>
  <si>
    <t>جعفر حمدان</t>
  </si>
  <si>
    <t>منتجب</t>
  </si>
  <si>
    <t>جعفر ناصر</t>
  </si>
  <si>
    <t>جلنار المنصور</t>
  </si>
  <si>
    <t>جمال الدين الاسعد</t>
  </si>
  <si>
    <t>جمال نصار</t>
  </si>
  <si>
    <t>جمانه الأشهب</t>
  </si>
  <si>
    <t>جهان ضبه</t>
  </si>
  <si>
    <t>علاءالدين</t>
  </si>
  <si>
    <t>جوزيف شلش</t>
  </si>
  <si>
    <t>جيهان العلبي</t>
  </si>
  <si>
    <t>حازم السمان</t>
  </si>
  <si>
    <t>مازينا</t>
  </si>
  <si>
    <t>حازم عتعت</t>
  </si>
  <si>
    <t>حسن جغل</t>
  </si>
  <si>
    <t>حسن حسين</t>
  </si>
  <si>
    <t>حسن داود</t>
  </si>
  <si>
    <t>محمدنصر</t>
  </si>
  <si>
    <t>رابية</t>
  </si>
  <si>
    <t>حسن سلمان</t>
  </si>
  <si>
    <t>حسن شاوي</t>
  </si>
  <si>
    <t>بغداد</t>
  </si>
  <si>
    <t>حسين الأحمد</t>
  </si>
  <si>
    <t>حسين عبد الله</t>
  </si>
  <si>
    <t>وزيرا</t>
  </si>
  <si>
    <t>حمزه الشحاده</t>
  </si>
  <si>
    <t>حمزه عباس</t>
  </si>
  <si>
    <t>محمد رجائي</t>
  </si>
  <si>
    <t>حمزه وهبه</t>
  </si>
  <si>
    <t>حنان أمون</t>
  </si>
  <si>
    <t>حنان عبدالرحمن</t>
  </si>
  <si>
    <t>طرفة</t>
  </si>
  <si>
    <t>حنين اسماعيل</t>
  </si>
  <si>
    <t>حنين ناصيف</t>
  </si>
  <si>
    <t>قطف</t>
  </si>
  <si>
    <t>حوريه سليمان</t>
  </si>
  <si>
    <t>حيدر المهندس</t>
  </si>
  <si>
    <t>حيدر محمود</t>
  </si>
  <si>
    <t>خالد السوادي</t>
  </si>
  <si>
    <t>خالد بكر</t>
  </si>
  <si>
    <t>خالد دعبول</t>
  </si>
  <si>
    <t>خالد عيد</t>
  </si>
  <si>
    <t>خالد فرهود</t>
  </si>
  <si>
    <t>خديجة الفروان</t>
  </si>
  <si>
    <t>ضرار</t>
  </si>
  <si>
    <t>خلدون الزوري</t>
  </si>
  <si>
    <t>خليل ايبو</t>
  </si>
  <si>
    <t>خليل وفا</t>
  </si>
  <si>
    <t>دانيا عامر</t>
  </si>
  <si>
    <t>دعاء الخياط</t>
  </si>
  <si>
    <t>راغب شباط</t>
  </si>
  <si>
    <t>راما الحمد</t>
  </si>
  <si>
    <t>رامه الحمصي</t>
  </si>
  <si>
    <t>رامي الكلش</t>
  </si>
  <si>
    <t>رائد الأحمد</t>
  </si>
  <si>
    <t>ربا الحسن</t>
  </si>
  <si>
    <t>رجاء ابو زور</t>
  </si>
  <si>
    <t>عنبريه</t>
  </si>
  <si>
    <t>رجاء الحسن</t>
  </si>
  <si>
    <t>رزان زريقات</t>
  </si>
  <si>
    <t>رصين هيفه</t>
  </si>
  <si>
    <t>رضوان الخليل</t>
  </si>
  <si>
    <t>رعد الطويل</t>
  </si>
  <si>
    <t>رغد الغزاوي</t>
  </si>
  <si>
    <t>رفاه الخير</t>
  </si>
  <si>
    <t>رفعت سليمان</t>
  </si>
  <si>
    <t>رقيه العليوي</t>
  </si>
  <si>
    <t>جوزه</t>
  </si>
  <si>
    <t>رقيه العواد الملحم</t>
  </si>
  <si>
    <t>رنا الذياب</t>
  </si>
  <si>
    <t>رنا الشوفي</t>
  </si>
  <si>
    <t>رنا زيدان</t>
  </si>
  <si>
    <t>رنده محمدالاحمد</t>
  </si>
  <si>
    <t>رنيم قيس</t>
  </si>
  <si>
    <t>رنيم ميهوب</t>
  </si>
  <si>
    <t>رهف جمول</t>
  </si>
  <si>
    <t>رهف عباس</t>
  </si>
  <si>
    <t>رهف عثمان</t>
  </si>
  <si>
    <t>روان دوخي</t>
  </si>
  <si>
    <t>روان عقيل</t>
  </si>
  <si>
    <t>روضه الحنفي</t>
  </si>
  <si>
    <t>رولا تجور</t>
  </si>
  <si>
    <t>رولان يوسف</t>
  </si>
  <si>
    <t>رؤى ابوخير</t>
  </si>
  <si>
    <t>رؤى حسن</t>
  </si>
  <si>
    <t>رؤى حميض</t>
  </si>
  <si>
    <t>رياض المحمد</t>
  </si>
  <si>
    <t>طلو</t>
  </si>
  <si>
    <t>ريم الراعي</t>
  </si>
  <si>
    <t>ريم دانية</t>
  </si>
  <si>
    <t>ريم سليمان</t>
  </si>
  <si>
    <t>ريم محلا</t>
  </si>
  <si>
    <t>ريما حاتم</t>
  </si>
  <si>
    <t>ريمان صقر</t>
  </si>
  <si>
    <t>ريهام الحسين</t>
  </si>
  <si>
    <t>زهير الزين</t>
  </si>
  <si>
    <t>زياد المشعان</t>
  </si>
  <si>
    <t>زيد الغزاوي</t>
  </si>
  <si>
    <t>زين اسماعيل</t>
  </si>
  <si>
    <t>زين الحسين</t>
  </si>
  <si>
    <t>سلمه</t>
  </si>
  <si>
    <t>زينب ابراهيم</t>
  </si>
  <si>
    <t>ساري الجريده</t>
  </si>
  <si>
    <t>ساري زيود</t>
  </si>
  <si>
    <t>سامر ابراهيم</t>
  </si>
  <si>
    <t>سلام حمود</t>
  </si>
  <si>
    <t>سلسل السعد</t>
  </si>
  <si>
    <t>سلمان وسوف</t>
  </si>
  <si>
    <t>سليمان نعامه</t>
  </si>
  <si>
    <t>سماح حنتوش</t>
  </si>
  <si>
    <t>سمير شبول</t>
  </si>
  <si>
    <t>سناء علي</t>
  </si>
  <si>
    <t>سهام رمضان</t>
  </si>
  <si>
    <t>سهام قسيس</t>
  </si>
  <si>
    <t>سوزان عبود</t>
  </si>
  <si>
    <t>سوسن مخلوف</t>
  </si>
  <si>
    <t>سيف الدين عبدالرزاق</t>
  </si>
  <si>
    <t>شادي الحاج</t>
  </si>
  <si>
    <t>شامل الخطيب</t>
  </si>
  <si>
    <t>عبدي</t>
  </si>
  <si>
    <t>شروق الخالد</t>
  </si>
  <si>
    <t>صائب الحاج</t>
  </si>
  <si>
    <t>صباح العرسان</t>
  </si>
  <si>
    <t>صعب صعب</t>
  </si>
  <si>
    <t>صفاء العبدالله</t>
  </si>
  <si>
    <t>صفاء مصطفى</t>
  </si>
  <si>
    <t>صفوان حمود</t>
  </si>
  <si>
    <t>سريره</t>
  </si>
  <si>
    <t>ضحى اتمت</t>
  </si>
  <si>
    <t>ضياء علوش</t>
  </si>
  <si>
    <t>طارق عبد القادر</t>
  </si>
  <si>
    <t>طارق عبدالرحمن</t>
  </si>
  <si>
    <t>طالب خضور</t>
  </si>
  <si>
    <t>عارف عيطه</t>
  </si>
  <si>
    <t>عامر زيتون</t>
  </si>
  <si>
    <t>عامر محمد</t>
  </si>
  <si>
    <t>عبد الاله رجب</t>
  </si>
  <si>
    <t>عبد الرحمن كاظم</t>
  </si>
  <si>
    <t>مصطفى كمال</t>
  </si>
  <si>
    <t>دعاء</t>
  </si>
  <si>
    <t>عبد الرحيم الخبي</t>
  </si>
  <si>
    <t>عبد الله القليح</t>
  </si>
  <si>
    <t>عبدالحميد الحسين</t>
  </si>
  <si>
    <t>ابديوي</t>
  </si>
  <si>
    <t>عبدالسلام فالح</t>
  </si>
  <si>
    <t>عبدالعزيز الحجيري</t>
  </si>
  <si>
    <t>إسماعيل</t>
  </si>
  <si>
    <t>عبدالكريم البخيت</t>
  </si>
  <si>
    <t>عبدالله المطر</t>
  </si>
  <si>
    <t>عبدالله خطيب</t>
  </si>
  <si>
    <t>عبدالله عليا</t>
  </si>
  <si>
    <t>سريا</t>
  </si>
  <si>
    <t>عبدالله ليلا</t>
  </si>
  <si>
    <t>بكريه</t>
  </si>
  <si>
    <t>عبدالملك تينه</t>
  </si>
  <si>
    <t>عبدالمنعم العيد</t>
  </si>
  <si>
    <t>عبير حسنه</t>
  </si>
  <si>
    <t>عبير لطفي</t>
  </si>
  <si>
    <t>عثمان بكور</t>
  </si>
  <si>
    <t>نورالدين</t>
  </si>
  <si>
    <t>عدي العيسى</t>
  </si>
  <si>
    <t>عزيزه برغله</t>
  </si>
  <si>
    <t>محمدنايف</t>
  </si>
  <si>
    <t>عصام خدام الجامع</t>
  </si>
  <si>
    <t>عفاف صباغ</t>
  </si>
  <si>
    <t>شادي</t>
  </si>
  <si>
    <t>علا عبدو</t>
  </si>
  <si>
    <t>علا ياسمينه</t>
  </si>
  <si>
    <t>محمدباسل</t>
  </si>
  <si>
    <t>علاء الدين شماشان</t>
  </si>
  <si>
    <t>علاء بدور</t>
  </si>
  <si>
    <t>علاء درويش</t>
  </si>
  <si>
    <t>علاء ديوب</t>
  </si>
  <si>
    <t>علاء فروج</t>
  </si>
  <si>
    <t>ناصره</t>
  </si>
  <si>
    <t>علي الحاج أحمد</t>
  </si>
  <si>
    <t>علي درداري</t>
  </si>
  <si>
    <t>ابتهال</t>
  </si>
  <si>
    <t>علي رزق</t>
  </si>
  <si>
    <t>مولود</t>
  </si>
  <si>
    <t>علي زيدان</t>
  </si>
  <si>
    <t>علي زين الرفاعي</t>
  </si>
  <si>
    <t>علي زينه</t>
  </si>
  <si>
    <t>علي ضاهر</t>
  </si>
  <si>
    <t>رجاء الحفيري</t>
  </si>
  <si>
    <t>علي ليلى</t>
  </si>
  <si>
    <t>علي هرموش</t>
  </si>
  <si>
    <t>عماد عوض</t>
  </si>
  <si>
    <t>عمار السلوم</t>
  </si>
  <si>
    <t>عمار محمود الجنيد</t>
  </si>
  <si>
    <t>عمر دمعه</t>
  </si>
  <si>
    <t>عمر شاميه</t>
  </si>
  <si>
    <t>عمر كباره</t>
  </si>
  <si>
    <t>عمر نصر الله</t>
  </si>
  <si>
    <t>عمران المبارك</t>
  </si>
  <si>
    <t>غدينه</t>
  </si>
  <si>
    <t>عناد الشعبان</t>
  </si>
  <si>
    <t>عهد ديب</t>
  </si>
  <si>
    <t>عيسى ياسمين</t>
  </si>
  <si>
    <t>غيساء</t>
  </si>
  <si>
    <t>غدير ديوب</t>
  </si>
  <si>
    <t>غدير صلاحي الاصبحي</t>
  </si>
  <si>
    <t>غفران العبيد</t>
  </si>
  <si>
    <t>غفران حمدان</t>
  </si>
  <si>
    <t>غفران حيدر</t>
  </si>
  <si>
    <t>غياث خضور</t>
  </si>
  <si>
    <t>فاتن سرحان</t>
  </si>
  <si>
    <t>فاتن سعد</t>
  </si>
  <si>
    <t>فادي ابراهيم</t>
  </si>
  <si>
    <t>حبوس</t>
  </si>
  <si>
    <t>فادي عباس</t>
  </si>
  <si>
    <t>فاديه المسوتي</t>
  </si>
  <si>
    <t>أنفال</t>
  </si>
  <si>
    <t>فارس صالح</t>
  </si>
  <si>
    <t>فارس قناه</t>
  </si>
  <si>
    <t>إمتثال</t>
  </si>
  <si>
    <t>فداء يونس</t>
  </si>
  <si>
    <t>فراس البزره</t>
  </si>
  <si>
    <t>فضل الديوب</t>
  </si>
  <si>
    <t>فؤاد محفوض</t>
  </si>
  <si>
    <t>فيصل الخلف</t>
  </si>
  <si>
    <t>قاسم العريب</t>
  </si>
  <si>
    <t>شادن</t>
  </si>
  <si>
    <t>قاسم المعضماني</t>
  </si>
  <si>
    <t>قمر ناجي</t>
  </si>
  <si>
    <t>قيس أسعد</t>
  </si>
  <si>
    <t>كميل الصحناوي</t>
  </si>
  <si>
    <t>كنان مراد</t>
  </si>
  <si>
    <t>فطين</t>
  </si>
  <si>
    <t>لبابه حتري</t>
  </si>
  <si>
    <t>لبابه رابح</t>
  </si>
  <si>
    <t>سوزانا</t>
  </si>
  <si>
    <t>لبنى جزار</t>
  </si>
  <si>
    <t>لمى أمون</t>
  </si>
  <si>
    <t>زهراءالبتول</t>
  </si>
  <si>
    <t>لمى ملوك</t>
  </si>
  <si>
    <t>لمى نابوتي</t>
  </si>
  <si>
    <t>لميس يوسف</t>
  </si>
  <si>
    <t>لؤي الشحاده الخطيب</t>
  </si>
  <si>
    <t>لؤي جريره</t>
  </si>
  <si>
    <t>دمعة</t>
  </si>
  <si>
    <t>ليلى السماك</t>
  </si>
  <si>
    <t>ليلى عثمان</t>
  </si>
  <si>
    <t>ليليان القاضي</t>
  </si>
  <si>
    <t>لين سلامه</t>
  </si>
  <si>
    <t>لينا الصفدي</t>
  </si>
  <si>
    <t>لينا حسن</t>
  </si>
  <si>
    <t>ماجدة عمره</t>
  </si>
  <si>
    <t>مازن الشاوي</t>
  </si>
  <si>
    <t>مازن سيرغاني</t>
  </si>
  <si>
    <t>مالك حوري</t>
  </si>
  <si>
    <t>ماهر الهايس</t>
  </si>
  <si>
    <t>ماهر نور الدين</t>
  </si>
  <si>
    <t>مجد القدرو</t>
  </si>
  <si>
    <t>مجد بلال</t>
  </si>
  <si>
    <t>مجد حسين</t>
  </si>
  <si>
    <t>محاسن المحمد المعقوري</t>
  </si>
  <si>
    <t>محمد اسماعيل القدور</t>
  </si>
  <si>
    <t>محمد البدر</t>
  </si>
  <si>
    <t>محمد البدور</t>
  </si>
  <si>
    <t>محمد الحلقي</t>
  </si>
  <si>
    <t>محمد السلامه</t>
  </si>
  <si>
    <t>نجات</t>
  </si>
  <si>
    <t>محمد الفيه</t>
  </si>
  <si>
    <t>محمد القدرو</t>
  </si>
  <si>
    <t>محمد المحاميد</t>
  </si>
  <si>
    <t>محمد المطرود</t>
  </si>
  <si>
    <t>محمد الناصر</t>
  </si>
  <si>
    <t>محمد حلاق</t>
  </si>
  <si>
    <t>محمد خابوري</t>
  </si>
  <si>
    <t>محمد خير الخلف</t>
  </si>
  <si>
    <t>محمد خير السعيد</t>
  </si>
  <si>
    <t>محمد خير الهرش</t>
  </si>
  <si>
    <t>محمد عبدال</t>
  </si>
  <si>
    <t>كلى</t>
  </si>
  <si>
    <t>محمد عبدالله</t>
  </si>
  <si>
    <t>حواس</t>
  </si>
  <si>
    <t>محمد علي حسين</t>
  </si>
  <si>
    <t>محمد عموش</t>
  </si>
  <si>
    <t>محمد عنوز</t>
  </si>
  <si>
    <t>نداء</t>
  </si>
  <si>
    <t>محمد فادي الآروشلي</t>
  </si>
  <si>
    <t>محمد كربوج</t>
  </si>
  <si>
    <t>محمد كرم الاحمد</t>
  </si>
  <si>
    <t>محمد كريم</t>
  </si>
  <si>
    <t>محمد مجد مظفر</t>
  </si>
  <si>
    <t>محمد مشوح</t>
  </si>
  <si>
    <t>محمد نجم السيد</t>
  </si>
  <si>
    <t>محمد نور الحروب</t>
  </si>
  <si>
    <t>محمد نور شيبان</t>
  </si>
  <si>
    <t>محمد نور فارس</t>
  </si>
  <si>
    <t>محمداسامه الحمامي</t>
  </si>
  <si>
    <t>محمدبهاء الشرع</t>
  </si>
  <si>
    <t>محمدخير السليم</t>
  </si>
  <si>
    <t>محمدسعيد الحسين</t>
  </si>
  <si>
    <t>محمدسوار الشديدي</t>
  </si>
  <si>
    <t>محمدصابر شحاده</t>
  </si>
  <si>
    <t>محمدعمر الديري</t>
  </si>
  <si>
    <t>محمدمسلم النعيمي</t>
  </si>
  <si>
    <t>محمدمنير خوام</t>
  </si>
  <si>
    <t>محمديامن الفقير</t>
  </si>
  <si>
    <t>محمديزن حبشيه</t>
  </si>
  <si>
    <t>بشران</t>
  </si>
  <si>
    <t>محمود مخزوم</t>
  </si>
  <si>
    <t>مدحت النديوي</t>
  </si>
  <si>
    <t>مرام العرنوس</t>
  </si>
  <si>
    <t>مرام عدى</t>
  </si>
  <si>
    <t>مرتضى أحمد</t>
  </si>
  <si>
    <t>مرح الخضور</t>
  </si>
  <si>
    <t>مرح جمول</t>
  </si>
  <si>
    <t>مرح حميشه</t>
  </si>
  <si>
    <t>مرهف حجازي</t>
  </si>
  <si>
    <t>مروى مذكور</t>
  </si>
  <si>
    <t>مريم الخلف</t>
  </si>
  <si>
    <t>سعدية</t>
  </si>
  <si>
    <t>مريم الشيخ</t>
  </si>
  <si>
    <t>مريم محمد</t>
  </si>
  <si>
    <t>مسلم المحمد</t>
  </si>
  <si>
    <t>مصطفى بكور</t>
  </si>
  <si>
    <t>مصطفى سفلو</t>
  </si>
  <si>
    <t>مصطفى لطوف</t>
  </si>
  <si>
    <t>مصعب الصوان</t>
  </si>
  <si>
    <t>معاذ كريم</t>
  </si>
  <si>
    <t>معتصم الغوطاني</t>
  </si>
  <si>
    <t>معيد محفوض</t>
  </si>
  <si>
    <t>مفيدة السلامة</t>
  </si>
  <si>
    <t>منال الجاسر</t>
  </si>
  <si>
    <t>منعم خليل</t>
  </si>
  <si>
    <t>منهل ساطور</t>
  </si>
  <si>
    <t>منى الشهاب</t>
  </si>
  <si>
    <t>شيراز</t>
  </si>
  <si>
    <t>منى كامل</t>
  </si>
  <si>
    <t>جروان</t>
  </si>
  <si>
    <t>منير ابراهيم</t>
  </si>
  <si>
    <t>منير شرف الدين</t>
  </si>
  <si>
    <t>موسى الدالي</t>
  </si>
  <si>
    <t>مؤيد صقر</t>
  </si>
  <si>
    <t>ميرنا حمد عزام</t>
  </si>
  <si>
    <t>ميزر الرحال</t>
  </si>
  <si>
    <t>ميسم ونوس</t>
  </si>
  <si>
    <t>ناديا راضي</t>
  </si>
  <si>
    <t>ناصح سيداحمد</t>
  </si>
  <si>
    <t>ناهد ديبه</t>
  </si>
  <si>
    <t>نبيل فروج</t>
  </si>
  <si>
    <t>نجوى حمود</t>
  </si>
  <si>
    <t>ندى الحبال</t>
  </si>
  <si>
    <t>نرمين حسون</t>
  </si>
  <si>
    <t>حسون</t>
  </si>
  <si>
    <t>تشايع</t>
  </si>
  <si>
    <t>نزيه خليل</t>
  </si>
  <si>
    <t>نسرين الحمود</t>
  </si>
  <si>
    <t>نقولا بغدان</t>
  </si>
  <si>
    <t>نهيدى حمود</t>
  </si>
  <si>
    <t>نور الدين الابراهيم</t>
  </si>
  <si>
    <t>نور الموسى</t>
  </si>
  <si>
    <t>نورس اسعيد</t>
  </si>
  <si>
    <t>نيرمين القداح</t>
  </si>
  <si>
    <t>هاجر الصالح</t>
  </si>
  <si>
    <t>هاجر ضاهر</t>
  </si>
  <si>
    <t>هاديا العبيد</t>
  </si>
  <si>
    <t>احمدرياض</t>
  </si>
  <si>
    <t>هادية فريدالعش</t>
  </si>
  <si>
    <t>هاله شحادة</t>
  </si>
  <si>
    <t>هاني مرين</t>
  </si>
  <si>
    <t>هبه برو</t>
  </si>
  <si>
    <t>هبه ريحان</t>
  </si>
  <si>
    <t>هبه علامه</t>
  </si>
  <si>
    <t>هديه الرفاعي</t>
  </si>
  <si>
    <t>هزار ديوب</t>
  </si>
  <si>
    <t>همام الرجب</t>
  </si>
  <si>
    <t>هيا زعيتر</t>
  </si>
  <si>
    <t>شذه</t>
  </si>
  <si>
    <t>هيام حسن</t>
  </si>
  <si>
    <t>هيفاء زهرا</t>
  </si>
  <si>
    <t>وائل القديمي</t>
  </si>
  <si>
    <t>وائل حكيمة</t>
  </si>
  <si>
    <t>وائل طه</t>
  </si>
  <si>
    <t>وديع حمدان</t>
  </si>
  <si>
    <t>ارزى</t>
  </si>
  <si>
    <t>ورد أحمد</t>
  </si>
  <si>
    <t>وسام الدين كايد</t>
  </si>
  <si>
    <t>وسيم كحله</t>
  </si>
  <si>
    <t>وسيم ياسين</t>
  </si>
  <si>
    <t>وعد الحلاق</t>
  </si>
  <si>
    <t>وعد الصوص</t>
  </si>
  <si>
    <t>وعد عقيل</t>
  </si>
  <si>
    <t>ولاء الحسين</t>
  </si>
  <si>
    <t>زهديه</t>
  </si>
  <si>
    <t>وليم رسلان</t>
  </si>
  <si>
    <t>يارا فتنه</t>
  </si>
  <si>
    <t>ياسر الرحال</t>
  </si>
  <si>
    <t>ياسمين الهمام</t>
  </si>
  <si>
    <t>فطومة</t>
  </si>
  <si>
    <t>يامن عنجاري</t>
  </si>
  <si>
    <t>يحيى حليمة</t>
  </si>
  <si>
    <t>يزن الكويفي</t>
  </si>
  <si>
    <t>يسرى شاميه</t>
  </si>
  <si>
    <t>يعرب عباس</t>
  </si>
  <si>
    <t>يمان الصالح</t>
  </si>
  <si>
    <t>يوسف الحمداوي</t>
  </si>
  <si>
    <t>يوسف خنصر</t>
  </si>
  <si>
    <t>يولا عيسى</t>
  </si>
  <si>
    <t>احمد كنين</t>
  </si>
  <si>
    <t>اسراء الزين</t>
  </si>
  <si>
    <t>امجد رزوق</t>
  </si>
  <si>
    <t>امجد قاسم</t>
  </si>
  <si>
    <t>امينه الهويت</t>
  </si>
  <si>
    <t>أماني كري</t>
  </si>
  <si>
    <t>أنس تقوى</t>
  </si>
  <si>
    <t>براء حموي</t>
  </si>
  <si>
    <t>بيان سرحان</t>
  </si>
  <si>
    <t>معاويه</t>
  </si>
  <si>
    <t>ثامر العزاوي</t>
  </si>
  <si>
    <t>جيمي الشماس</t>
  </si>
  <si>
    <t>حيدر طه</t>
  </si>
  <si>
    <t>داني غصن</t>
  </si>
  <si>
    <t>دعاء الخواجه</t>
  </si>
  <si>
    <t>دلال جمعه</t>
  </si>
  <si>
    <t>رائعة البغدادي</t>
  </si>
  <si>
    <t>ريم جيروديه</t>
  </si>
  <si>
    <t>سامي العمر</t>
  </si>
  <si>
    <t>سائر السلامة</t>
  </si>
  <si>
    <t>سلمان حشمه</t>
  </si>
  <si>
    <t>عبد الله كوجان</t>
  </si>
  <si>
    <t>علي عيود</t>
  </si>
  <si>
    <t>علي عون</t>
  </si>
  <si>
    <t>علي مستو</t>
  </si>
  <si>
    <t>سلوه</t>
  </si>
  <si>
    <t>عمر الصالح</t>
  </si>
  <si>
    <t>عمر العمري</t>
  </si>
  <si>
    <t>لبنى</t>
  </si>
  <si>
    <t>فادية شعبان</t>
  </si>
  <si>
    <t>فتون فستق</t>
  </si>
  <si>
    <t>قاسم جحى</t>
  </si>
  <si>
    <t>كريمة فشفش</t>
  </si>
  <si>
    <t>لانا الحاج</t>
  </si>
  <si>
    <t>لؤي النابلسي</t>
  </si>
  <si>
    <t>لين الدالاتي</t>
  </si>
  <si>
    <t>محمد الشيخ عبدو</t>
  </si>
  <si>
    <t>محمد العايد</t>
  </si>
  <si>
    <t>محمد حاتم الشريف</t>
  </si>
  <si>
    <t>محمد نجم الدين</t>
  </si>
  <si>
    <t>سلاف</t>
  </si>
  <si>
    <t>محمد خطيب</t>
  </si>
  <si>
    <t>محمد رعد ماردين</t>
  </si>
  <si>
    <t>محمد زياد الحمامي</t>
  </si>
  <si>
    <t>محمد علي ابو طبيخ</t>
  </si>
  <si>
    <t>محمد غنام</t>
  </si>
  <si>
    <t>محمد غيث سليمان</t>
  </si>
  <si>
    <t>محمد هيثم البوش</t>
  </si>
  <si>
    <t>محي الدين رمضان</t>
  </si>
  <si>
    <t>مهند طباع</t>
  </si>
  <si>
    <t>مؤمن حماد</t>
  </si>
  <si>
    <t>ميرنا شاهين</t>
  </si>
  <si>
    <t>وجنات</t>
  </si>
  <si>
    <t>ندى الاحمد</t>
  </si>
  <si>
    <t>هاجر الراشد</t>
  </si>
  <si>
    <t>هادي الشقا</t>
  </si>
  <si>
    <t>وسيم كلثوم</t>
  </si>
  <si>
    <t>عمران المصري</t>
  </si>
  <si>
    <t>طارق سبع الدير</t>
  </si>
  <si>
    <t>محمد مالك زباد</t>
  </si>
  <si>
    <t>موسى الحماده</t>
  </si>
  <si>
    <t>عبدو ديب</t>
  </si>
  <si>
    <t>فاطمه غزال</t>
  </si>
  <si>
    <t>بلال الجاسم</t>
  </si>
  <si>
    <t>باشا الاحمد</t>
  </si>
  <si>
    <t>حصه</t>
  </si>
  <si>
    <t>مياسه غانم</t>
  </si>
  <si>
    <t>محمد عمايري</t>
  </si>
  <si>
    <t>شفيق ملوخية</t>
  </si>
  <si>
    <t>رولا ياسين الادلبي</t>
  </si>
  <si>
    <t>ايهاب سماره</t>
  </si>
  <si>
    <t>صادق عسيلا</t>
  </si>
  <si>
    <t>فهد سماحة</t>
  </si>
  <si>
    <t>محمود العيد</t>
  </si>
  <si>
    <t>مضر مخلوف</t>
  </si>
  <si>
    <t>علا مفندف</t>
  </si>
  <si>
    <t>حيدرة محمود</t>
  </si>
  <si>
    <t>مضر زكريا</t>
  </si>
  <si>
    <t>وثيقة وفاة صادرة عن مكتب الشهداء</t>
  </si>
  <si>
    <t>رسم فصول الانقطاع</t>
  </si>
  <si>
    <t>ملاحظة: عن كل فصل انقطاع رسم /15000 ل.س/</t>
  </si>
  <si>
    <t>رسم المقررات</t>
  </si>
  <si>
    <t>رسم الانقطاع</t>
  </si>
  <si>
    <t xml:space="preserve">طابع مالي
 30  ل.س   </t>
  </si>
  <si>
    <t>طابع هلال احمر
25  ل .س</t>
  </si>
  <si>
    <t>زاهيه</t>
  </si>
  <si>
    <t>عكل</t>
  </si>
  <si>
    <t>عبد المعين</t>
  </si>
  <si>
    <t>نافله</t>
  </si>
  <si>
    <t>عبد الفتاح</t>
  </si>
  <si>
    <t>سناء عثمان</t>
  </si>
  <si>
    <t>مقبولة</t>
  </si>
  <si>
    <t>جرجس</t>
  </si>
  <si>
    <t>صبا</t>
  </si>
  <si>
    <t>محمد مخلوف</t>
  </si>
  <si>
    <t>عفيف</t>
  </si>
  <si>
    <t>خانم</t>
  </si>
  <si>
    <t>زيدان</t>
  </si>
  <si>
    <t>رفيق</t>
  </si>
  <si>
    <t>علي صقر</t>
  </si>
  <si>
    <t>احمد راتب</t>
  </si>
  <si>
    <t>فاتنة</t>
  </si>
  <si>
    <t>ريا</t>
  </si>
  <si>
    <t>علي اسماعيل</t>
  </si>
  <si>
    <t>محمد رفعت</t>
  </si>
  <si>
    <t>محمد اسماعيل</t>
  </si>
  <si>
    <t>محمد فهد</t>
  </si>
  <si>
    <t>ركان</t>
  </si>
  <si>
    <t>الاء عمر</t>
  </si>
  <si>
    <t>ادريس</t>
  </si>
  <si>
    <t>ليله</t>
  </si>
  <si>
    <t>احمد فؤاد</t>
  </si>
  <si>
    <t>مخلف</t>
  </si>
  <si>
    <t>عمران</t>
  </si>
  <si>
    <t>احمد الخلف</t>
  </si>
  <si>
    <t>محمد نادر</t>
  </si>
  <si>
    <t>ختام</t>
  </si>
  <si>
    <t>ايمان رمضان</t>
  </si>
  <si>
    <t>محمد غسان</t>
  </si>
  <si>
    <t>نمر</t>
  </si>
  <si>
    <t>عبد السلام</t>
  </si>
  <si>
    <t>امونه</t>
  </si>
  <si>
    <t>هندي</t>
  </si>
  <si>
    <t>فريزة</t>
  </si>
  <si>
    <t>محمد شاكر</t>
  </si>
  <si>
    <t>علي مصطفى</t>
  </si>
  <si>
    <t>سامية</t>
  </si>
  <si>
    <t>وهيب</t>
  </si>
  <si>
    <t>عزيزة</t>
  </si>
  <si>
    <t>فيروز</t>
  </si>
  <si>
    <t>غازية</t>
  </si>
  <si>
    <t>محمد طه</t>
  </si>
  <si>
    <t>مروه</t>
  </si>
  <si>
    <t>فندي</t>
  </si>
  <si>
    <t>بشار علي</t>
  </si>
  <si>
    <t>جهيدة</t>
  </si>
  <si>
    <t>سعيد سليمان</t>
  </si>
  <si>
    <t>علي محمود</t>
  </si>
  <si>
    <t>رعد</t>
  </si>
  <si>
    <t>فائزة</t>
  </si>
  <si>
    <t>مرشد</t>
  </si>
  <si>
    <t>سناء العلي</t>
  </si>
  <si>
    <t>احمد عجيب</t>
  </si>
  <si>
    <t>أديبه</t>
  </si>
  <si>
    <t>محمد منصور</t>
  </si>
  <si>
    <t>اسما</t>
  </si>
  <si>
    <t>سلطانه</t>
  </si>
  <si>
    <t>محمد شهاب</t>
  </si>
  <si>
    <t>لبابه</t>
  </si>
  <si>
    <t>كريمة</t>
  </si>
  <si>
    <t>وجدان</t>
  </si>
  <si>
    <t>محمد غزال</t>
  </si>
  <si>
    <t>محمد خليل</t>
  </si>
  <si>
    <t>احمد حسن</t>
  </si>
  <si>
    <t>بسيم</t>
  </si>
  <si>
    <t>محمد محمود</t>
  </si>
  <si>
    <t>منور خضره</t>
  </si>
  <si>
    <t>محمدفايز</t>
  </si>
  <si>
    <t>ساطع</t>
  </si>
  <si>
    <t>يسيره</t>
  </si>
  <si>
    <t>احمد الغزالي</t>
  </si>
  <si>
    <t>طهران</t>
  </si>
  <si>
    <t>باسل العلي</t>
  </si>
  <si>
    <t>ميخائيل</t>
  </si>
  <si>
    <t>شهرزاد</t>
  </si>
  <si>
    <t>زبيدة</t>
  </si>
  <si>
    <t>حسام الجهني</t>
  </si>
  <si>
    <t>ثناء مكنا</t>
  </si>
  <si>
    <t>رنا الحاج</t>
  </si>
  <si>
    <t>سمر اسماعيل</t>
  </si>
  <si>
    <t>طليعه</t>
  </si>
  <si>
    <t>خلايق</t>
  </si>
  <si>
    <t>نور الغزالي</t>
  </si>
  <si>
    <t>ثائره</t>
  </si>
  <si>
    <t>عقيل</t>
  </si>
  <si>
    <t>علا منصور</t>
  </si>
  <si>
    <t>رابيه</t>
  </si>
  <si>
    <t>نعمان</t>
  </si>
  <si>
    <t>فاطمه الخطيب</t>
  </si>
  <si>
    <t>يزن سعد</t>
  </si>
  <si>
    <t>محسن عباس</t>
  </si>
  <si>
    <t>محمد حمود</t>
  </si>
  <si>
    <t>عليا يوسف</t>
  </si>
  <si>
    <t>ريم مسعود</t>
  </si>
  <si>
    <t>جعفر احمد</t>
  </si>
  <si>
    <t>اناس</t>
  </si>
  <si>
    <t>درغام</t>
  </si>
  <si>
    <t>الفصل الأول من العام الدراسي 2018-2019</t>
  </si>
  <si>
    <t>الفصل الثاني من العام الدراسي 2018-2019</t>
  </si>
  <si>
    <t>الفصل الأول من العام الدراسي 2019-2020</t>
  </si>
  <si>
    <t>إرسال ملف الإستمارة (Excel ) عبر البريد الإلكتروني إلى العنوان التالي :
log.ol@hotmail.com 
ويجب أن يكون موضوع الإيميل هو الرقم الإمتحاني للطالب</t>
  </si>
  <si>
    <t>احمد القاضي الحمزة</t>
  </si>
  <si>
    <t>ليان صليبي</t>
  </si>
  <si>
    <t>عبد الهادي الجعيداني</t>
  </si>
  <si>
    <t>ابراهيم الغزالي</t>
  </si>
  <si>
    <t>احلام عايد</t>
  </si>
  <si>
    <t>احمد الحجو</t>
  </si>
  <si>
    <t>احمد الخريوش</t>
  </si>
  <si>
    <t>عيدان</t>
  </si>
  <si>
    <t>احمد الشيخ ديب النميلي</t>
  </si>
  <si>
    <t>احمد زيدان</t>
  </si>
  <si>
    <t>احمد عز الدين</t>
  </si>
  <si>
    <t>احمد عشماوي</t>
  </si>
  <si>
    <t>احمد ناصر</t>
  </si>
  <si>
    <t>سجاع</t>
  </si>
  <si>
    <t>احمد هنديه</t>
  </si>
  <si>
    <t>ادريس المهنه</t>
  </si>
  <si>
    <t>هتيمي</t>
  </si>
  <si>
    <t>اريج احمد</t>
  </si>
  <si>
    <t>فاخر</t>
  </si>
  <si>
    <t>اريج السلوم</t>
  </si>
  <si>
    <t>اريج راجح</t>
  </si>
  <si>
    <t>اريج زيود</t>
  </si>
  <si>
    <t>ازهار المرعي</t>
  </si>
  <si>
    <t>اسامه الزين</t>
  </si>
  <si>
    <t>اسامه عوض</t>
  </si>
  <si>
    <t>اسماء المصري</t>
  </si>
  <si>
    <t>اسماء توامي</t>
  </si>
  <si>
    <t>اغيد رسول</t>
  </si>
  <si>
    <t>الاء السيد</t>
  </si>
  <si>
    <t>الاء سنجاب</t>
  </si>
  <si>
    <t>الاء ياسين</t>
  </si>
  <si>
    <t>السار الحاج كنامه</t>
  </si>
  <si>
    <t>نافع</t>
  </si>
  <si>
    <t>الفت استنبولي</t>
  </si>
  <si>
    <t>وهب</t>
  </si>
  <si>
    <t>الهام زينو</t>
  </si>
  <si>
    <t>اليان الخوري</t>
  </si>
  <si>
    <t>ام البنين سلمان</t>
  </si>
  <si>
    <t>اماني ابو شاهين</t>
  </si>
  <si>
    <t>اماني زاهر</t>
  </si>
  <si>
    <t>امجد تقلا</t>
  </si>
  <si>
    <t>امل خليل</t>
  </si>
  <si>
    <t>امل عمار</t>
  </si>
  <si>
    <t>امين الديب</t>
  </si>
  <si>
    <t>انعام خميس</t>
  </si>
  <si>
    <t>اياد حرفوش</t>
  </si>
  <si>
    <t>ايفيان البطرس</t>
  </si>
  <si>
    <t>ايلي القطامي</t>
  </si>
  <si>
    <t>ايمان الدروبي</t>
  </si>
  <si>
    <t>ايمان القدور</t>
  </si>
  <si>
    <t>ايمان المصري</t>
  </si>
  <si>
    <t>ايمان خليل</t>
  </si>
  <si>
    <t>ايمان شنوان</t>
  </si>
  <si>
    <t>ايمن سلامه</t>
  </si>
  <si>
    <t>ايناس رباح</t>
  </si>
  <si>
    <t>ايه الغضبان</t>
  </si>
  <si>
    <t>عايده</t>
  </si>
  <si>
    <t>ايهم المقداد</t>
  </si>
  <si>
    <t>أنيسه</t>
  </si>
  <si>
    <t>باسكال العلوش</t>
  </si>
  <si>
    <t>باسل بدران</t>
  </si>
  <si>
    <t>باسم ابراهيم</t>
  </si>
  <si>
    <t>باسم قبقلي</t>
  </si>
  <si>
    <t>بتول الحميد</t>
  </si>
  <si>
    <t>بتول الناطور</t>
  </si>
  <si>
    <t>بدرية جواد</t>
  </si>
  <si>
    <t>بشار محمد</t>
  </si>
  <si>
    <t>بشرى الحجاج</t>
  </si>
  <si>
    <t>أسيه</t>
  </si>
  <si>
    <t>بشرى حيدر</t>
  </si>
  <si>
    <t>والدتهاعزيزه</t>
  </si>
  <si>
    <t>بشرى صارمي</t>
  </si>
  <si>
    <t>بشرى صافتلي</t>
  </si>
  <si>
    <t>كفايه</t>
  </si>
  <si>
    <t>بشير المقداد</t>
  </si>
  <si>
    <t>بلال السويلم</t>
  </si>
  <si>
    <t>تغريد المجاريش</t>
  </si>
  <si>
    <t>عصام الدين</t>
  </si>
  <si>
    <t>تغريد حاتم</t>
  </si>
  <si>
    <t>تغريد حمزه</t>
  </si>
  <si>
    <t>تهاني الابراهيم</t>
  </si>
  <si>
    <t>تهاني العبد الله</t>
  </si>
  <si>
    <t>تيماء صقر</t>
  </si>
  <si>
    <t>شكوى</t>
  </si>
  <si>
    <t>ثائر النمر</t>
  </si>
  <si>
    <t>سعديه</t>
  </si>
  <si>
    <t>ثائره خالد</t>
  </si>
  <si>
    <t>ثراء شايب</t>
  </si>
  <si>
    <t>ثريا ابراهيم</t>
  </si>
  <si>
    <t>جابر عيسى</t>
  </si>
  <si>
    <t>جعفر مخلوف</t>
  </si>
  <si>
    <t>جلنار العلي</t>
  </si>
  <si>
    <t>جلنار عنقا</t>
  </si>
  <si>
    <t>جمال البودي</t>
  </si>
  <si>
    <t>جمال محمد</t>
  </si>
  <si>
    <t>جمانه عثمان</t>
  </si>
  <si>
    <t>جهاد الفندي</t>
  </si>
  <si>
    <t>جهاد المصري</t>
  </si>
  <si>
    <t>رئاس</t>
  </si>
  <si>
    <t>جهان قسام</t>
  </si>
  <si>
    <t>جودي شيخ ورق</t>
  </si>
  <si>
    <t>جورج الطويل</t>
  </si>
  <si>
    <t>يحيا</t>
  </si>
  <si>
    <t>حسام ابو علان</t>
  </si>
  <si>
    <t>حسام الحداد</t>
  </si>
  <si>
    <t>حسام الحمد الفريح</t>
  </si>
  <si>
    <t>حسام حمود</t>
  </si>
  <si>
    <t>حسام خروب</t>
  </si>
  <si>
    <t>آيات</t>
  </si>
  <si>
    <t>حسام كور</t>
  </si>
  <si>
    <t>حسان الزهراوي</t>
  </si>
  <si>
    <t>حسن الخضر</t>
  </si>
  <si>
    <t>حسن السلوم</t>
  </si>
  <si>
    <t>حسن المحمد</t>
  </si>
  <si>
    <t>حسن دويبه</t>
  </si>
  <si>
    <t>حسن شهاب الدين</t>
  </si>
  <si>
    <t>حسين المظلوم</t>
  </si>
  <si>
    <t>حسين المعيدي</t>
  </si>
  <si>
    <t>حلا جيروديه</t>
  </si>
  <si>
    <t>حمد الحمد</t>
  </si>
  <si>
    <t>حنان بدوي</t>
  </si>
  <si>
    <t>حيان ابراهيم</t>
  </si>
  <si>
    <t>حيدر رضوان</t>
  </si>
  <si>
    <t>حيدر منصور</t>
  </si>
  <si>
    <t>الهام القطعان</t>
  </si>
  <si>
    <t>حيدرة خليل</t>
  </si>
  <si>
    <t>حيدره خيربك</t>
  </si>
  <si>
    <t>خالد طبش</t>
  </si>
  <si>
    <t>خالد عبد الرزاق</t>
  </si>
  <si>
    <t>خالد عبد الغني</t>
  </si>
  <si>
    <t>خلود عجاج</t>
  </si>
  <si>
    <t>خليل العكل</t>
  </si>
  <si>
    <t>خليل الفطايري</t>
  </si>
  <si>
    <t>غيدا</t>
  </si>
  <si>
    <t>خوله محسن</t>
  </si>
  <si>
    <t>دارين اسماعيل</t>
  </si>
  <si>
    <t>داني البركات</t>
  </si>
  <si>
    <t>هنيه</t>
  </si>
  <si>
    <t>داني كسيري</t>
  </si>
  <si>
    <t>درغام مستو</t>
  </si>
  <si>
    <t>بكي</t>
  </si>
  <si>
    <t>دعاء الدندل</t>
  </si>
  <si>
    <t>درع</t>
  </si>
  <si>
    <t>دعاء الطرشان</t>
  </si>
  <si>
    <t>دعاء علوش</t>
  </si>
  <si>
    <t>دنيا ابو شقير</t>
  </si>
  <si>
    <t>دهام الهادي</t>
  </si>
  <si>
    <t>ديب ابو زيد</t>
  </si>
  <si>
    <t>ديما حسن</t>
  </si>
  <si>
    <t xml:space="preserve">وفاء </t>
  </si>
  <si>
    <t>رافت عيد</t>
  </si>
  <si>
    <t>راما عبد الوهاب</t>
  </si>
  <si>
    <t>راما علما</t>
  </si>
  <si>
    <t>رامي مقلد</t>
  </si>
  <si>
    <t>رانيه الحلبي</t>
  </si>
  <si>
    <t>رائد الجدوع</t>
  </si>
  <si>
    <t>ربا حسين</t>
  </si>
  <si>
    <t>ربيع حمدان</t>
  </si>
  <si>
    <t>ميامين</t>
  </si>
  <si>
    <t>رزان اسماعيل</t>
  </si>
  <si>
    <t>رسلان الهاشمي</t>
  </si>
  <si>
    <t>رغد العلوي</t>
  </si>
  <si>
    <t>نريمان</t>
  </si>
  <si>
    <t>رغيد البسيط</t>
  </si>
  <si>
    <t>رفعت حامد</t>
  </si>
  <si>
    <t>رماح جوبان</t>
  </si>
  <si>
    <t>رنا تيرو</t>
  </si>
  <si>
    <t>رنا عيسى</t>
  </si>
  <si>
    <t>رهام الخنيفس</t>
  </si>
  <si>
    <t>رهام الزعبي</t>
  </si>
  <si>
    <t>رهام العجق</t>
  </si>
  <si>
    <t>رهام مصطفى</t>
  </si>
  <si>
    <t>آسيه</t>
  </si>
  <si>
    <t>رهف احمد</t>
  </si>
  <si>
    <t>رهف النابلسي</t>
  </si>
  <si>
    <t>روان الناصر</t>
  </si>
  <si>
    <t>روان عسقول</t>
  </si>
  <si>
    <t>روضه المصطفى</t>
  </si>
  <si>
    <t>مدحه</t>
  </si>
  <si>
    <t>رولا العلبي</t>
  </si>
  <si>
    <t>رويده علبه</t>
  </si>
  <si>
    <t>ريجينا حويجه</t>
  </si>
  <si>
    <t>ريم  خواشقي</t>
  </si>
  <si>
    <t>والدتهاسعدة</t>
  </si>
  <si>
    <t>ريم البلعوس</t>
  </si>
  <si>
    <t>ريم الحسين الشاهر</t>
  </si>
  <si>
    <t>ريم الخياط</t>
  </si>
  <si>
    <t>ريم حليمه الدالاتي</t>
  </si>
  <si>
    <t>سائر</t>
  </si>
  <si>
    <t>ريم علي</t>
  </si>
  <si>
    <t>ريم هلال</t>
  </si>
  <si>
    <t>ريم يوسف</t>
  </si>
  <si>
    <t>ريما مطر</t>
  </si>
  <si>
    <t>شاهد</t>
  </si>
  <si>
    <t>ريمة الحمود</t>
  </si>
  <si>
    <t>رينيت فضه</t>
  </si>
  <si>
    <t>زاهر الحمصي</t>
  </si>
  <si>
    <t>زبيدة زريق</t>
  </si>
  <si>
    <t>زياد سليمان</t>
  </si>
  <si>
    <t>نعماة</t>
  </si>
  <si>
    <t>زينة الكزبري</t>
  </si>
  <si>
    <t>سامر برغل حلو</t>
  </si>
  <si>
    <t>ساميه الحشيش</t>
  </si>
  <si>
    <t>ساميه عماد</t>
  </si>
  <si>
    <t>هنده</t>
  </si>
  <si>
    <t>سائر الرمضان</t>
  </si>
  <si>
    <t xml:space="preserve">منى </t>
  </si>
  <si>
    <t>سعاد الخن</t>
  </si>
  <si>
    <t>سعاد خليل</t>
  </si>
  <si>
    <t>سعد الحاج</t>
  </si>
  <si>
    <t>سعيد الجباوي</t>
  </si>
  <si>
    <t>سلام ابراهيم</t>
  </si>
  <si>
    <t>سلام الدالاتي</t>
  </si>
  <si>
    <t>سلام سليمان</t>
  </si>
  <si>
    <t>سلام صالح</t>
  </si>
  <si>
    <t>سلمان عيسى</t>
  </si>
  <si>
    <t>سلمى ابراهيم</t>
  </si>
  <si>
    <t>سماح احمدسليمان اغا</t>
  </si>
  <si>
    <t>نبهت</t>
  </si>
  <si>
    <t>سماح الشيحاوي</t>
  </si>
  <si>
    <t>والدتهافتنة</t>
  </si>
  <si>
    <t>سمر الحسين</t>
  </si>
  <si>
    <t>سمر داود</t>
  </si>
  <si>
    <t>مجدلين</t>
  </si>
  <si>
    <t>سميره الريني</t>
  </si>
  <si>
    <t>فزه</t>
  </si>
  <si>
    <t>سناء الاحمد</t>
  </si>
  <si>
    <t>سهاد جولاق</t>
  </si>
  <si>
    <t>سهيله الدولتلي</t>
  </si>
  <si>
    <t>سوزان رعيدي</t>
  </si>
  <si>
    <t>سوزان سلامه</t>
  </si>
  <si>
    <t>سومر محمد</t>
  </si>
  <si>
    <t>شادي عطيه</t>
  </si>
  <si>
    <t>حرب</t>
  </si>
  <si>
    <t>شادي غالي</t>
  </si>
  <si>
    <t>شادي نعمان</t>
  </si>
  <si>
    <t>شذى طراف</t>
  </si>
  <si>
    <t>شيرين معلا</t>
  </si>
  <si>
    <t>شيرين نصر</t>
  </si>
  <si>
    <t>صبا مهنا</t>
  </si>
  <si>
    <t>صباح الجمعه</t>
  </si>
  <si>
    <t>صفاء المحمد</t>
  </si>
  <si>
    <t>صفاء حسن</t>
  </si>
  <si>
    <t>صفاء خلف</t>
  </si>
  <si>
    <t>صفاء طالب</t>
  </si>
  <si>
    <t>بشيرا</t>
  </si>
  <si>
    <t>طارق عباس</t>
  </si>
  <si>
    <t>طلال طويل</t>
  </si>
  <si>
    <t>عائشه الشاملي</t>
  </si>
  <si>
    <t>عباس الشمالي</t>
  </si>
  <si>
    <t>عبد الاله مرعي</t>
  </si>
  <si>
    <t>عبد الرحمن الحاج يوسف</t>
  </si>
  <si>
    <t>محمدصباح</t>
  </si>
  <si>
    <t>عبد الرحمن سرور</t>
  </si>
  <si>
    <t>زين الدار</t>
  </si>
  <si>
    <t>عبد الرحمن عبدو</t>
  </si>
  <si>
    <t>عبد الرحيم رحال</t>
  </si>
  <si>
    <t>عبد الستار العابد</t>
  </si>
  <si>
    <t>عبد السلام حجازي</t>
  </si>
  <si>
    <t>عبد القادر يحيى</t>
  </si>
  <si>
    <t>عبد الله السلوم</t>
  </si>
  <si>
    <t>عبد الله عمار</t>
  </si>
  <si>
    <t>عبيده عبد الحق</t>
  </si>
  <si>
    <t>عبير ابو رشيد</t>
  </si>
  <si>
    <t>عبير رسلان</t>
  </si>
  <si>
    <t>عبير رمضان</t>
  </si>
  <si>
    <t>عتابا ابراهيم</t>
  </si>
  <si>
    <t>عدي العبود</t>
  </si>
  <si>
    <t>عدي تقلا</t>
  </si>
  <si>
    <t>عصام الكريان</t>
  </si>
  <si>
    <t>عطاء فلوح</t>
  </si>
  <si>
    <t>عقيل الديبو</t>
  </si>
  <si>
    <t>علا الاسد</t>
  </si>
  <si>
    <t>علا الشقيري</t>
  </si>
  <si>
    <t>علا عبد الرحمن</t>
  </si>
  <si>
    <t>خرصه</t>
  </si>
  <si>
    <t>علاء جاويش</t>
  </si>
  <si>
    <t>بسيمة</t>
  </si>
  <si>
    <t>علاء دخيل</t>
  </si>
  <si>
    <t>علي الطوطو</t>
  </si>
  <si>
    <t>علي الغفاري</t>
  </si>
  <si>
    <t>علي المحمد الحيد</t>
  </si>
  <si>
    <t>علي تجور</t>
  </si>
  <si>
    <t>علي خواشقي</t>
  </si>
  <si>
    <t>علي ديرقانوني</t>
  </si>
  <si>
    <t>علي سوار</t>
  </si>
  <si>
    <t>علي شبلي</t>
  </si>
  <si>
    <t>علي شدود</t>
  </si>
  <si>
    <t>علي صارم</t>
  </si>
  <si>
    <t>علي طراف</t>
  </si>
  <si>
    <t>علي عطايا</t>
  </si>
  <si>
    <t>علي عمار</t>
  </si>
  <si>
    <t>مثيله</t>
  </si>
  <si>
    <t>علي ونوس</t>
  </si>
  <si>
    <t>عليا عقله</t>
  </si>
  <si>
    <t>عمار الايوبي</t>
  </si>
  <si>
    <t>عمار الجاسم</t>
  </si>
  <si>
    <t>عمار الجبر</t>
  </si>
  <si>
    <t>عمار مهنا</t>
  </si>
  <si>
    <t>عمر الجوهر</t>
  </si>
  <si>
    <t>عمر المزعل</t>
  </si>
  <si>
    <t>عهد الجاجان</t>
  </si>
  <si>
    <t>عيسى طنوس</t>
  </si>
  <si>
    <t>غاليه عيطه</t>
  </si>
  <si>
    <t>غدي الحسن</t>
  </si>
  <si>
    <t>غدير البريدي</t>
  </si>
  <si>
    <t>غدير حرفوش</t>
  </si>
  <si>
    <t>غدير ضاهر</t>
  </si>
  <si>
    <t>كهرب</t>
  </si>
  <si>
    <t>غدير عبد الحميد</t>
  </si>
  <si>
    <t>غزل حسن</t>
  </si>
  <si>
    <t>غزل فرواتي</t>
  </si>
  <si>
    <t>غزل قيس</t>
  </si>
  <si>
    <t>غفران اليونس</t>
  </si>
  <si>
    <t>غناء كريزان</t>
  </si>
  <si>
    <t>غياث حيدر</t>
  </si>
  <si>
    <t>غياث شحاده</t>
  </si>
  <si>
    <t>فادي النفره</t>
  </si>
  <si>
    <t>فادي محمود</t>
  </si>
  <si>
    <t>فاديه الحسين</t>
  </si>
  <si>
    <t>فاديه القاضي</t>
  </si>
  <si>
    <t>فاطمه الشهاب</t>
  </si>
  <si>
    <t>فايز الشعار</t>
  </si>
  <si>
    <t>فتحية الصياح</t>
  </si>
  <si>
    <t>فطيم ضراد</t>
  </si>
  <si>
    <t>فداء شاهين</t>
  </si>
  <si>
    <t>فداء عبد المعطي</t>
  </si>
  <si>
    <t>فرح جاويش المصري</t>
  </si>
  <si>
    <t>فريد الغزاوي</t>
  </si>
  <si>
    <t>قاسم السفيره</t>
  </si>
  <si>
    <t>ثنوه</t>
  </si>
  <si>
    <t>قصي حمد</t>
  </si>
  <si>
    <t>كرم سقر</t>
  </si>
  <si>
    <t>كمال شلهوب</t>
  </si>
  <si>
    <t>لارا محمد</t>
  </si>
  <si>
    <t>لجين حويجه</t>
  </si>
  <si>
    <t>لميس المحمد</t>
  </si>
  <si>
    <t>لوجين بركات</t>
  </si>
  <si>
    <t>المعتز</t>
  </si>
  <si>
    <t>لورين ضاهر</t>
  </si>
  <si>
    <t>ليان وانلي</t>
  </si>
  <si>
    <t>ساما</t>
  </si>
  <si>
    <t xml:space="preserve">ليدي الخليل </t>
  </si>
  <si>
    <t xml:space="preserve">عبدو </t>
  </si>
  <si>
    <t xml:space="preserve">ثراء </t>
  </si>
  <si>
    <t>ليلى ابراهيم</t>
  </si>
  <si>
    <t>أسما</t>
  </si>
  <si>
    <t>لينا كرداس</t>
  </si>
  <si>
    <t>ليندا السيدرباح</t>
  </si>
  <si>
    <t>والدتهاغزوه</t>
  </si>
  <si>
    <t>ماجد النادر</t>
  </si>
  <si>
    <t>مادلين حسن</t>
  </si>
  <si>
    <t>مارلين الحسيان</t>
  </si>
  <si>
    <t>مازن صافي</t>
  </si>
  <si>
    <t>مالك الاطرش</t>
  </si>
  <si>
    <t>مالك الخيوتي</t>
  </si>
  <si>
    <t>ماهر المليحان</t>
  </si>
  <si>
    <t>شاووش</t>
  </si>
  <si>
    <t>فوازة</t>
  </si>
  <si>
    <t>ماهر زعزع</t>
  </si>
  <si>
    <t>مايا ساسين</t>
  </si>
  <si>
    <t>مجد العفين</t>
  </si>
  <si>
    <t>محار موسى</t>
  </si>
  <si>
    <t>محمد الخضور</t>
  </si>
  <si>
    <t>محمد الدنيفات</t>
  </si>
  <si>
    <t>محمد السخني</t>
  </si>
  <si>
    <t>محمد العباس</t>
  </si>
  <si>
    <t>ميه</t>
  </si>
  <si>
    <t>إبراهيم</t>
  </si>
  <si>
    <t>محمد امين العودة الله</t>
  </si>
  <si>
    <t>محمد حماده</t>
  </si>
  <si>
    <t>محمد خير الشولي</t>
  </si>
  <si>
    <t>محمد سامي علي</t>
  </si>
  <si>
    <t>حكمية</t>
  </si>
  <si>
    <t>محمد سعيد الصليبي</t>
  </si>
  <si>
    <t>محمد علي خطاب</t>
  </si>
  <si>
    <t>هيام فياض</t>
  </si>
  <si>
    <t>محمد علي شما</t>
  </si>
  <si>
    <t>محمد عموري</t>
  </si>
  <si>
    <t>موليه</t>
  </si>
  <si>
    <t>زمزم</t>
  </si>
  <si>
    <t>زينات</t>
  </si>
  <si>
    <t>محمد ماهر دباس</t>
  </si>
  <si>
    <t>محمد ملحه</t>
  </si>
  <si>
    <t>محمد ناظم الحاج علي</t>
  </si>
  <si>
    <t>محمد هيثم شحرور</t>
  </si>
  <si>
    <t>محمد وسيم المسوتي</t>
  </si>
  <si>
    <t>محمود ابراهيم</t>
  </si>
  <si>
    <t>محمود الخرج</t>
  </si>
  <si>
    <t>محمود القاضي</t>
  </si>
  <si>
    <t>محمود حمش</t>
  </si>
  <si>
    <t>محمود دياب</t>
  </si>
  <si>
    <t>نجلة</t>
  </si>
  <si>
    <t>محمود زاهده</t>
  </si>
  <si>
    <t>محمود عبد الجواد</t>
  </si>
  <si>
    <t>محمود مسعود</t>
  </si>
  <si>
    <t>مرام بيطار</t>
  </si>
  <si>
    <t>مرام ميا</t>
  </si>
  <si>
    <t>مروة الترزي</t>
  </si>
  <si>
    <t>مروه العسراوي</t>
  </si>
  <si>
    <t>مروه صلاح</t>
  </si>
  <si>
    <t>مريم بعلة</t>
  </si>
  <si>
    <t>مريم حسن</t>
  </si>
  <si>
    <t>مريم عبد الحي</t>
  </si>
  <si>
    <t>مصطفى اشريفه</t>
  </si>
  <si>
    <t>مصطفى السوعان</t>
  </si>
  <si>
    <t>جدوع</t>
  </si>
  <si>
    <t>مضر الشمندى</t>
  </si>
  <si>
    <t>مضر عفيف</t>
  </si>
  <si>
    <t>مظفر الخوالده</t>
  </si>
  <si>
    <t>ملاذ المحمود</t>
  </si>
  <si>
    <t>منا العقاد</t>
  </si>
  <si>
    <t>منور السلوم</t>
  </si>
  <si>
    <t>منى صالح</t>
  </si>
  <si>
    <t>منيره خضره</t>
  </si>
  <si>
    <t>منيفه ابو صبح</t>
  </si>
  <si>
    <t>مها جديد</t>
  </si>
  <si>
    <t>مهاب سلوم</t>
  </si>
  <si>
    <t>مهران الجنادي</t>
  </si>
  <si>
    <t>مهران ضاهر</t>
  </si>
  <si>
    <t>خرما</t>
  </si>
  <si>
    <t>مهند عبد الغني</t>
  </si>
  <si>
    <t>مهند غبره</t>
  </si>
  <si>
    <t>مهند كعدان الشالاتي</t>
  </si>
  <si>
    <t>موفق الفريح</t>
  </si>
  <si>
    <t>ترفة</t>
  </si>
  <si>
    <t>مؤيد قطيمش</t>
  </si>
  <si>
    <t>مي غانم</t>
  </si>
  <si>
    <t>مي يوسف</t>
  </si>
  <si>
    <t>ميادة الديري</t>
  </si>
  <si>
    <t>مياده الاسطه</t>
  </si>
  <si>
    <t>ميس الابراهيم</t>
  </si>
  <si>
    <t>ميساء الحجازي</t>
  </si>
  <si>
    <t>ميسر الخطيب</t>
  </si>
  <si>
    <t>ميسون شحرور</t>
  </si>
  <si>
    <t>ميلاد البشاره</t>
  </si>
  <si>
    <t>ميناس الشلي</t>
  </si>
  <si>
    <t>ناصر الدين جنيدي</t>
  </si>
  <si>
    <t>ناصر زطام</t>
  </si>
  <si>
    <t>عذره</t>
  </si>
  <si>
    <t>نانسي زيد</t>
  </si>
  <si>
    <t>جباغ</t>
  </si>
  <si>
    <t>ناهده ابو شومر</t>
  </si>
  <si>
    <t>نائلة الحريري الشوالي</t>
  </si>
  <si>
    <t>نجاه العلي</t>
  </si>
  <si>
    <t>نجلاء جوهره</t>
  </si>
  <si>
    <t>نجم الدين احمد</t>
  </si>
  <si>
    <t>نجم الدين الطوطو</t>
  </si>
  <si>
    <t>نجمه سلامه</t>
  </si>
  <si>
    <t>نجود الحسين</t>
  </si>
  <si>
    <t>نجوى الحسن</t>
  </si>
  <si>
    <t>نرمين داؤد</t>
  </si>
  <si>
    <t>نسرين الاحمد</t>
  </si>
  <si>
    <t>عطور</t>
  </si>
  <si>
    <t>نسرين منصور</t>
  </si>
  <si>
    <t>نعسان الناصر</t>
  </si>
  <si>
    <t>نغم العلان</t>
  </si>
  <si>
    <t>نها العجم</t>
  </si>
  <si>
    <t>نهى زرقان الفرخ</t>
  </si>
  <si>
    <t>نوار سليمان</t>
  </si>
  <si>
    <t>نوار سويدان</t>
  </si>
  <si>
    <t>نوار عيسى</t>
  </si>
  <si>
    <t>نوال الجعار</t>
  </si>
  <si>
    <t>نور الحلبوني</t>
  </si>
  <si>
    <t>نور الخضور</t>
  </si>
  <si>
    <t>نور سليمان</t>
  </si>
  <si>
    <t>نور شامي</t>
  </si>
  <si>
    <t>ارزيلا</t>
  </si>
  <si>
    <t>نور عجاج</t>
  </si>
  <si>
    <t>نوره عنقا</t>
  </si>
  <si>
    <t>هاني الحنبرجي</t>
  </si>
  <si>
    <t>هاني شاكر</t>
  </si>
  <si>
    <t>غرناطه</t>
  </si>
  <si>
    <t>هاني صبحه</t>
  </si>
  <si>
    <t>هبه عثمان</t>
  </si>
  <si>
    <t>غطروف</t>
  </si>
  <si>
    <t>هبه مخلوف</t>
  </si>
  <si>
    <t>هدى السعدي جباوي</t>
  </si>
  <si>
    <t>هدى غرز الدين</t>
  </si>
  <si>
    <t>هديل خلوف</t>
  </si>
  <si>
    <t>نوخه</t>
  </si>
  <si>
    <t>هديل عبد الخالق</t>
  </si>
  <si>
    <t>هزار الشرارة</t>
  </si>
  <si>
    <t>محمد زين الدين</t>
  </si>
  <si>
    <t>هشام ريا</t>
  </si>
  <si>
    <t>همام جعفر</t>
  </si>
  <si>
    <t>هوازن الحساني</t>
  </si>
  <si>
    <t>هوزان قاسم</t>
  </si>
  <si>
    <t>هيا فاضل</t>
  </si>
  <si>
    <t>هيام حمود</t>
  </si>
  <si>
    <t>هيثم الخولة</t>
  </si>
  <si>
    <t>هيثم قبلاوي</t>
  </si>
  <si>
    <t>وائل اسماعيل</t>
  </si>
  <si>
    <t>وديان حسن</t>
  </si>
  <si>
    <t>وديع حمود</t>
  </si>
  <si>
    <t>وسيم المرارالغزالي</t>
  </si>
  <si>
    <t>وصال ديبره</t>
  </si>
  <si>
    <t>وعد ابو حمره</t>
  </si>
  <si>
    <t>وعد العساف</t>
  </si>
  <si>
    <t>وعد حسين</t>
  </si>
  <si>
    <t>وعد حمزه</t>
  </si>
  <si>
    <t>وفاء صلوح</t>
  </si>
  <si>
    <t>ولاء العوده الله</t>
  </si>
  <si>
    <t>ولاء الفلاح</t>
  </si>
  <si>
    <t>ولاء حمزه</t>
  </si>
  <si>
    <t>ولاء حمود</t>
  </si>
  <si>
    <t>ولاء خضر</t>
  </si>
  <si>
    <t>ولاء قرضاب</t>
  </si>
  <si>
    <t>وهاد فرحه</t>
  </si>
  <si>
    <t>وئام حرح</t>
  </si>
  <si>
    <t>محمد عصمت</t>
  </si>
  <si>
    <t>يارا عبود</t>
  </si>
  <si>
    <t>ياسر ادريس</t>
  </si>
  <si>
    <t>ياسمين علي</t>
  </si>
  <si>
    <t>ياسين عباس</t>
  </si>
  <si>
    <t>يحيى عوض</t>
  </si>
  <si>
    <t>يحيى محمد</t>
  </si>
  <si>
    <t>يزن اسماعيل</t>
  </si>
  <si>
    <t>يسر روميه</t>
  </si>
  <si>
    <t>يعرب صبح</t>
  </si>
  <si>
    <t>يمان الشيخ</t>
  </si>
  <si>
    <t>يوسف الحشيش</t>
  </si>
  <si>
    <t>يوسف الخالد</t>
  </si>
  <si>
    <t>يوسف باغوض</t>
  </si>
  <si>
    <t>يوسف سليمان</t>
  </si>
  <si>
    <t xml:space="preserve">صالح سالم </t>
  </si>
  <si>
    <t xml:space="preserve">محمد سميح </t>
  </si>
  <si>
    <t xml:space="preserve">ام البنين </t>
  </si>
  <si>
    <t xml:space="preserve">علي ديوب </t>
  </si>
  <si>
    <t xml:space="preserve">حسنه </t>
  </si>
  <si>
    <t>محمد الفاتح حموش</t>
  </si>
  <si>
    <t xml:space="preserve">محمد موسى </t>
  </si>
  <si>
    <t xml:space="preserve">ماجد </t>
  </si>
  <si>
    <t xml:space="preserve">فداء </t>
  </si>
  <si>
    <t xml:space="preserve">ممدوح الحسين العلي </t>
  </si>
  <si>
    <t xml:space="preserve">نانسي رزق </t>
  </si>
  <si>
    <t xml:space="preserve">فادي </t>
  </si>
  <si>
    <t>نصر الحق الدبوس</t>
  </si>
  <si>
    <t xml:space="preserve">مصلح </t>
  </si>
  <si>
    <t xml:space="preserve">وائل حسن </t>
  </si>
  <si>
    <t xml:space="preserve">ختام </t>
  </si>
  <si>
    <t>زينب حمود</t>
  </si>
  <si>
    <t>عبد الهادي حسن</t>
  </si>
  <si>
    <t>ليال الشيخ</t>
  </si>
  <si>
    <t>اماني مصطفى</t>
  </si>
  <si>
    <t>طارق احمد</t>
  </si>
  <si>
    <t>حمزة جري</t>
  </si>
  <si>
    <t>يزن الفياض</t>
  </si>
  <si>
    <t>ماجدولين الخطيب</t>
  </si>
  <si>
    <t>الفصل الأول من العام الدراسي 2020-2021</t>
  </si>
  <si>
    <t>دهله زايد</t>
  </si>
  <si>
    <t>رمضلن</t>
  </si>
  <si>
    <t>غبد</t>
  </si>
  <si>
    <t>غاده صالح</t>
  </si>
  <si>
    <t>احمد العدوي</t>
  </si>
  <si>
    <t>سناء البقاعي</t>
  </si>
  <si>
    <t>عروبه السيد حسن</t>
  </si>
  <si>
    <t>نجاح الطويل</t>
  </si>
  <si>
    <t>رجاء كاسوحه</t>
  </si>
  <si>
    <t>نهاد المصري</t>
  </si>
  <si>
    <t>رجاء شاهين</t>
  </si>
  <si>
    <t>يسره ابو سريه</t>
  </si>
  <si>
    <t>ايمان حسن</t>
  </si>
  <si>
    <t>مريم اليوسف</t>
  </si>
  <si>
    <t>فاطمه سته</t>
  </si>
  <si>
    <t>سميره جدعون</t>
  </si>
  <si>
    <t>غزاله عباس</t>
  </si>
  <si>
    <t>عموشه العاكوب</t>
  </si>
  <si>
    <t>مجيدة</t>
  </si>
  <si>
    <t>حكمات المقداد</t>
  </si>
  <si>
    <t>فلوريدا سعد</t>
  </si>
  <si>
    <t>فايزه بلال</t>
  </si>
  <si>
    <t>ابتسام السلامه</t>
  </si>
  <si>
    <t>مريم يوسف</t>
  </si>
  <si>
    <t>عائشه المقداد</t>
  </si>
  <si>
    <t>صفيناز الدغلي</t>
  </si>
  <si>
    <t>خيريه عبد الغني</t>
  </si>
  <si>
    <t>وفاء القالش</t>
  </si>
  <si>
    <t>جميله الوهبان</t>
  </si>
  <si>
    <t>منى بركات</t>
  </si>
  <si>
    <t>عيشة ريحان</t>
  </si>
  <si>
    <t>نعيمه عثمان</t>
  </si>
  <si>
    <t>سعاد الساحلي</t>
  </si>
  <si>
    <t>ميساء حمزه</t>
  </si>
  <si>
    <t>سهام موسى</t>
  </si>
  <si>
    <t>ياسمين زحلوط</t>
  </si>
  <si>
    <t>يسيره مرعي</t>
  </si>
  <si>
    <t>صفية جواد</t>
  </si>
  <si>
    <t>اسماء قادريه</t>
  </si>
  <si>
    <t>سعاد المغربي</t>
  </si>
  <si>
    <t>فريزه صارمي</t>
  </si>
  <si>
    <t>رسمية حسين</t>
  </si>
  <si>
    <t>سلوى العسلي</t>
  </si>
  <si>
    <t>وفاء العسالي</t>
  </si>
  <si>
    <t>هلا حوا</t>
  </si>
  <si>
    <t>فضيله الفندي</t>
  </si>
  <si>
    <t>عنده العلي الزكه</t>
  </si>
  <si>
    <t>نجات عنقا</t>
  </si>
  <si>
    <t>سلوى حماتي</t>
  </si>
  <si>
    <t>غنوة</t>
  </si>
  <si>
    <t>مطره الحسين</t>
  </si>
  <si>
    <t>عليه حناوي</t>
  </si>
  <si>
    <t>ايمان المظلوم</t>
  </si>
  <si>
    <t>عليا غزال</t>
  </si>
  <si>
    <t>سوعاد عبدالحميد</t>
  </si>
  <si>
    <t>غدنه بدوي</t>
  </si>
  <si>
    <t>ليلى ونوس</t>
  </si>
  <si>
    <t>سهام بري</t>
  </si>
  <si>
    <t>حنان رزق</t>
  </si>
  <si>
    <t>سحر حجازي</t>
  </si>
  <si>
    <t>ليلى شقير</t>
  </si>
  <si>
    <t>فاطمة عبدالعزيز</t>
  </si>
  <si>
    <t>انعام كبول</t>
  </si>
  <si>
    <t>رأفت شقير</t>
  </si>
  <si>
    <t>دعاء حديفه</t>
  </si>
  <si>
    <t>كليمه خضره</t>
  </si>
  <si>
    <t>نجاح برتاوي</t>
  </si>
  <si>
    <t>ليله حماده</t>
  </si>
  <si>
    <t>صباح غزال</t>
  </si>
  <si>
    <t>مريم الاحمد</t>
  </si>
  <si>
    <t>بديعه نصر</t>
  </si>
  <si>
    <t>دلال شعيري</t>
  </si>
  <si>
    <t>رغده جمول</t>
  </si>
  <si>
    <t>ميساء طعمه</t>
  </si>
  <si>
    <t>ناديا درغام</t>
  </si>
  <si>
    <t>صباح زين العابدين</t>
  </si>
  <si>
    <t>سلوى الابراهيم</t>
  </si>
  <si>
    <t>حليمة العبود</t>
  </si>
  <si>
    <t>وضحة طيبة</t>
  </si>
  <si>
    <t>فاطمه محمود</t>
  </si>
  <si>
    <t>آ منه غتوان</t>
  </si>
  <si>
    <t>نوال الحشيش</t>
  </si>
  <si>
    <t>ليلى فخرالدين الشعراني</t>
  </si>
  <si>
    <t>امتسال ابراهيم</t>
  </si>
  <si>
    <t>جمانه محرز</t>
  </si>
  <si>
    <t>رزان الرز</t>
  </si>
  <si>
    <t>هدى علوش</t>
  </si>
  <si>
    <t>جواهر الشامان</t>
  </si>
  <si>
    <t>فيزه عكوان</t>
  </si>
  <si>
    <t>ليلى سليمان</t>
  </si>
  <si>
    <t>بديعه حسين</t>
  </si>
  <si>
    <t>سلام سعاده</t>
  </si>
  <si>
    <t>جميله ونوس</t>
  </si>
  <si>
    <t>سهام السيد احمد</t>
  </si>
  <si>
    <t>اميره محمد</t>
  </si>
  <si>
    <t>سكيره عباس</t>
  </si>
  <si>
    <t>فوزيه عيسى</t>
  </si>
  <si>
    <t>سمر حسن</t>
  </si>
  <si>
    <t>عبير المصري</t>
  </si>
  <si>
    <t>سمية حجازي</t>
  </si>
  <si>
    <t>ليلى المصري</t>
  </si>
  <si>
    <t>رسميه دباس</t>
  </si>
  <si>
    <t>سراب السلموني</t>
  </si>
  <si>
    <t>سعاد الاحمد</t>
  </si>
  <si>
    <t>امل معروف</t>
  </si>
  <si>
    <t>ابتسام الغازي</t>
  </si>
  <si>
    <t>سوزان اسد</t>
  </si>
  <si>
    <t>شهيده ابراهيم</t>
  </si>
  <si>
    <t>نعمه الإبراهيم</t>
  </si>
  <si>
    <t>خلود العبدالله</t>
  </si>
  <si>
    <t>فاطمة دبور</t>
  </si>
  <si>
    <t>حوريه أبو بكر</t>
  </si>
  <si>
    <t>نادره حماده</t>
  </si>
  <si>
    <t>عزيزه لوضه</t>
  </si>
  <si>
    <t>سناء ادريس</t>
  </si>
  <si>
    <t>نايله الحسين</t>
  </si>
  <si>
    <t>باسمه الزغير</t>
  </si>
  <si>
    <t>كوثر الخطيب</t>
  </si>
  <si>
    <t>جواهر العقله</t>
  </si>
  <si>
    <t>لياس</t>
  </si>
  <si>
    <t>ميساء احمد</t>
  </si>
  <si>
    <t>فاتن الريان</t>
  </si>
  <si>
    <t>منى صالحاني</t>
  </si>
  <si>
    <t>غاده ابو عليقه</t>
  </si>
  <si>
    <t>هدى الجبان</t>
  </si>
  <si>
    <t>مرزا منذر</t>
  </si>
  <si>
    <t>جنان طاهر</t>
  </si>
  <si>
    <t>شفيقه واكيم</t>
  </si>
  <si>
    <t>شيخا الخالد</t>
  </si>
  <si>
    <t>آمنه الخالد</t>
  </si>
  <si>
    <t>فاطمه خطابي</t>
  </si>
  <si>
    <t>روضه الحسين</t>
  </si>
  <si>
    <t>عواطف المشاكل</t>
  </si>
  <si>
    <t>رائدة مهرة</t>
  </si>
  <si>
    <t>منى العيد</t>
  </si>
  <si>
    <t>عبير طقطق</t>
  </si>
  <si>
    <t>بشيره عباس</t>
  </si>
  <si>
    <t>خديجه بردان</t>
  </si>
  <si>
    <t>نهيده عباس</t>
  </si>
  <si>
    <t>سميرة البحري</t>
  </si>
  <si>
    <t>امينه برخش</t>
  </si>
  <si>
    <t>نوفا ديوب</t>
  </si>
  <si>
    <t>خلود كردي</t>
  </si>
  <si>
    <t>هناء زاهده</t>
  </si>
  <si>
    <t>آمينه عبد القادر</t>
  </si>
  <si>
    <t>عرني المسعود</t>
  </si>
  <si>
    <t>أميرة ميا</t>
  </si>
  <si>
    <t>نجوى طالب</t>
  </si>
  <si>
    <t>نوال الشحاذه</t>
  </si>
  <si>
    <t>بثينه فارس</t>
  </si>
  <si>
    <t>ازدهار يوسف</t>
  </si>
  <si>
    <t>سميحه اورفلي</t>
  </si>
  <si>
    <t>حسنه الرفاعي</t>
  </si>
  <si>
    <t>سميه ابريق</t>
  </si>
  <si>
    <t>سليمه الشومري</t>
  </si>
  <si>
    <t>نجوى طراف</t>
  </si>
  <si>
    <t>اميمه سلمان</t>
  </si>
  <si>
    <t>منتهى خضور</t>
  </si>
  <si>
    <t>نعيمه الغاوي</t>
  </si>
  <si>
    <t>تركية الرويشدي</t>
  </si>
  <si>
    <t>بيان شحرور</t>
  </si>
  <si>
    <t>خديجه شلي</t>
  </si>
  <si>
    <t>كفا احمد</t>
  </si>
  <si>
    <t>هدى موسى</t>
  </si>
  <si>
    <t>مثيلا ابراهيم</t>
  </si>
  <si>
    <t>امنه حاج احمد حساني</t>
  </si>
  <si>
    <t>منيره مسعود</t>
  </si>
  <si>
    <t>صباح عثمان</t>
  </si>
  <si>
    <t>مريم النعيمي</t>
  </si>
  <si>
    <t>فرات عيسى</t>
  </si>
  <si>
    <t>سهيلة حليمة</t>
  </si>
  <si>
    <t>وفاء مخلوف</t>
  </si>
  <si>
    <t>كمحمد سمير</t>
  </si>
  <si>
    <t>كامله العبد العزيز</t>
  </si>
  <si>
    <t>نجاة المحمد</t>
  </si>
  <si>
    <t>روفيده الحفه</t>
  </si>
  <si>
    <t>منى سيد احمد</t>
  </si>
  <si>
    <t>فطمه العازه</t>
  </si>
  <si>
    <t>اميه الخطيب</t>
  </si>
  <si>
    <t>صباح الجرماني</t>
  </si>
  <si>
    <t>هدى جحا</t>
  </si>
  <si>
    <t>آمنه الشرارة</t>
  </si>
  <si>
    <t>مهجة</t>
  </si>
  <si>
    <t>مهاء العبيد</t>
  </si>
  <si>
    <t>سعاد القاضي</t>
  </si>
  <si>
    <t>أحمد رضا</t>
  </si>
  <si>
    <t>وديعه الطوير</t>
  </si>
  <si>
    <t>هيا نصر</t>
  </si>
  <si>
    <t>سلطانه الصليبي</t>
  </si>
  <si>
    <t>عبد الحسين</t>
  </si>
  <si>
    <t>الهام علوش</t>
  </si>
  <si>
    <t>حياة عطا</t>
  </si>
  <si>
    <t>منور الجنيد</t>
  </si>
  <si>
    <t>فاطمه المصري</t>
  </si>
  <si>
    <t>روزيت حسن</t>
  </si>
  <si>
    <t>خديجه ادريس</t>
  </si>
  <si>
    <t>رنكوس</t>
  </si>
  <si>
    <t>قرفا</t>
  </si>
  <si>
    <t>جديدة عرطوز</t>
  </si>
  <si>
    <t>اللاذقيه</t>
  </si>
  <si>
    <t>حماه</t>
  </si>
  <si>
    <t>ادلب</t>
  </si>
  <si>
    <t>جرمانا</t>
  </si>
  <si>
    <t>معضميه</t>
  </si>
  <si>
    <t>جيرود</t>
  </si>
  <si>
    <t>عين حور</t>
  </si>
  <si>
    <t>السيدة زينب</t>
  </si>
  <si>
    <t>طيبة الامام</t>
  </si>
  <si>
    <t>الكسوة</t>
  </si>
  <si>
    <t>موحسن</t>
  </si>
  <si>
    <t>دوما</t>
  </si>
  <si>
    <t>كسوه</t>
  </si>
  <si>
    <t>النزازة</t>
  </si>
  <si>
    <t>خان ارنبة</t>
  </si>
  <si>
    <t>هجين</t>
  </si>
  <si>
    <t>المتاعيه</t>
  </si>
  <si>
    <t>منبج</t>
  </si>
  <si>
    <t>تلشهاب</t>
  </si>
  <si>
    <t>غصم</t>
  </si>
  <si>
    <t>جب الصفا</t>
  </si>
  <si>
    <t>الكسوه</t>
  </si>
  <si>
    <t>نوى</t>
  </si>
  <si>
    <t>التل</t>
  </si>
  <si>
    <t>جبله</t>
  </si>
  <si>
    <t>خان شيخون</t>
  </si>
  <si>
    <t>السوق</t>
  </si>
  <si>
    <t>الصنمين</t>
  </si>
  <si>
    <t>يبرود</t>
  </si>
  <si>
    <t>رحيبه</t>
  </si>
  <si>
    <t>مشفى دوما</t>
  </si>
  <si>
    <t>الضمير</t>
  </si>
  <si>
    <t>قطيفة</t>
  </si>
  <si>
    <t>اليرموك</t>
  </si>
  <si>
    <t>عشاير</t>
  </si>
  <si>
    <t>عيون</t>
  </si>
  <si>
    <t>القصير</t>
  </si>
  <si>
    <t>النبك</t>
  </si>
  <si>
    <t>الشجره</t>
  </si>
  <si>
    <t>بكا</t>
  </si>
  <si>
    <t>الكريم</t>
  </si>
  <si>
    <t>الكويت</t>
  </si>
  <si>
    <t>ساقية نجم</t>
  </si>
  <si>
    <t>مرداش</t>
  </si>
  <si>
    <t>الحجر الاسود</t>
  </si>
  <si>
    <t>عربين</t>
  </si>
  <si>
    <t>مصياف</t>
  </si>
  <si>
    <t>الرياض</t>
  </si>
  <si>
    <t>بصير</t>
  </si>
  <si>
    <t>سلميه</t>
  </si>
  <si>
    <t>انخل</t>
  </si>
  <si>
    <t>قطنا</t>
  </si>
  <si>
    <t>مخيم اليرموك</t>
  </si>
  <si>
    <t>ميادين</t>
  </si>
  <si>
    <t>مغلة كبيره</t>
  </si>
  <si>
    <t>القريتين</t>
  </si>
  <si>
    <t>راس المعره</t>
  </si>
  <si>
    <t>عتيبه</t>
  </si>
  <si>
    <t>القريا</t>
  </si>
  <si>
    <t>بشمانا</t>
  </si>
  <si>
    <t>مشفى درعا</t>
  </si>
  <si>
    <t>القامشلي</t>
  </si>
  <si>
    <t>القطيفة</t>
  </si>
  <si>
    <t>شطحه</t>
  </si>
  <si>
    <t>خربا</t>
  </si>
  <si>
    <t>ديرالزور</t>
  </si>
  <si>
    <t>حوائج صغير</t>
  </si>
  <si>
    <t>زبداني</t>
  </si>
  <si>
    <t>حرستا</t>
  </si>
  <si>
    <t>القدم</t>
  </si>
  <si>
    <t>فرنسا</t>
  </si>
  <si>
    <t>صحنايا</t>
  </si>
  <si>
    <t>عرى</t>
  </si>
  <si>
    <t>معرتماتر</t>
  </si>
  <si>
    <t>نبل</t>
  </si>
  <si>
    <t>ديماس</t>
  </si>
  <si>
    <t>الطيانه</t>
  </si>
  <si>
    <t>صافيتا</t>
  </si>
  <si>
    <t>سعسع</t>
  </si>
  <si>
    <t>الدريكيش</t>
  </si>
  <si>
    <t>الرقه</t>
  </si>
  <si>
    <t>الزاهراء</t>
  </si>
  <si>
    <t>ريحانه</t>
  </si>
  <si>
    <t>الفوعة</t>
  </si>
  <si>
    <t>قارة</t>
  </si>
  <si>
    <t>اليعربيه</t>
  </si>
  <si>
    <t>بصرى الشام</t>
  </si>
  <si>
    <t>اريحا</t>
  </si>
  <si>
    <t>كفتين</t>
  </si>
  <si>
    <t>زاما</t>
  </si>
  <si>
    <t>قاره</t>
  </si>
  <si>
    <t>بشيلي</t>
  </si>
  <si>
    <t>كفيريبوس</t>
  </si>
  <si>
    <t>بيلي</t>
  </si>
  <si>
    <t>موريتانيا</t>
  </si>
  <si>
    <t>ابريهه</t>
  </si>
  <si>
    <t>تنوريه</t>
  </si>
  <si>
    <t>حسرات</t>
  </si>
  <si>
    <t>دلابوز</t>
  </si>
  <si>
    <t>الجرنيه</t>
  </si>
  <si>
    <t>صلخد</t>
  </si>
  <si>
    <t>تلترمس</t>
  </si>
  <si>
    <t>الحراك</t>
  </si>
  <si>
    <t>بيت حجيره</t>
  </si>
  <si>
    <t>الطيبه</t>
  </si>
  <si>
    <t>الشيخ مسكين</t>
  </si>
  <si>
    <t>معرتمصرين</t>
  </si>
  <si>
    <t>زملكا</t>
  </si>
  <si>
    <t>القرداحه</t>
  </si>
  <si>
    <t>قطيلبية</t>
  </si>
  <si>
    <t>بسين</t>
  </si>
  <si>
    <t>ابو ظبي</t>
  </si>
  <si>
    <t>سلمية</t>
  </si>
  <si>
    <t>عرمان</t>
  </si>
  <si>
    <t>سلحب</t>
  </si>
  <si>
    <t>صبوره</t>
  </si>
  <si>
    <t>سلوك</t>
  </si>
  <si>
    <t>بطيحه</t>
  </si>
  <si>
    <t>رسم الحرمل الامام</t>
  </si>
  <si>
    <t>هامه</t>
  </si>
  <si>
    <t>مشفىدوما</t>
  </si>
  <si>
    <t>المغير</t>
  </si>
  <si>
    <t>سقبا</t>
  </si>
  <si>
    <t>كفركمره</t>
  </si>
  <si>
    <t>حمام واصل</t>
  </si>
  <si>
    <t>تل حويري</t>
  </si>
  <si>
    <t>بيروت</t>
  </si>
  <si>
    <t>كفربني</t>
  </si>
  <si>
    <t>خربه خالد</t>
  </si>
  <si>
    <t>الشيحه</t>
  </si>
  <si>
    <t>الجوف</t>
  </si>
  <si>
    <t>حسكه</t>
  </si>
  <si>
    <t>المسيفرة</t>
  </si>
  <si>
    <t>حوش عرب</t>
  </si>
  <si>
    <t>خياره</t>
  </si>
  <si>
    <t>الخميسية</t>
  </si>
  <si>
    <t>الرقة - الثورة</t>
  </si>
  <si>
    <t>ريحان</t>
  </si>
  <si>
    <t>صبورة</t>
  </si>
  <si>
    <t>محمبل</t>
  </si>
  <si>
    <t>جرابلس</t>
  </si>
  <si>
    <t>يادوده</t>
  </si>
  <si>
    <t>اليعربية</t>
  </si>
  <si>
    <t>الزبداني</t>
  </si>
  <si>
    <t>سحم الجولان</t>
  </si>
  <si>
    <t>حزرما</t>
  </si>
  <si>
    <t>المنصورة</t>
  </si>
  <si>
    <t>بيت زهره</t>
  </si>
  <si>
    <t>ابطع</t>
  </si>
  <si>
    <t>مراط</t>
  </si>
  <si>
    <t>بيت سحم</t>
  </si>
  <si>
    <t>محجة</t>
  </si>
  <si>
    <t>جمرايا</t>
  </si>
  <si>
    <t>قناة رانس</t>
  </si>
  <si>
    <t>مقيلبيه</t>
  </si>
  <si>
    <t>بوسان</t>
  </si>
  <si>
    <t>بيطاريه</t>
  </si>
  <si>
    <t>مفعله</t>
  </si>
  <si>
    <t>خان ارنبه</t>
  </si>
  <si>
    <t>طيرجمله</t>
  </si>
  <si>
    <t>بخارست</t>
  </si>
  <si>
    <t>دير ماما</t>
  </si>
  <si>
    <t>الزاوية</t>
  </si>
  <si>
    <t>الخندق الغربي</t>
  </si>
  <si>
    <t>قصيه</t>
  </si>
  <si>
    <t>مزده</t>
  </si>
  <si>
    <t>معربا</t>
  </si>
  <si>
    <t>الدكشة</t>
  </si>
  <si>
    <t>الحميديه</t>
  </si>
  <si>
    <t>ام العمد</t>
  </si>
  <si>
    <t>دويلعه</t>
  </si>
  <si>
    <t>اياد  سالم</t>
  </si>
  <si>
    <t>هنى</t>
  </si>
  <si>
    <t xml:space="preserve">حسان الرميلة </t>
  </si>
  <si>
    <t xml:space="preserve">تعيبة </t>
  </si>
  <si>
    <t>رامي ويس</t>
  </si>
  <si>
    <t>دانيال</t>
  </si>
  <si>
    <t>مجد صالح</t>
  </si>
  <si>
    <t>حسين عباس</t>
  </si>
  <si>
    <t xml:space="preserve">رائدة </t>
  </si>
  <si>
    <t>علي العبود</t>
  </si>
  <si>
    <t xml:space="preserve">محمد يامن كريم </t>
  </si>
  <si>
    <t xml:space="preserve">محمد باسل </t>
  </si>
  <si>
    <t>نبيل المحمود</t>
  </si>
  <si>
    <t xml:space="preserve">مجد حسن </t>
  </si>
  <si>
    <t>الرقم</t>
  </si>
  <si>
    <t>ج</t>
  </si>
  <si>
    <t>ر1</t>
  </si>
  <si>
    <t>ر2</t>
  </si>
  <si>
    <t>العاملين في وزارة التعليم العالي والمؤسسات والجامعات التابعة لها وأبنائهم</t>
  </si>
  <si>
    <t>وثيقة وفاة  صادرة عن مكتب الشهداء</t>
  </si>
  <si>
    <t>العلاقات الدولية (1)</t>
  </si>
  <si>
    <t>رقم الإيقاف</t>
  </si>
  <si>
    <t>تدوير الرسوم</t>
  </si>
  <si>
    <t>أدخل الرقم الإمتحاني</t>
  </si>
  <si>
    <t>المحافظة</t>
  </si>
  <si>
    <t>الثانوية</t>
  </si>
  <si>
    <t>01</t>
  </si>
  <si>
    <t>العربية السورية</t>
  </si>
  <si>
    <t>الأولى</t>
  </si>
  <si>
    <t>02</t>
  </si>
  <si>
    <t>الفلسطينية السورية</t>
  </si>
  <si>
    <t>الأولى حديث</t>
  </si>
  <si>
    <t>03</t>
  </si>
  <si>
    <t>رقم جواز السفر لغير السوريين</t>
  </si>
  <si>
    <t>رقم الهاتف</t>
  </si>
  <si>
    <t>06</t>
  </si>
  <si>
    <t>الثانية</t>
  </si>
  <si>
    <t>04</t>
  </si>
  <si>
    <t>الأردنية</t>
  </si>
  <si>
    <t>الثانية حديث</t>
  </si>
  <si>
    <t>05</t>
  </si>
  <si>
    <t>سنة الشهادة</t>
  </si>
  <si>
    <t>محافظة الشهادة</t>
  </si>
  <si>
    <t>اللبنانية</t>
  </si>
  <si>
    <t>الثالثة</t>
  </si>
  <si>
    <t>العراقية</t>
  </si>
  <si>
    <t>الثالثة حديث</t>
  </si>
  <si>
    <t>07</t>
  </si>
  <si>
    <t>التونسية</t>
  </si>
  <si>
    <t>الرابعة</t>
  </si>
  <si>
    <t>08</t>
  </si>
  <si>
    <t xml:space="preserve">اليمنية </t>
  </si>
  <si>
    <t>الرابعة حديث</t>
  </si>
  <si>
    <t>09</t>
  </si>
  <si>
    <t>10</t>
  </si>
  <si>
    <t>11</t>
  </si>
  <si>
    <t>12</t>
  </si>
  <si>
    <t>13</t>
  </si>
  <si>
    <t>14</t>
  </si>
  <si>
    <t>15</t>
  </si>
  <si>
    <t>غير سورية</t>
  </si>
  <si>
    <t>16</t>
  </si>
  <si>
    <t>غير سوري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</si>
  <si>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</si>
  <si>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</si>
  <si>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</si>
  <si>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</si>
  <si>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</si>
  <si>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</si>
  <si>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</si>
  <si>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</si>
  <si>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</si>
  <si>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</si>
  <si>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</si>
  <si>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</si>
  <si>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</si>
  <si>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</si>
  <si>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</si>
  <si>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</si>
  <si>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</si>
  <si>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</si>
  <si>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</si>
  <si>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الرقم الإمتحاني</t>
  </si>
  <si>
    <t>الاسم والنسبه</t>
  </si>
  <si>
    <t>محافظ الشهادة</t>
  </si>
  <si>
    <t>حاملي وسام بطل الجمهورية وأولادهم</t>
  </si>
  <si>
    <t>فصل أول 2018-2019</t>
  </si>
  <si>
    <t>فصل ثاني 2018-2019</t>
  </si>
  <si>
    <t>فصل أول 2019-2020</t>
  </si>
  <si>
    <t>فصل أول 2020-2021</t>
  </si>
  <si>
    <t>فصل ثاني 2020-2021</t>
  </si>
  <si>
    <t>مستنفذ</t>
  </si>
  <si>
    <t>م</t>
  </si>
  <si>
    <t>الفصل الثاني من العام الدراسي 2020-2021</t>
  </si>
  <si>
    <t>الرسوم</t>
  </si>
  <si>
    <t>البيانات باللغة الإنكليزية</t>
  </si>
  <si>
    <t>رسم فصل الانقطاع</t>
  </si>
  <si>
    <t>رسم تسجيل سنوي</t>
  </si>
  <si>
    <t>السياسة المالية (1)</t>
  </si>
  <si>
    <t>أحداث الجانحين</t>
  </si>
  <si>
    <t>العلاقات الدولية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</si>
  <si>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</si>
  <si>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</si>
  <si>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</si>
  <si>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</si>
  <si>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</si>
  <si>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</si>
  <si>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</si>
  <si>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الجزائرية</t>
  </si>
  <si>
    <t>السودانية</t>
  </si>
  <si>
    <t>السعودية</t>
  </si>
  <si>
    <t>فصول الانقطاع</t>
  </si>
  <si>
    <t>عند اختيار المقرر الذي ترغب باختياره يجب عليك أن تضع بجانب اسم المقرر بالعمود الأزرق رقم /1/</t>
  </si>
  <si>
    <t>علي اسبر</t>
  </si>
  <si>
    <t>ريمه سعادات</t>
  </si>
  <si>
    <t>اباء الجبة</t>
  </si>
  <si>
    <t>محمد رشيد</t>
  </si>
  <si>
    <t>ابراهيم الزعبي</t>
  </si>
  <si>
    <t>عطيه</t>
  </si>
  <si>
    <t>ابراهيم العبد الله</t>
  </si>
  <si>
    <t>ابراهيم رشيد ابازيد</t>
  </si>
  <si>
    <t>ابوعلي بلال</t>
  </si>
  <si>
    <t>اديبة</t>
  </si>
  <si>
    <t>احسان كنفاني</t>
  </si>
  <si>
    <t>نبيلة</t>
  </si>
  <si>
    <t>احلام زرزور</t>
  </si>
  <si>
    <t>احمد البرازي</t>
  </si>
  <si>
    <t>محمد نسيب</t>
  </si>
  <si>
    <t>سمر ويس</t>
  </si>
  <si>
    <t>سكاكا الجوف</t>
  </si>
  <si>
    <t>احمد الخطيب</t>
  </si>
  <si>
    <t>احمد الطرخو</t>
  </si>
  <si>
    <t>احمد العطرات</t>
  </si>
  <si>
    <t>حنان عبد الغني</t>
  </si>
  <si>
    <t>كفرشمس</t>
  </si>
  <si>
    <t>احمد جندي</t>
  </si>
  <si>
    <t>احمد جيرودية</t>
  </si>
  <si>
    <t>ضمير</t>
  </si>
  <si>
    <t>احمد حرب</t>
  </si>
  <si>
    <t>احمد خير عبد الله</t>
  </si>
  <si>
    <t>احمد رضا بزرة</t>
  </si>
  <si>
    <t>رنا الحبش</t>
  </si>
  <si>
    <t>احمد سلوم</t>
  </si>
  <si>
    <t>احمد صالح</t>
  </si>
  <si>
    <t>محمد وجيه</t>
  </si>
  <si>
    <t>احمد عبد الوهاب</t>
  </si>
  <si>
    <t>مخيبر</t>
  </si>
  <si>
    <t>احمد غراء</t>
  </si>
  <si>
    <t>احمد فياض</t>
  </si>
  <si>
    <t>رتيبه مخلوف</t>
  </si>
  <si>
    <t>حير المسيل</t>
  </si>
  <si>
    <t>احمد معطي</t>
  </si>
  <si>
    <t>احمد ملوك</t>
  </si>
  <si>
    <t>احمد ياقوت جمعة</t>
  </si>
  <si>
    <t>احمد يونس</t>
  </si>
  <si>
    <t>غريب</t>
  </si>
  <si>
    <t>اخلاص خضر</t>
  </si>
  <si>
    <t>مريم الرفاعي</t>
  </si>
  <si>
    <t>شبعا</t>
  </si>
  <si>
    <t>اخلاص قبلان</t>
  </si>
  <si>
    <t>ادهم ابو فخر</t>
  </si>
  <si>
    <t>ادهم العلي</t>
  </si>
  <si>
    <t>عدويه</t>
  </si>
  <si>
    <t>ادهم زعبوط</t>
  </si>
  <si>
    <t>اريج الشلي</t>
  </si>
  <si>
    <t>اسامة الجناطي</t>
  </si>
  <si>
    <t>نبع الصخر</t>
  </si>
  <si>
    <t>اسامه الشتيوي</t>
  </si>
  <si>
    <t>اسامه بكور</t>
  </si>
  <si>
    <t>اسامه عمر</t>
  </si>
  <si>
    <t>اسراء الخياط</t>
  </si>
  <si>
    <t>محمد جهاد</t>
  </si>
  <si>
    <t>اسراء الموسى</t>
  </si>
  <si>
    <t>فرج الله</t>
  </si>
  <si>
    <t>اسراء ضاهر</t>
  </si>
  <si>
    <t>اسما القباني</t>
  </si>
  <si>
    <t>اسماء الغريب</t>
  </si>
  <si>
    <t>اشرف الطحان</t>
  </si>
  <si>
    <t>اشرف عزام</t>
  </si>
  <si>
    <t>مشاري</t>
  </si>
  <si>
    <t>اشرف موسى</t>
  </si>
  <si>
    <t>وجدي</t>
  </si>
  <si>
    <t>نجوى موسى</t>
  </si>
  <si>
    <t>اغيد المهنا</t>
  </si>
  <si>
    <t>نجاح المهنا</t>
  </si>
  <si>
    <t>اكرام رمضان</t>
  </si>
  <si>
    <t>سوهاد</t>
  </si>
  <si>
    <t>اكرم بدران</t>
  </si>
  <si>
    <t>فدوى سليمان</t>
  </si>
  <si>
    <t>جب البيبة</t>
  </si>
  <si>
    <t>الاء المصري</t>
  </si>
  <si>
    <t>الاء حب الله</t>
  </si>
  <si>
    <t>الاء سكريه</t>
  </si>
  <si>
    <t>الاء غيلانه</t>
  </si>
  <si>
    <t>غلي</t>
  </si>
  <si>
    <t>الحسين شميس</t>
  </si>
  <si>
    <t>المعتصم بالله العفيش</t>
  </si>
  <si>
    <t>الهام العلي</t>
  </si>
  <si>
    <t>دوما - مخيم الوافدين</t>
  </si>
  <si>
    <t>اماني حاصباني</t>
  </si>
  <si>
    <t>اماني سليمه</t>
  </si>
  <si>
    <t>امجد الجردي</t>
  </si>
  <si>
    <t>امجد صقر</t>
  </si>
  <si>
    <t>لبيب</t>
  </si>
  <si>
    <t>امجد كرديه</t>
  </si>
  <si>
    <t>امعان هناوي</t>
  </si>
  <si>
    <t>فصيحة</t>
  </si>
  <si>
    <t>اشرفية صحنايا</t>
  </si>
  <si>
    <t>امنة عبد الله</t>
  </si>
  <si>
    <t>امنه الزعبي</t>
  </si>
  <si>
    <t>حميده خليل</t>
  </si>
  <si>
    <t>امنه زيتون</t>
  </si>
  <si>
    <t>امين ساري</t>
  </si>
  <si>
    <t>انس الحوراني</t>
  </si>
  <si>
    <t>انس وجوخ</t>
  </si>
  <si>
    <t>انيسه الحراكي</t>
  </si>
  <si>
    <t>سعود</t>
  </si>
  <si>
    <t>حسنة</t>
  </si>
  <si>
    <t>الطائف</t>
  </si>
  <si>
    <t>اياد عطية</t>
  </si>
  <si>
    <t>عجيب</t>
  </si>
  <si>
    <t>ميا</t>
  </si>
  <si>
    <t>اياس دياب</t>
  </si>
  <si>
    <t>اية الاسعد</t>
  </si>
  <si>
    <t>ايفلين اسعد</t>
  </si>
  <si>
    <t>ايمان العجلاني</t>
  </si>
  <si>
    <t>هناده ابوشريط</t>
  </si>
  <si>
    <t>ايمان حريدين</t>
  </si>
  <si>
    <t>ايمن الصباغ</t>
  </si>
  <si>
    <t>ايمن المقداد</t>
  </si>
  <si>
    <t>ايمن عيد</t>
  </si>
  <si>
    <t>زينب ذياب</t>
  </si>
  <si>
    <t>ايناس عباس</t>
  </si>
  <si>
    <t>ايناس نابلسي</t>
  </si>
  <si>
    <t>ايه المحمد</t>
  </si>
  <si>
    <t>ايهاب صالح</t>
  </si>
  <si>
    <t>رنده دعبول</t>
  </si>
  <si>
    <t>ايهم الحوشان</t>
  </si>
  <si>
    <t>ناديه المحمد</t>
  </si>
  <si>
    <t>ايهم خيربك</t>
  </si>
  <si>
    <t>قرداحة</t>
  </si>
  <si>
    <t>ايهم محمد</t>
  </si>
  <si>
    <t>نبيهة</t>
  </si>
  <si>
    <t>ايهم هواري</t>
  </si>
  <si>
    <t>أحمد الخطيب</t>
  </si>
  <si>
    <t>نوال ضميريه</t>
  </si>
  <si>
    <t>أريج عثمان رائف</t>
  </si>
  <si>
    <t>دينا</t>
  </si>
  <si>
    <t>أسامة الحموي</t>
  </si>
  <si>
    <t>أسامة فرحة</t>
  </si>
  <si>
    <t>أغيد مارديني</t>
  </si>
  <si>
    <t>أنس الخالد</t>
  </si>
  <si>
    <t>أنمار قدور</t>
  </si>
  <si>
    <t>نهرو</t>
  </si>
  <si>
    <t>مريم قدور</t>
  </si>
  <si>
    <t>نسرين المطيط</t>
  </si>
  <si>
    <t>آلاء بازرباشي</t>
  </si>
  <si>
    <t>سوسن الحبال</t>
  </si>
  <si>
    <t>كسوة</t>
  </si>
  <si>
    <t>باديا صافي</t>
  </si>
  <si>
    <t>باسل اسماعيل</t>
  </si>
  <si>
    <t>باسل الاسدي</t>
  </si>
  <si>
    <t>باسل البازو</t>
  </si>
  <si>
    <t>باسل المحمد</t>
  </si>
  <si>
    <t>باسل بكوره</t>
  </si>
  <si>
    <t>باسل سلمان</t>
  </si>
  <si>
    <t>باسل قاسو</t>
  </si>
  <si>
    <t>محمد سالم</t>
  </si>
  <si>
    <t>سمر المرادني</t>
  </si>
  <si>
    <t>باسل قصاب</t>
  </si>
  <si>
    <t>باسل نعيم</t>
  </si>
  <si>
    <t>بردقان اشتي</t>
  </si>
  <si>
    <t>باسم سلامة</t>
  </si>
  <si>
    <t>نورة</t>
  </si>
  <si>
    <t>باسم عيسى</t>
  </si>
  <si>
    <t>بتول الزعوري</t>
  </si>
  <si>
    <t>آصف</t>
  </si>
  <si>
    <t>بتول المعلم</t>
  </si>
  <si>
    <t>مرفت</t>
  </si>
  <si>
    <t>بتول فرج</t>
  </si>
  <si>
    <t>براءة يوسف</t>
  </si>
  <si>
    <t>باب جنه</t>
  </si>
  <si>
    <t>بشر الفلاح</t>
  </si>
  <si>
    <t>بشرى المجارحي</t>
  </si>
  <si>
    <t>بشرى بلو</t>
  </si>
  <si>
    <t>بشرى زيدان</t>
  </si>
  <si>
    <t>بهاء الجندي</t>
  </si>
  <si>
    <t>بهاء الرواس</t>
  </si>
  <si>
    <t>فصل</t>
  </si>
  <si>
    <t>تامر البلخي</t>
  </si>
  <si>
    <t>تامر حيدر</t>
  </si>
  <si>
    <t>الطاف</t>
  </si>
  <si>
    <t>محمد حسن</t>
  </si>
  <si>
    <t>تسنيم العبد الحميد</t>
  </si>
  <si>
    <t>اسلام</t>
  </si>
  <si>
    <t>تسنيم تلي</t>
  </si>
  <si>
    <t>تسنيم محايري</t>
  </si>
  <si>
    <t>تغريد الذياب</t>
  </si>
  <si>
    <t>تمارة الاسعد</t>
  </si>
  <si>
    <t>تماره الكيبي</t>
  </si>
  <si>
    <t>منيره ابراهيم</t>
  </si>
  <si>
    <t>تمام مصطفى</t>
  </si>
  <si>
    <t>عباس</t>
  </si>
  <si>
    <t>تولين رحيمه</t>
  </si>
  <si>
    <t>تيسير الغز</t>
  </si>
  <si>
    <t>ثابت اليونس</t>
  </si>
  <si>
    <t>عزه</t>
  </si>
  <si>
    <t>ثائر ابو صعب</t>
  </si>
  <si>
    <t>جاد البشارة</t>
  </si>
  <si>
    <t>جاسم الابراهيم</t>
  </si>
  <si>
    <t>جانيت علي</t>
  </si>
  <si>
    <t>جانيت منصور</t>
  </si>
  <si>
    <t>جبران الطحان</t>
  </si>
  <si>
    <t>دلع</t>
  </si>
  <si>
    <t>جعفر عباس</t>
  </si>
  <si>
    <t>جلال البيش</t>
  </si>
  <si>
    <t>جلال علي</t>
  </si>
  <si>
    <t>جميل البيوش</t>
  </si>
  <si>
    <t>جميل محمد</t>
  </si>
  <si>
    <t>جميله الرحل</t>
  </si>
  <si>
    <t>جهاد الدوير</t>
  </si>
  <si>
    <t>جهيده جديد</t>
  </si>
  <si>
    <t>جهيده حميده</t>
  </si>
  <si>
    <t>جورج مقدسي</t>
  </si>
  <si>
    <t>حازم دالي احمد</t>
  </si>
  <si>
    <t>حازم شيخ محمد</t>
  </si>
  <si>
    <t>حازم عزيتي</t>
  </si>
  <si>
    <t>حازم عيسى</t>
  </si>
  <si>
    <t>شحود</t>
  </si>
  <si>
    <t>جميله داؤد</t>
  </si>
  <si>
    <t>البياضيه</t>
  </si>
  <si>
    <t>حسام الدين صوان</t>
  </si>
  <si>
    <t>حسان ايبو</t>
  </si>
  <si>
    <t>محمد شاهر</t>
  </si>
  <si>
    <t>حسان حسامو</t>
  </si>
  <si>
    <t>وجيه</t>
  </si>
  <si>
    <t>مديحة</t>
  </si>
  <si>
    <t>حسان حسن</t>
  </si>
  <si>
    <t>حسان سلوم</t>
  </si>
  <si>
    <t>حسن الرباح</t>
  </si>
  <si>
    <t>هاجر محمد</t>
  </si>
  <si>
    <t>مخيم جرمانا</t>
  </si>
  <si>
    <t>حسن السعدي</t>
  </si>
  <si>
    <t>حسن الصياح</t>
  </si>
  <si>
    <t>حسن المشرقي</t>
  </si>
  <si>
    <t>حسن حسن</t>
  </si>
  <si>
    <t>فهيدة</t>
  </si>
  <si>
    <t>حسن حسينو</t>
  </si>
  <si>
    <t>حسن خشه</t>
  </si>
  <si>
    <t>حسن عطيه</t>
  </si>
  <si>
    <t>حسن محمد</t>
  </si>
  <si>
    <t>حسين الابراهيم</t>
  </si>
  <si>
    <t>حسين الساعور</t>
  </si>
  <si>
    <t>حمدة</t>
  </si>
  <si>
    <t>حسين العابد</t>
  </si>
  <si>
    <t>حسين الكيلاني</t>
  </si>
  <si>
    <t>حسين عيسى</t>
  </si>
  <si>
    <t>بسم</t>
  </si>
  <si>
    <t>حسين مرة</t>
  </si>
  <si>
    <t>حسين نعيسي</t>
  </si>
  <si>
    <t>علي نعيسي</t>
  </si>
  <si>
    <t>ليلا خضور</t>
  </si>
  <si>
    <t>حليمة شحادة</t>
  </si>
  <si>
    <t>حمود هندي</t>
  </si>
  <si>
    <t>فاطمه كزكز</t>
  </si>
  <si>
    <t>حنان حمويه</t>
  </si>
  <si>
    <t>حنان لباده</t>
  </si>
  <si>
    <t>حنان مكي مسرابي</t>
  </si>
  <si>
    <t>حنين حاج احمد</t>
  </si>
  <si>
    <t>حنين رستم</t>
  </si>
  <si>
    <t>جمانة</t>
  </si>
  <si>
    <t>دبي</t>
  </si>
  <si>
    <t>حنين عرفه</t>
  </si>
  <si>
    <t>حيان السعيفان</t>
  </si>
  <si>
    <t>حيدر حيدر</t>
  </si>
  <si>
    <t>حيدره الرعيدي</t>
  </si>
  <si>
    <t>مها بركات</t>
  </si>
  <si>
    <t>حيدره حمود</t>
  </si>
  <si>
    <t>مدين</t>
  </si>
  <si>
    <t>حيدره مهنا</t>
  </si>
  <si>
    <t>خالد الشلاش</t>
  </si>
  <si>
    <t>شلاش</t>
  </si>
  <si>
    <t>خالد المقداد</t>
  </si>
  <si>
    <t>خالد الموسى</t>
  </si>
  <si>
    <t>خالد الواوي</t>
  </si>
  <si>
    <t>خالد حسيان</t>
  </si>
  <si>
    <t>خالد خالد</t>
  </si>
  <si>
    <t>عين التينة</t>
  </si>
  <si>
    <t>سعاد حمدان صوان</t>
  </si>
  <si>
    <t>خالد شحاده</t>
  </si>
  <si>
    <t>خديجه العويد</t>
  </si>
  <si>
    <t>رقيا</t>
  </si>
  <si>
    <t>ثلجه الابراهيم</t>
  </si>
  <si>
    <t>فنيتق</t>
  </si>
  <si>
    <t>خضر عباس</t>
  </si>
  <si>
    <t>دارين شيخه</t>
  </si>
  <si>
    <t>تهاني كلتا</t>
  </si>
  <si>
    <t>دانه الحمصي</t>
  </si>
  <si>
    <t>هزار عرموش</t>
  </si>
  <si>
    <t>قدسيا</t>
  </si>
  <si>
    <t>دانيا الزيبق الشهير بالحموي</t>
  </si>
  <si>
    <t>دعاء الملاح</t>
  </si>
  <si>
    <t>دعاء فهيد</t>
  </si>
  <si>
    <t>دعاء قلعجي</t>
  </si>
  <si>
    <t>دلع الرفاعي</t>
  </si>
  <si>
    <t>ديالا علي</t>
  </si>
  <si>
    <t>عائشة الحلبي</t>
  </si>
  <si>
    <t>ديانا الحكيم</t>
  </si>
  <si>
    <t>ممتاز</t>
  </si>
  <si>
    <t>ديما الكسواني</t>
  </si>
  <si>
    <t>ديما بنيات</t>
  </si>
  <si>
    <t>ديمه المغربي</t>
  </si>
  <si>
    <t>امجد</t>
  </si>
  <si>
    <t>مياده الحلبي</t>
  </si>
  <si>
    <t>ديمه عجيب</t>
  </si>
  <si>
    <t>رقيه</t>
  </si>
  <si>
    <t>بسنديانا</t>
  </si>
  <si>
    <t>دينا عبد القادر</t>
  </si>
  <si>
    <t>ليبيا</t>
  </si>
  <si>
    <t>رابح اتمت</t>
  </si>
  <si>
    <t>حرفا</t>
  </si>
  <si>
    <t>رابيا ميهوب</t>
  </si>
  <si>
    <t>تموزي</t>
  </si>
  <si>
    <t>راقي عبيدو</t>
  </si>
  <si>
    <t>راما الزعيم</t>
  </si>
  <si>
    <t>محمد كاسم</t>
  </si>
  <si>
    <t>أسماء علي</t>
  </si>
  <si>
    <t>راما النعسان</t>
  </si>
  <si>
    <t>راما بغدادي</t>
  </si>
  <si>
    <t>غاده العرنجي</t>
  </si>
  <si>
    <t>راما حمامة كمرجي</t>
  </si>
  <si>
    <t>راما كرنبه</t>
  </si>
  <si>
    <t>محمد محروس</t>
  </si>
  <si>
    <t>رامز المصري</t>
  </si>
  <si>
    <t>ثنيا</t>
  </si>
  <si>
    <t>رامي شاهين</t>
  </si>
  <si>
    <t>رامي علي</t>
  </si>
  <si>
    <t>فهيمه العلي</t>
  </si>
  <si>
    <t>جب العاصي</t>
  </si>
  <si>
    <t>رامي منصور</t>
  </si>
  <si>
    <t>جاكلين</t>
  </si>
  <si>
    <t>راميا منصورة</t>
  </si>
  <si>
    <t>رانيه بك</t>
  </si>
  <si>
    <t>محمد لطيف</t>
  </si>
  <si>
    <t>رائد الجاسم</t>
  </si>
  <si>
    <t>رائد صالح</t>
  </si>
  <si>
    <t>كوسر خضور</t>
  </si>
  <si>
    <t>كردية</t>
  </si>
  <si>
    <t>ربا سويد</t>
  </si>
  <si>
    <t>ربا يوسف</t>
  </si>
  <si>
    <t>رباح شداد</t>
  </si>
  <si>
    <t>مدينه</t>
  </si>
  <si>
    <t>ربى حسين</t>
  </si>
  <si>
    <t>ربيع الدره</t>
  </si>
  <si>
    <t>ربيع حمامه</t>
  </si>
  <si>
    <t>ربيع صقر</t>
  </si>
  <si>
    <t>نديمة</t>
  </si>
  <si>
    <t>رزان الخجا</t>
  </si>
  <si>
    <t>رزان الدالي</t>
  </si>
  <si>
    <t>مورك</t>
  </si>
  <si>
    <t>رزان العبد</t>
  </si>
  <si>
    <t>فائده خير الدين</t>
  </si>
  <si>
    <t>رزان حسن</t>
  </si>
  <si>
    <t>رشا ابو جيب</t>
  </si>
  <si>
    <t>محمد وليد</t>
  </si>
  <si>
    <t>هله</t>
  </si>
  <si>
    <t>رشا العبدالغفور</t>
  </si>
  <si>
    <t>خالصه</t>
  </si>
  <si>
    <t>رشا فخر الدين الشعراني</t>
  </si>
  <si>
    <t>سمراء</t>
  </si>
  <si>
    <t>رغد الصوفي</t>
  </si>
  <si>
    <t>رغد قاسم</t>
  </si>
  <si>
    <t>رغدة سعيد</t>
  </si>
  <si>
    <t>رغده ابراهيم</t>
  </si>
  <si>
    <t>رغده أله رشي</t>
  </si>
  <si>
    <t>ايمان البقاعي</t>
  </si>
  <si>
    <t>رمزي الرفاعي</t>
  </si>
  <si>
    <t>رملا مارديني</t>
  </si>
  <si>
    <t>محمد لؤي</t>
  </si>
  <si>
    <t>رنا الحسيان</t>
  </si>
  <si>
    <t>اسحاق</t>
  </si>
  <si>
    <t>رنا حاج حسن</t>
  </si>
  <si>
    <t>امونة</t>
  </si>
  <si>
    <t>رنا عامر</t>
  </si>
  <si>
    <t>سميره عامر</t>
  </si>
  <si>
    <t>الهيت</t>
  </si>
  <si>
    <t>رنا محمد</t>
  </si>
  <si>
    <t>انيسه علي</t>
  </si>
  <si>
    <t>الموشه</t>
  </si>
  <si>
    <t>رنا مهنا</t>
  </si>
  <si>
    <t>رنان الخياط</t>
  </si>
  <si>
    <t>رنيم المؤيد</t>
  </si>
  <si>
    <t>نورا</t>
  </si>
  <si>
    <t>رنيم ايوبي</t>
  </si>
  <si>
    <t>رنيم سكرية</t>
  </si>
  <si>
    <t>محمد طارق</t>
  </si>
  <si>
    <t>رهام الغزي</t>
  </si>
  <si>
    <t>عبد الرحيم</t>
  </si>
  <si>
    <t>رهام القطامي</t>
  </si>
  <si>
    <t>رهام المهايني</t>
  </si>
  <si>
    <t>رهام دوابه</t>
  </si>
  <si>
    <t>رهف الحسن</t>
  </si>
  <si>
    <t>دلال زيداني</t>
  </si>
  <si>
    <t>رهف السرحان</t>
  </si>
  <si>
    <t>هند السرحان</t>
  </si>
  <si>
    <t>رهف الفتيان</t>
  </si>
  <si>
    <t>هديه الحمصي</t>
  </si>
  <si>
    <t>رهف اللبن</t>
  </si>
  <si>
    <t>رهف زيتون</t>
  </si>
  <si>
    <t>محمد فاتح</t>
  </si>
  <si>
    <t>بشيره طالب</t>
  </si>
  <si>
    <t>رهف عبدالله</t>
  </si>
  <si>
    <t>سميره محاميد</t>
  </si>
  <si>
    <t>قامشلي</t>
  </si>
  <si>
    <t>رهف يوسف</t>
  </si>
  <si>
    <t>رهيف اللبابيدي</t>
  </si>
  <si>
    <t>ضحوك</t>
  </si>
  <si>
    <t>رواد فلحوط</t>
  </si>
  <si>
    <t>عتيل</t>
  </si>
  <si>
    <t>روان اشريفه</t>
  </si>
  <si>
    <t>روان خليل</t>
  </si>
  <si>
    <t>روشفا يوسف</t>
  </si>
  <si>
    <t>ناجده</t>
  </si>
  <si>
    <t>روعة كعيكاتي</t>
  </si>
  <si>
    <t>عبد الرؤف</t>
  </si>
  <si>
    <t>روعه البني</t>
  </si>
  <si>
    <t>رولا النقار</t>
  </si>
  <si>
    <t>رولا تللو النشواتي</t>
  </si>
  <si>
    <t>محمد ياسر</t>
  </si>
  <si>
    <t>رولا عزام</t>
  </si>
  <si>
    <t>رؤى ابو صالح</t>
  </si>
  <si>
    <t>رؤى الدبوسي</t>
  </si>
  <si>
    <t>محمد نزار</t>
  </si>
  <si>
    <t>رؤى حسيان</t>
  </si>
  <si>
    <t>رؤى صبورة</t>
  </si>
  <si>
    <t>رياض الحمود</t>
  </si>
  <si>
    <t>رياض السعدي</t>
  </si>
  <si>
    <t>محمد نور الدين</t>
  </si>
  <si>
    <t>ريم الاسماعيل</t>
  </si>
  <si>
    <t>الحمام</t>
  </si>
  <si>
    <t>ريم السالم</t>
  </si>
  <si>
    <t>عائشه قادري</t>
  </si>
  <si>
    <t>بهيجة</t>
  </si>
  <si>
    <t>دير شميل</t>
  </si>
  <si>
    <t>ريم مطيط</t>
  </si>
  <si>
    <t>ريما الحلبي</t>
  </si>
  <si>
    <t>ريما الطويل</t>
  </si>
  <si>
    <t>حشيم</t>
  </si>
  <si>
    <t>ريمه علي</t>
  </si>
  <si>
    <t>منى معلا</t>
  </si>
  <si>
    <t>ازرع</t>
  </si>
  <si>
    <t>زكي شوربه</t>
  </si>
  <si>
    <t>محمد عادل</t>
  </si>
  <si>
    <t>زين العابدين حسين</t>
  </si>
  <si>
    <t>شوكات</t>
  </si>
  <si>
    <t>ريتا</t>
  </si>
  <si>
    <t>زين العابدين حميشه</t>
  </si>
  <si>
    <t>وديع</t>
  </si>
  <si>
    <t>زينب حمدان</t>
  </si>
  <si>
    <t>امنه الدره</t>
  </si>
  <si>
    <t>زينب صبح</t>
  </si>
  <si>
    <t>دنيا</t>
  </si>
  <si>
    <t>زينب مصري</t>
  </si>
  <si>
    <t>زينب يزبك</t>
  </si>
  <si>
    <t>عندليب</t>
  </si>
  <si>
    <t>زينه الحوراني</t>
  </si>
  <si>
    <t>دمعه الحمود</t>
  </si>
  <si>
    <t>سارة السكري</t>
  </si>
  <si>
    <t>ساره الاشقر</t>
  </si>
  <si>
    <t>سارية حاجي نائف</t>
  </si>
  <si>
    <t>سارينا محمد</t>
  </si>
  <si>
    <t>ساريه قاسم</t>
  </si>
  <si>
    <t>عائدة حسيان</t>
  </si>
  <si>
    <t>سالي جمعة</t>
  </si>
  <si>
    <t>سالي سمور</t>
  </si>
  <si>
    <t>بهاء</t>
  </si>
  <si>
    <t>سامر الدسوقي</t>
  </si>
  <si>
    <t>سامر ديوب</t>
  </si>
  <si>
    <t>تمرة</t>
  </si>
  <si>
    <t>سامر شاهين</t>
  </si>
  <si>
    <t>سامر فلوح</t>
  </si>
  <si>
    <t>نجاه مهنا</t>
  </si>
  <si>
    <t>سامر كنعان</t>
  </si>
  <si>
    <t>جديدة</t>
  </si>
  <si>
    <t>سامر مسلم</t>
  </si>
  <si>
    <t>سامي الجاسم المحمد</t>
  </si>
  <si>
    <t>مفيدة</t>
  </si>
  <si>
    <t>سامي طلس</t>
  </si>
  <si>
    <t>محمد موفق</t>
  </si>
  <si>
    <t>ساميه النجار</t>
  </si>
  <si>
    <t>ساندرا تواتي</t>
  </si>
  <si>
    <t>احمد عبد الناصر</t>
  </si>
  <si>
    <t>ساندرا ثابت</t>
  </si>
  <si>
    <t>سائده العفلق</t>
  </si>
  <si>
    <t>سحر عباس</t>
  </si>
  <si>
    <t>فتات</t>
  </si>
  <si>
    <t>سدره شعبان</t>
  </si>
  <si>
    <t>نسرين بيسكي</t>
  </si>
  <si>
    <t>سعد المزهر</t>
  </si>
  <si>
    <t>ابرهيم</t>
  </si>
  <si>
    <t>سعيده عوده</t>
  </si>
  <si>
    <t>سفيان هلال</t>
  </si>
  <si>
    <t>سكاريت سعيد</t>
  </si>
  <si>
    <t>جانيت الراعي</t>
  </si>
  <si>
    <t>قطرة الريحان</t>
  </si>
  <si>
    <t>سلمان ياغي</t>
  </si>
  <si>
    <t>سليفاتا وهبي</t>
  </si>
  <si>
    <t>لونديوس</t>
  </si>
  <si>
    <t>سليم حسن دنيا</t>
  </si>
  <si>
    <t>سليمان حمود</t>
  </si>
  <si>
    <t>سماح الاديب</t>
  </si>
  <si>
    <t>سماح سمور</t>
  </si>
  <si>
    <t>محفوظ</t>
  </si>
  <si>
    <t>سميح قزموز</t>
  </si>
  <si>
    <t>محمد فائز</t>
  </si>
  <si>
    <t>سمير دولي</t>
  </si>
  <si>
    <t>سميره زانه</t>
  </si>
  <si>
    <t>شاكر</t>
  </si>
  <si>
    <t>سناء البيضه</t>
  </si>
  <si>
    <t>سناء طراف</t>
  </si>
  <si>
    <t>سهام علي</t>
  </si>
  <si>
    <t>سهى سياف</t>
  </si>
  <si>
    <t>سهى عبدالباري</t>
  </si>
  <si>
    <t>سهير الميالة</t>
  </si>
  <si>
    <t>سهير فرج</t>
  </si>
  <si>
    <t>سوار حسن</t>
  </si>
  <si>
    <t>سوزان محلا</t>
  </si>
  <si>
    <t>ولاء</t>
  </si>
  <si>
    <t>سونيا ونوس</t>
  </si>
  <si>
    <t>سيرين صلوحة</t>
  </si>
  <si>
    <t>محمد رأفت</t>
  </si>
  <si>
    <t>سيرين نقشبندي</t>
  </si>
  <si>
    <t>محمد رامز</t>
  </si>
  <si>
    <t>سيف الدين الهادي</t>
  </si>
  <si>
    <t>سيما الفيل</t>
  </si>
  <si>
    <t>شادي الخطيب</t>
  </si>
  <si>
    <t>نور الهدى دباس</t>
  </si>
  <si>
    <t>شادي الصحناوي</t>
  </si>
  <si>
    <t>شادي غناج</t>
  </si>
  <si>
    <t>شام سرور</t>
  </si>
  <si>
    <t>شامان جيرودية</t>
  </si>
  <si>
    <t>شذى النعوم</t>
  </si>
  <si>
    <t>اليان</t>
  </si>
  <si>
    <t>مريم خزعل</t>
  </si>
  <si>
    <t>شعيب رمضان</t>
  </si>
  <si>
    <t>شفيقه الحسين</t>
  </si>
  <si>
    <t>شيرين الحمصي الشهير بالزرق</t>
  </si>
  <si>
    <t>شيرين الخضرالمحمد</t>
  </si>
  <si>
    <t>هنوده</t>
  </si>
  <si>
    <t>شيرين حيو</t>
  </si>
  <si>
    <t>صالح خلوف</t>
  </si>
  <si>
    <t>صفاء بردويل</t>
  </si>
  <si>
    <t>صفيناز شلاش</t>
  </si>
  <si>
    <t>مروان فايق</t>
  </si>
  <si>
    <t>فتون</t>
  </si>
  <si>
    <t>صلاح صالح</t>
  </si>
  <si>
    <t>ضحى عجينه</t>
  </si>
  <si>
    <t>ضحى نصله</t>
  </si>
  <si>
    <t>طارق ابراهيم</t>
  </si>
  <si>
    <t>طارق رضوان</t>
  </si>
  <si>
    <t>شكيب</t>
  </si>
  <si>
    <t>طارق صالح</t>
  </si>
  <si>
    <t>طارق عبد الرحيم الرفاعي</t>
  </si>
  <si>
    <t>طارق عبد الله</t>
  </si>
  <si>
    <t>طارق علي</t>
  </si>
  <si>
    <t>طارق غرز الدين</t>
  </si>
  <si>
    <t>كايد</t>
  </si>
  <si>
    <t>خربه عواد</t>
  </si>
  <si>
    <t>طارق نجار</t>
  </si>
  <si>
    <t>طارق يلجروقه</t>
  </si>
  <si>
    <t>وصفي</t>
  </si>
  <si>
    <t>طلال ابو حلا</t>
  </si>
  <si>
    <t>طلال المعروف</t>
  </si>
  <si>
    <t>طليطله عبد الرحمن</t>
  </si>
  <si>
    <t>نوال مغيروني</t>
  </si>
  <si>
    <t>ظاهر ابراهيم</t>
  </si>
  <si>
    <t>عامر الزغلول</t>
  </si>
  <si>
    <t>مها زغلول</t>
  </si>
  <si>
    <t>عائشه الصفدي</t>
  </si>
  <si>
    <t>بيت سابر</t>
  </si>
  <si>
    <t>عائشه المشعوت</t>
  </si>
  <si>
    <t>حياة الرز</t>
  </si>
  <si>
    <t>عائشه جاسم</t>
  </si>
  <si>
    <t>عائشه موسى</t>
  </si>
  <si>
    <t>عباده حمشو</t>
  </si>
  <si>
    <t>لطفي</t>
  </si>
  <si>
    <t>عباده زيتونه</t>
  </si>
  <si>
    <t>عبد الحليم الزعبي</t>
  </si>
  <si>
    <t>عبد الرحمن العطري</t>
  </si>
  <si>
    <t>اسماء الأكرم</t>
  </si>
  <si>
    <t>عبد الرحمن نجار</t>
  </si>
  <si>
    <t>عبد الرحيم الاشقر</t>
  </si>
  <si>
    <t>محمدخيرالله</t>
  </si>
  <si>
    <t>عدرا</t>
  </si>
  <si>
    <t>عبد الرزاق ادريس</t>
  </si>
  <si>
    <t>عبد العظيم الخلف الحماده</t>
  </si>
  <si>
    <t>عبد الفتاح النويلاتي</t>
  </si>
  <si>
    <t>عبد الكريم سلوم</t>
  </si>
  <si>
    <t>عبد الكريم كنعان</t>
  </si>
  <si>
    <t>عبد الكريم محمد</t>
  </si>
  <si>
    <t>رويدا</t>
  </si>
  <si>
    <t>عبد الله المالكي</t>
  </si>
  <si>
    <t>محمد نصر</t>
  </si>
  <si>
    <t>فاتن سركيس</t>
  </si>
  <si>
    <t>عبد الهادي المرشد</t>
  </si>
  <si>
    <t>عبدالقادر جزائري</t>
  </si>
  <si>
    <t>محمد حاتم</t>
  </si>
  <si>
    <t>دريه</t>
  </si>
  <si>
    <t>عبدالله ابو بكر الخطيب</t>
  </si>
  <si>
    <t>كفر بطنا</t>
  </si>
  <si>
    <t>عبيدة محمد</t>
  </si>
  <si>
    <t>فاطمة محمد</t>
  </si>
  <si>
    <t>سبينة</t>
  </si>
  <si>
    <t>عدنان النجم عزام</t>
  </si>
  <si>
    <t>رخيصه</t>
  </si>
  <si>
    <t>عدي حجار</t>
  </si>
  <si>
    <t>ابتسام سكاف</t>
  </si>
  <si>
    <t>منين</t>
  </si>
  <si>
    <t>عدي محمود</t>
  </si>
  <si>
    <t>عروه كيوان</t>
  </si>
  <si>
    <t>عفراء العيد</t>
  </si>
  <si>
    <t>علا النجار</t>
  </si>
  <si>
    <t>علا ولاء عنبر</t>
  </si>
  <si>
    <t>علاء ابو سكة</t>
  </si>
  <si>
    <t>علاء الدين الباشا</t>
  </si>
  <si>
    <t>علاء الدين الحسين</t>
  </si>
  <si>
    <t>علاء الدين صهيون</t>
  </si>
  <si>
    <t>علاء الدين طه</t>
  </si>
  <si>
    <t>علاء الزعل</t>
  </si>
  <si>
    <t>علاء الوادي</t>
  </si>
  <si>
    <t>علاء خرفان</t>
  </si>
  <si>
    <t>علاء سعاده</t>
  </si>
  <si>
    <t>سعاده</t>
  </si>
  <si>
    <t>صيدنايا</t>
  </si>
  <si>
    <t>علاء سكيكر</t>
  </si>
  <si>
    <t>علاء علامه</t>
  </si>
  <si>
    <t>علاء غزالي</t>
  </si>
  <si>
    <t>علوان الحوير</t>
  </si>
  <si>
    <t>علي الحنيت</t>
  </si>
  <si>
    <t>حاوي</t>
  </si>
  <si>
    <t>علي الخليل</t>
  </si>
  <si>
    <t>علي الدو</t>
  </si>
  <si>
    <t>علي الزعبي</t>
  </si>
  <si>
    <t>علي الشحادة</t>
  </si>
  <si>
    <t>ضحيه الدويك</t>
  </si>
  <si>
    <t>السيده زينب</t>
  </si>
  <si>
    <t>علي الضاهر</t>
  </si>
  <si>
    <t>علي الهوا</t>
  </si>
  <si>
    <t>علي جبل</t>
  </si>
  <si>
    <t>علي حشمه</t>
  </si>
  <si>
    <t>علي سليمان</t>
  </si>
  <si>
    <t>علي ضامن</t>
  </si>
  <si>
    <t>زعيم</t>
  </si>
  <si>
    <t>علي عطية</t>
  </si>
  <si>
    <t>اسبر</t>
  </si>
  <si>
    <t>تيارات</t>
  </si>
  <si>
    <t>محمد نزيه</t>
  </si>
  <si>
    <t>فهيمة</t>
  </si>
  <si>
    <t>علي عمر</t>
  </si>
  <si>
    <t>علي غالي</t>
  </si>
  <si>
    <t>علي يوسف</t>
  </si>
  <si>
    <t>كوثر يوسف</t>
  </si>
  <si>
    <t>الديماس</t>
  </si>
  <si>
    <t>عليا عوض</t>
  </si>
  <si>
    <t>وزيره شعبان</t>
  </si>
  <si>
    <t>علياء الازهر</t>
  </si>
  <si>
    <t>علياء اوطه باشي</t>
  </si>
  <si>
    <t>علياء كرباج</t>
  </si>
  <si>
    <t>عبداللطيف</t>
  </si>
  <si>
    <t>فيزه</t>
  </si>
  <si>
    <t>حاصبيا</t>
  </si>
  <si>
    <t>علياء مظلوم</t>
  </si>
  <si>
    <t>غزاله خيزران</t>
  </si>
  <si>
    <t>عماد الصالحاني</t>
  </si>
  <si>
    <t>محمد غياث</t>
  </si>
  <si>
    <t>عماد كحاله</t>
  </si>
  <si>
    <t>ميسره</t>
  </si>
  <si>
    <t>عمار الحراكي</t>
  </si>
  <si>
    <t>صفاء البقاعي</t>
  </si>
  <si>
    <t>عمار الحسن</t>
  </si>
  <si>
    <t>راجحه</t>
  </si>
  <si>
    <t>عمار حسن</t>
  </si>
  <si>
    <t>هامة</t>
  </si>
  <si>
    <t>عمار حشمه</t>
  </si>
  <si>
    <t>عمار حمادة</t>
  </si>
  <si>
    <t>نها</t>
  </si>
  <si>
    <t>الزهراء</t>
  </si>
  <si>
    <t>علي عفيف</t>
  </si>
  <si>
    <t>عمار راجحه الشهير بالكلاوي</t>
  </si>
  <si>
    <t>محمد عزت</t>
  </si>
  <si>
    <t>عمر ابو حوا</t>
  </si>
  <si>
    <t>عمر العطا الله</t>
  </si>
  <si>
    <t>وحيد</t>
  </si>
  <si>
    <t>عمر جابر</t>
  </si>
  <si>
    <t>يسرى يونس</t>
  </si>
  <si>
    <t>مصاد</t>
  </si>
  <si>
    <t>عمر خضر</t>
  </si>
  <si>
    <t>عمر صافي</t>
  </si>
  <si>
    <t>محمد زهير</t>
  </si>
  <si>
    <t>عمر قطيش</t>
  </si>
  <si>
    <t>فارع</t>
  </si>
  <si>
    <t>فارعة</t>
  </si>
  <si>
    <t>عمر هزاع</t>
  </si>
  <si>
    <t>عمران عمران</t>
  </si>
  <si>
    <t>عمران محمد</t>
  </si>
  <si>
    <t>ناديا الحميدي</t>
  </si>
  <si>
    <t>عمرو البريجي</t>
  </si>
  <si>
    <t>مريم خليل</t>
  </si>
  <si>
    <t>غازي السبيعي</t>
  </si>
  <si>
    <t>غالب عامر</t>
  </si>
  <si>
    <t>غدير المصطفى</t>
  </si>
  <si>
    <t>لفتايا</t>
  </si>
  <si>
    <t>غرام العبسي</t>
  </si>
  <si>
    <t>غزل الخصواني</t>
  </si>
  <si>
    <t>غفران الابراهيم</t>
  </si>
  <si>
    <t>غنوة طعمة</t>
  </si>
  <si>
    <t>غياث مزاحم</t>
  </si>
  <si>
    <t>عين الفيجة</t>
  </si>
  <si>
    <t>غيث ابو سعد</t>
  </si>
  <si>
    <t>زيان</t>
  </si>
  <si>
    <t>غيث الخبي</t>
  </si>
  <si>
    <t>غيث الدراوشه</t>
  </si>
  <si>
    <t>غيداء يوسف</t>
  </si>
  <si>
    <t>فاتن حزام</t>
  </si>
  <si>
    <t>المتونة</t>
  </si>
  <si>
    <t>فادي عطاالله</t>
  </si>
  <si>
    <t>فادي مرين</t>
  </si>
  <si>
    <t>حسينة الشبلي</t>
  </si>
  <si>
    <t>فارس المهون</t>
  </si>
  <si>
    <t>فاطر المحمد</t>
  </si>
  <si>
    <t>فاطمه القدرو</t>
  </si>
  <si>
    <t>ناجيه ابو مشيلح</t>
  </si>
  <si>
    <t>فاطمه نايف</t>
  </si>
  <si>
    <t>فراس اسعد</t>
  </si>
  <si>
    <t>فوزيه محفوض</t>
  </si>
  <si>
    <t>فراس الدين الايوبي</t>
  </si>
  <si>
    <t>فراس الفقير</t>
  </si>
  <si>
    <t>فراس ركاب</t>
  </si>
  <si>
    <t>موفيد</t>
  </si>
  <si>
    <t>رمزية</t>
  </si>
  <si>
    <t>فراس نصر الدين</t>
  </si>
  <si>
    <t>فرح الابراهيم</t>
  </si>
  <si>
    <t>فرح العلي</t>
  </si>
  <si>
    <t>فرح عبيسي</t>
  </si>
  <si>
    <t>نبيله حسنين</t>
  </si>
  <si>
    <t>فريد سعد</t>
  </si>
  <si>
    <t>فريد طراف</t>
  </si>
  <si>
    <t>فضل الله عمر</t>
  </si>
  <si>
    <t>فهد الابير</t>
  </si>
  <si>
    <t>عطا الله</t>
  </si>
  <si>
    <t>حجيره</t>
  </si>
  <si>
    <t>فؤاد العليوي</t>
  </si>
  <si>
    <t>قاسم المحمد</t>
  </si>
  <si>
    <t>قاسم حصاوي</t>
  </si>
  <si>
    <t>عطا</t>
  </si>
  <si>
    <t>قتاده العيسى</t>
  </si>
  <si>
    <t>هناء الحمدان الحاج</t>
  </si>
  <si>
    <t>قتيبة الزعبي</t>
  </si>
  <si>
    <t>قتيبة محي الدين</t>
  </si>
  <si>
    <t>كفى</t>
  </si>
  <si>
    <t>قدور عباس</t>
  </si>
  <si>
    <t>قصي الددو</t>
  </si>
  <si>
    <t>كفر عويد</t>
  </si>
  <si>
    <t>قمر حمود</t>
  </si>
  <si>
    <t>قمر حناوي</t>
  </si>
  <si>
    <t>قيس الدكاك</t>
  </si>
  <si>
    <t>خزامى</t>
  </si>
  <si>
    <t>كاترين صواف</t>
  </si>
  <si>
    <t>مخلص</t>
  </si>
  <si>
    <t>خمائل</t>
  </si>
  <si>
    <t>كرم حيدر</t>
  </si>
  <si>
    <t>كفاح المناشد</t>
  </si>
  <si>
    <t>كمال احمد</t>
  </si>
  <si>
    <t>فكرية</t>
  </si>
  <si>
    <t>جب الغار</t>
  </si>
  <si>
    <t>كنان الشاويش</t>
  </si>
  <si>
    <t>نعيما</t>
  </si>
  <si>
    <t>حيالين</t>
  </si>
  <si>
    <t>لبيبه فتحي</t>
  </si>
  <si>
    <t>لجين جراده</t>
  </si>
  <si>
    <t>لجين صوان</t>
  </si>
  <si>
    <t>لما زين العابدين</t>
  </si>
  <si>
    <t>لمك حمود</t>
  </si>
  <si>
    <t>لمى السبيني</t>
  </si>
  <si>
    <t>لمياء عقيل</t>
  </si>
  <si>
    <t>لورا الغرير</t>
  </si>
  <si>
    <t>الحويز</t>
  </si>
  <si>
    <t>لورنس الشيخ</t>
  </si>
  <si>
    <t>ثورة</t>
  </si>
  <si>
    <t>ليث العبد الله</t>
  </si>
  <si>
    <t>عزام</t>
  </si>
  <si>
    <t>الميادين</t>
  </si>
  <si>
    <t>ليلاس الاظن</t>
  </si>
  <si>
    <t>محمد منير</t>
  </si>
  <si>
    <t>ليلى ابو الفتوح</t>
  </si>
  <si>
    <t>ليلى الصالح</t>
  </si>
  <si>
    <t>ليلى القاسم</t>
  </si>
  <si>
    <t>لين الاسدي</t>
  </si>
  <si>
    <t>لين العظمه</t>
  </si>
  <si>
    <t>لين الفرحان</t>
  </si>
  <si>
    <t>سعاد حريره</t>
  </si>
  <si>
    <t>لين عبد الواحد</t>
  </si>
  <si>
    <t>محمد رجب</t>
  </si>
  <si>
    <t>لينا سفر</t>
  </si>
  <si>
    <t>مازن بدر</t>
  </si>
  <si>
    <t>مالك القلعي</t>
  </si>
  <si>
    <t>ماهر تقوى</t>
  </si>
  <si>
    <t>ماهر علي</t>
  </si>
  <si>
    <t>ماهر محمد</t>
  </si>
  <si>
    <t>مايا حورانيه</t>
  </si>
  <si>
    <t>مأمون الجابر</t>
  </si>
  <si>
    <t>مجد الدين الحمصي</t>
  </si>
  <si>
    <t>مجد الضعضي</t>
  </si>
  <si>
    <t>مجد العقله</t>
  </si>
  <si>
    <t>تفاحه العقله</t>
  </si>
  <si>
    <t>مجد باره</t>
  </si>
  <si>
    <t>مجد حمدان</t>
  </si>
  <si>
    <t>ماريه</t>
  </si>
  <si>
    <t>مجد سلمان</t>
  </si>
  <si>
    <t>مجد غزال</t>
  </si>
  <si>
    <t>شقراء</t>
  </si>
  <si>
    <t>محسن خضور</t>
  </si>
  <si>
    <t>محمد ابو حوى</t>
  </si>
  <si>
    <t>محمد احمد</t>
  </si>
  <si>
    <t>مطيعه</t>
  </si>
  <si>
    <t>وفاء المشهداني</t>
  </si>
  <si>
    <t>محمد الباخوخ</t>
  </si>
  <si>
    <t>ارمناز</t>
  </si>
  <si>
    <t>محمد البظم</t>
  </si>
  <si>
    <t>فريهان</t>
  </si>
  <si>
    <t>محمد الحسن</t>
  </si>
  <si>
    <t>فاطمة المرعي</t>
  </si>
  <si>
    <t>تلمنس</t>
  </si>
  <si>
    <t>محمد الحمدان</t>
  </si>
  <si>
    <t>سنده الحمدان</t>
  </si>
  <si>
    <t>الشقرانيه</t>
  </si>
  <si>
    <t>محمد الحنش</t>
  </si>
  <si>
    <t>محمد الحيجي</t>
  </si>
  <si>
    <t>امينه حبيبه</t>
  </si>
  <si>
    <t>محمد الرز</t>
  </si>
  <si>
    <t>محمد الرفاعي</t>
  </si>
  <si>
    <t>زاهره</t>
  </si>
  <si>
    <t>محمد الزوكاني</t>
  </si>
  <si>
    <t>محمد السبسبي</t>
  </si>
  <si>
    <t>محمد الشرع</t>
  </si>
  <si>
    <t>محمد العابد</t>
  </si>
  <si>
    <t>أمينة جوخدار</t>
  </si>
  <si>
    <t>رحيبة</t>
  </si>
  <si>
    <t>محمد العبد</t>
  </si>
  <si>
    <t>محمد العبد العزيز</t>
  </si>
  <si>
    <t>محمد العبد الله</t>
  </si>
  <si>
    <t>محمد العلا</t>
  </si>
  <si>
    <t>محمد العلبي</t>
  </si>
  <si>
    <t>محمد العمور</t>
  </si>
  <si>
    <t>ميسور</t>
  </si>
  <si>
    <t>رندى</t>
  </si>
  <si>
    <t>خربة غزاله</t>
  </si>
  <si>
    <t>محمد الغزاوي</t>
  </si>
  <si>
    <t>محمد الفاعوري</t>
  </si>
  <si>
    <t>شمسكين</t>
  </si>
  <si>
    <t>محمد الفهيد</t>
  </si>
  <si>
    <t>محمد المحمد الجلعوط</t>
  </si>
  <si>
    <t>محمد المحمود</t>
  </si>
  <si>
    <t>محمد المخيبر</t>
  </si>
  <si>
    <t>محمد المدني</t>
  </si>
  <si>
    <t>محمد المرادي</t>
  </si>
  <si>
    <t>محمد المطلق</t>
  </si>
  <si>
    <t>تدمر</t>
  </si>
  <si>
    <t>محمد الهزاع</t>
  </si>
  <si>
    <t>رعاف</t>
  </si>
  <si>
    <t>ابو حبه</t>
  </si>
  <si>
    <t>محمد امين الحجازي</t>
  </si>
  <si>
    <t>محمد امين العيسى علم</t>
  </si>
  <si>
    <t>محمد ايمن القصاب</t>
  </si>
  <si>
    <t>محمد براء البني</t>
  </si>
  <si>
    <t>محمد برتاوي</t>
  </si>
  <si>
    <t>مقبوله</t>
  </si>
  <si>
    <t>محمد بركات</t>
  </si>
  <si>
    <t>مريم حجازي</t>
  </si>
  <si>
    <t>جباتا الخشب</t>
  </si>
  <si>
    <t>محمد جمعه جمعه</t>
  </si>
  <si>
    <t>محمد حاج ياسين</t>
  </si>
  <si>
    <t>محمد حباب</t>
  </si>
  <si>
    <t>عيوش</t>
  </si>
  <si>
    <t>محمد حسين</t>
  </si>
  <si>
    <t>دير مقرن</t>
  </si>
  <si>
    <t>محمد حلو</t>
  </si>
  <si>
    <t>محمد حمزه محمد</t>
  </si>
  <si>
    <t>رغدة</t>
  </si>
  <si>
    <t>محمد حميدان</t>
  </si>
  <si>
    <t>محمد خالد رشواني</t>
  </si>
  <si>
    <t>محمد خليل الامعري</t>
  </si>
  <si>
    <t>راتب</t>
  </si>
  <si>
    <t>محمد خير نقشبندي</t>
  </si>
  <si>
    <t>محمد اكرم</t>
  </si>
  <si>
    <t>محمد دالي</t>
  </si>
  <si>
    <t>رتيبه مهنا</t>
  </si>
  <si>
    <t>محمد راتب عنتر</t>
  </si>
  <si>
    <t>محمد راتب معاني</t>
  </si>
  <si>
    <t>محمد سامر كمال الدين</t>
  </si>
  <si>
    <t>محمد سلو</t>
  </si>
  <si>
    <t>محمد سليمان</t>
  </si>
  <si>
    <t>نواعم مصه</t>
  </si>
  <si>
    <t>محمد شريف السكاف</t>
  </si>
  <si>
    <t>هبا</t>
  </si>
  <si>
    <t>محمد طارق جنبكلي</t>
  </si>
  <si>
    <t>محمد طالب زيدان</t>
  </si>
  <si>
    <t>محمد عبد الرحمن عيد</t>
  </si>
  <si>
    <t>فاتن وهبه</t>
  </si>
  <si>
    <t>محمد عبد الطيف كويفاتيه</t>
  </si>
  <si>
    <t>محمد ماجد</t>
  </si>
  <si>
    <t>محمد علاء الدين فخر الدين</t>
  </si>
  <si>
    <t>محمد علاء المعصراني</t>
  </si>
  <si>
    <t>محمد علي الحايك</t>
  </si>
  <si>
    <t>محمد علي الطيان</t>
  </si>
  <si>
    <t>فائزه زلقط</t>
  </si>
  <si>
    <t>محمد عمر جعفر</t>
  </si>
  <si>
    <t>محمد عمر ريحان</t>
  </si>
  <si>
    <t>محمد عمر كوجك</t>
  </si>
  <si>
    <t>محمد نضال</t>
  </si>
  <si>
    <t>محمد عمران عنقود</t>
  </si>
  <si>
    <t>محمد فارس ادلبي</t>
  </si>
  <si>
    <t>لوده</t>
  </si>
  <si>
    <t>محمد فراس دباس</t>
  </si>
  <si>
    <t>محمد فرح</t>
  </si>
  <si>
    <t>محمد فهد الرفاعي</t>
  </si>
  <si>
    <t>محمد قاسم</t>
  </si>
  <si>
    <t>محمد قولي</t>
  </si>
  <si>
    <t>باسمة</t>
  </si>
  <si>
    <t>محمد لاذقاني</t>
  </si>
  <si>
    <t>محمد ماهر حفار</t>
  </si>
  <si>
    <t>محمد باسم</t>
  </si>
  <si>
    <t>روعة الجندي</t>
  </si>
  <si>
    <t>محمد معطي</t>
  </si>
  <si>
    <t>محمد مهند الخباز</t>
  </si>
  <si>
    <t>محمد نجيب سعيفان</t>
  </si>
  <si>
    <t>محمد نور سماق</t>
  </si>
  <si>
    <t>محمد هشام الحمصي</t>
  </si>
  <si>
    <t>نور ناربي</t>
  </si>
  <si>
    <t>محمد وفا</t>
  </si>
  <si>
    <t>محمد يزن شهاب</t>
  </si>
  <si>
    <t>محمدسيف الدين شغليل</t>
  </si>
  <si>
    <t>محمدناهد</t>
  </si>
  <si>
    <t>محمود البقاعي</t>
  </si>
  <si>
    <t>يلدا</t>
  </si>
  <si>
    <t>كفرعويد</t>
  </si>
  <si>
    <t>محمود الطويل</t>
  </si>
  <si>
    <t>محمود الكيلاني</t>
  </si>
  <si>
    <t>محمود كحيل</t>
  </si>
  <si>
    <t>مدين فارس</t>
  </si>
  <si>
    <t>حسنه داشر</t>
  </si>
  <si>
    <t>مرام العقله</t>
  </si>
  <si>
    <t>مرح شحود</t>
  </si>
  <si>
    <t>مرح شيا</t>
  </si>
  <si>
    <t>مرهف صباغ</t>
  </si>
  <si>
    <t>مروان الحلواني</t>
  </si>
  <si>
    <t>مروة المرابط</t>
  </si>
  <si>
    <t>هالة</t>
  </si>
  <si>
    <t>مروه ابو زيدان</t>
  </si>
  <si>
    <t>العجيلات</t>
  </si>
  <si>
    <t>مروه الزهوري</t>
  </si>
  <si>
    <t>مروى حاج علي</t>
  </si>
  <si>
    <t>مريم العباس</t>
  </si>
  <si>
    <t>شهلة</t>
  </si>
  <si>
    <t>مريم النجار</t>
  </si>
  <si>
    <t>مريم زيدان</t>
  </si>
  <si>
    <t>مسلم كحيل</t>
  </si>
  <si>
    <t>سليمة</t>
  </si>
  <si>
    <t>مصطفى الحمصي</t>
  </si>
  <si>
    <t>محمد ايمن</t>
  </si>
  <si>
    <t>عبير العبد الله</t>
  </si>
  <si>
    <t>مصطفى الخضر</t>
  </si>
  <si>
    <t>مصطفى الطرشان</t>
  </si>
  <si>
    <t>مصطفى العلي المصطو</t>
  </si>
  <si>
    <t>مصطفى كوسا</t>
  </si>
  <si>
    <t>مصعب ديب</t>
  </si>
  <si>
    <t>سفيرة</t>
  </si>
  <si>
    <t>مضر محفوض</t>
  </si>
  <si>
    <t>زهوه ابراهيم</t>
  </si>
  <si>
    <t>القبو</t>
  </si>
  <si>
    <t>معاذ السويسي</t>
  </si>
  <si>
    <t>معن شن علي</t>
  </si>
  <si>
    <t>مكزون حرفوش</t>
  </si>
  <si>
    <t>ملك حمد</t>
  </si>
  <si>
    <t>مهدي</t>
  </si>
  <si>
    <t>ملك علي</t>
  </si>
  <si>
    <t>ملكي الحسن</t>
  </si>
  <si>
    <t>ملهم علي</t>
  </si>
  <si>
    <t>ملهم كرابيلي</t>
  </si>
  <si>
    <t>سها</t>
  </si>
  <si>
    <t>منار الركاد</t>
  </si>
  <si>
    <t>محود</t>
  </si>
  <si>
    <t>وضحى</t>
  </si>
  <si>
    <t>منال البقاعي</t>
  </si>
  <si>
    <t>حورية</t>
  </si>
  <si>
    <t>منال الدركزللي</t>
  </si>
  <si>
    <t>ملك خضيرشيخ الحدادين</t>
  </si>
  <si>
    <t>منتجب احمد</t>
  </si>
  <si>
    <t>دلال كفا</t>
  </si>
  <si>
    <t>منتصر ورده</t>
  </si>
  <si>
    <t>منى اطلي</t>
  </si>
  <si>
    <t>منى عنطوز</t>
  </si>
  <si>
    <t>كامله عليان</t>
  </si>
  <si>
    <t>قابون</t>
  </si>
  <si>
    <t>منير الحسين</t>
  </si>
  <si>
    <t>عبدالصمد</t>
  </si>
  <si>
    <t>صبوحة</t>
  </si>
  <si>
    <t>منيره حلال</t>
  </si>
  <si>
    <t>مها سفاف</t>
  </si>
  <si>
    <t>مها سليمان</t>
  </si>
  <si>
    <t>مها طحيطح</t>
  </si>
  <si>
    <t>رده</t>
  </si>
  <si>
    <t>مهران جبلي</t>
  </si>
  <si>
    <t>زكيه فرح</t>
  </si>
  <si>
    <t>مهند ابوخشريف</t>
  </si>
  <si>
    <t>مهند الحلاق</t>
  </si>
  <si>
    <t>رسيلا</t>
  </si>
  <si>
    <t>مهند بدريه</t>
  </si>
  <si>
    <t>مهند حسامو</t>
  </si>
  <si>
    <t>مهند داغر</t>
  </si>
  <si>
    <t>موسى ابو عقل</t>
  </si>
  <si>
    <t>موسى العوده</t>
  </si>
  <si>
    <t>موسى سلوم العبد</t>
  </si>
  <si>
    <t>حازم</t>
  </si>
  <si>
    <t>مؤمن مسلماني</t>
  </si>
  <si>
    <t>مؤمنه الاطرش</t>
  </si>
  <si>
    <t>مؤمنه صالح</t>
  </si>
  <si>
    <t>مي البابا</t>
  </si>
  <si>
    <t>ميادة كركر</t>
  </si>
  <si>
    <t>ميرفت الجمال</t>
  </si>
  <si>
    <t>ميرفت جمعه</t>
  </si>
  <si>
    <t>ميرفت عربي</t>
  </si>
  <si>
    <t>جمانه قطيني</t>
  </si>
  <si>
    <t>ميرفت ناجي</t>
  </si>
  <si>
    <t>ميرنا عيسى</t>
  </si>
  <si>
    <t>ابراهيم عيسى</t>
  </si>
  <si>
    <t>رقية</t>
  </si>
  <si>
    <t>ميس احمد</t>
  </si>
  <si>
    <t>ميس جنبلاط</t>
  </si>
  <si>
    <t>ميسره حيدر</t>
  </si>
  <si>
    <t>ميسم اسماعيل</t>
  </si>
  <si>
    <t>ميسون قنبر</t>
  </si>
  <si>
    <t>داعل</t>
  </si>
  <si>
    <t>ميسون ميهوب</t>
  </si>
  <si>
    <t>ميشلين جبلي</t>
  </si>
  <si>
    <t>نادره محمود</t>
  </si>
  <si>
    <t>ناريمان اسماعيل</t>
  </si>
  <si>
    <t>ناريمان سلام</t>
  </si>
  <si>
    <t>حمزه</t>
  </si>
  <si>
    <t>اسعاف ادريس</t>
  </si>
  <si>
    <t>عين ترما</t>
  </si>
  <si>
    <t>نانسي الصالح</t>
  </si>
  <si>
    <t>ناهد الحلبي</t>
  </si>
  <si>
    <t>زهر</t>
  </si>
  <si>
    <t>حبران</t>
  </si>
  <si>
    <t>ناهد صالحاني المعط</t>
  </si>
  <si>
    <t>هناء الجيرودي</t>
  </si>
  <si>
    <t>نبال يوسف</t>
  </si>
  <si>
    <t>نبيل الخطيب</t>
  </si>
  <si>
    <t>نبيله خربوطلي</t>
  </si>
  <si>
    <t>نتالي الشحاف</t>
  </si>
  <si>
    <t>خير الله</t>
  </si>
  <si>
    <t>نجاة الدندن</t>
  </si>
  <si>
    <t>الحارة</t>
  </si>
  <si>
    <t>نجيب المحاميد</t>
  </si>
  <si>
    <t>نديم محمد برو</t>
  </si>
  <si>
    <t>زبيدة العابد</t>
  </si>
  <si>
    <t>نزار حسن</t>
  </si>
  <si>
    <t>نسرين الغانم</t>
  </si>
  <si>
    <t>يمنى الغانم</t>
  </si>
  <si>
    <t>نسرين يوسف</t>
  </si>
  <si>
    <t>نسيبه خطاب</t>
  </si>
  <si>
    <t>مشفى الفجيره</t>
  </si>
  <si>
    <t>نسيم الجرابعة</t>
  </si>
  <si>
    <t>نسيم عقل</t>
  </si>
  <si>
    <t>نصار القهوجي</t>
  </si>
  <si>
    <t>نضال الرماوي</t>
  </si>
  <si>
    <t>بدران</t>
  </si>
  <si>
    <t>نضال دحله</t>
  </si>
  <si>
    <t>نعيم جابره</t>
  </si>
  <si>
    <t>نمر عليا</t>
  </si>
  <si>
    <t>نوار قاسم</t>
  </si>
  <si>
    <t>جومانا</t>
  </si>
  <si>
    <t>نبيلا سمهوري</t>
  </si>
  <si>
    <t>نور الحمصي</t>
  </si>
  <si>
    <t>علبد الغني</t>
  </si>
  <si>
    <t>نور الدوله</t>
  </si>
  <si>
    <t>فلك اللحام</t>
  </si>
  <si>
    <t>نور الدين السيد</t>
  </si>
  <si>
    <t>نور الدين نجيبه</t>
  </si>
  <si>
    <t>نور الربيع المصري</t>
  </si>
  <si>
    <t>فاطمه سنوبر</t>
  </si>
  <si>
    <t>نور برنبو</t>
  </si>
  <si>
    <t>نور بكر</t>
  </si>
  <si>
    <t>شهناز</t>
  </si>
  <si>
    <t>نور زنوبة</t>
  </si>
  <si>
    <t>هدى محسن</t>
  </si>
  <si>
    <t>نور سلامةالمحمد</t>
  </si>
  <si>
    <t>نور صبحه الغليون</t>
  </si>
  <si>
    <t>نور كفتارو</t>
  </si>
  <si>
    <t>نورا عمر</t>
  </si>
  <si>
    <t>هيفاء الجندي</t>
  </si>
  <si>
    <t>الثورة</t>
  </si>
  <si>
    <t>نورا عيد</t>
  </si>
  <si>
    <t>نوران منلا كيالي</t>
  </si>
  <si>
    <t>نورة الجزماتي</t>
  </si>
  <si>
    <t>معنز</t>
  </si>
  <si>
    <t>نورشان الطحان</t>
  </si>
  <si>
    <t>نورما محمود</t>
  </si>
  <si>
    <t>نوره قبلان</t>
  </si>
  <si>
    <t>نويره ابو الريش</t>
  </si>
  <si>
    <t>نيرمين الخجا</t>
  </si>
  <si>
    <t>نيروز علوش</t>
  </si>
  <si>
    <t>نيفين حيدر</t>
  </si>
  <si>
    <t>ايهم</t>
  </si>
  <si>
    <t>نيفين ملا حسين شيخاني</t>
  </si>
  <si>
    <t>هاجر قنبر</t>
  </si>
  <si>
    <t>هاشم الجمعات</t>
  </si>
  <si>
    <t>بنيا</t>
  </si>
  <si>
    <t>هالة الحموي</t>
  </si>
  <si>
    <t>عبد الستار</t>
  </si>
  <si>
    <t>هاني الحايك</t>
  </si>
  <si>
    <t>هاني زيود</t>
  </si>
  <si>
    <t>سهاء</t>
  </si>
  <si>
    <t>هبة المدني</t>
  </si>
  <si>
    <t>هبه المطر</t>
  </si>
  <si>
    <t>هبه النجار</t>
  </si>
  <si>
    <t>هبه بكري</t>
  </si>
  <si>
    <t>بكري</t>
  </si>
  <si>
    <t>عهد حيدر</t>
  </si>
  <si>
    <t>هدى حجيج</t>
  </si>
  <si>
    <t>هدى ملاك</t>
  </si>
  <si>
    <t>هديات عاشور</t>
  </si>
  <si>
    <t>هدير النهر</t>
  </si>
  <si>
    <t>هديل الرضوان</t>
  </si>
  <si>
    <t>هديل الشيخه</t>
  </si>
  <si>
    <t>هزار الكردي</t>
  </si>
  <si>
    <t>فريال كباره</t>
  </si>
  <si>
    <t>هشام فاتح</t>
  </si>
  <si>
    <t>همام المحمد</t>
  </si>
  <si>
    <t>هنادي حبيب</t>
  </si>
  <si>
    <t>هنادي هاشم</t>
  </si>
  <si>
    <t>هند مرعي</t>
  </si>
  <si>
    <t>يمنه</t>
  </si>
  <si>
    <t>هيا بعاج</t>
  </si>
  <si>
    <t>نجاح الحاج خليفه</t>
  </si>
  <si>
    <t>هيا عمران</t>
  </si>
  <si>
    <t>ليلى شيحه</t>
  </si>
  <si>
    <t>هيا مصطفى</t>
  </si>
  <si>
    <t>حسناء</t>
  </si>
  <si>
    <t>هيثم الاغواني</t>
  </si>
  <si>
    <t>هيفاء الكردوش المعجون</t>
  </si>
  <si>
    <t>مهيب</t>
  </si>
  <si>
    <t>هيفاء عزام</t>
  </si>
  <si>
    <t>أشرفيه صحنايا</t>
  </si>
  <si>
    <t>وائل ياغي</t>
  </si>
  <si>
    <t>وجدي كشيك</t>
  </si>
  <si>
    <t>واصف</t>
  </si>
  <si>
    <t>وداد الخالد</t>
  </si>
  <si>
    <t>وداد زريق</t>
  </si>
  <si>
    <t>ورود المظلوم</t>
  </si>
  <si>
    <t>وسام اسماعيل</t>
  </si>
  <si>
    <t>وسام الخطيب</t>
  </si>
  <si>
    <t>وسام صالح</t>
  </si>
  <si>
    <t>سميح</t>
  </si>
  <si>
    <t>وسام محرز</t>
  </si>
  <si>
    <t>وسيم زمزم</t>
  </si>
  <si>
    <t>ضعون زمزم</t>
  </si>
  <si>
    <t>وسيم صالح</t>
  </si>
  <si>
    <t>وسيم صندوق</t>
  </si>
  <si>
    <t>وفاء بنوح</t>
  </si>
  <si>
    <t>ولاء الاحمد</t>
  </si>
  <si>
    <t>ولاء الدالي</t>
  </si>
  <si>
    <t>محمد نور</t>
  </si>
  <si>
    <t>ولاء عثمان</t>
  </si>
  <si>
    <t>سرغايا</t>
  </si>
  <si>
    <t>ولاء وسوف</t>
  </si>
  <si>
    <t>وليد ابو غانم</t>
  </si>
  <si>
    <t>نهيله</t>
  </si>
  <si>
    <t>وليد الشيحان</t>
  </si>
  <si>
    <t>فرحه</t>
  </si>
  <si>
    <t>وئام اسماعيل</t>
  </si>
  <si>
    <t>نهله بلوط</t>
  </si>
  <si>
    <t>وئام ورده</t>
  </si>
  <si>
    <t>غانا</t>
  </si>
  <si>
    <t>سقيلبيه</t>
  </si>
  <si>
    <t>يارا احمد</t>
  </si>
  <si>
    <t>يارا الابراهيم</t>
  </si>
  <si>
    <t>ياسر الشواف</t>
  </si>
  <si>
    <t>كدين</t>
  </si>
  <si>
    <t>ياسر عوض</t>
  </si>
  <si>
    <t>ياسمين العبد الله</t>
  </si>
  <si>
    <t>ياسمين محمود</t>
  </si>
  <si>
    <t>يحيى اسماعيل</t>
  </si>
  <si>
    <t>هدا</t>
  </si>
  <si>
    <t>يزن ابو خالد</t>
  </si>
  <si>
    <t>مريم صوان</t>
  </si>
  <si>
    <t>جبا</t>
  </si>
  <si>
    <t>يزن حبيب</t>
  </si>
  <si>
    <t>يسرى الصمادي</t>
  </si>
  <si>
    <t>يعرب عبد اللطيف</t>
  </si>
  <si>
    <t>عفراء</t>
  </si>
  <si>
    <t>يوسف المصري</t>
  </si>
  <si>
    <t>إستمارة طالب برنامج الدراسات القانونية الفصل الأول للعام الدراسي 2022/2021</t>
  </si>
  <si>
    <t>اسامة الميداني</t>
  </si>
  <si>
    <t>ايمان احمد</t>
  </si>
  <si>
    <t>ايهم الاحمد</t>
  </si>
  <si>
    <t>اكرام جريوه</t>
  </si>
  <si>
    <t>اثار العكش</t>
  </si>
  <si>
    <t>احمد ضميريه</t>
  </si>
  <si>
    <t>احمد عموري</t>
  </si>
  <si>
    <t>ادهم عجمية</t>
  </si>
  <si>
    <t>اروى بلول</t>
  </si>
  <si>
    <t>اسامه تمساح</t>
  </si>
  <si>
    <t>اسامه الصالح</t>
  </si>
  <si>
    <t>الفت العيسى</t>
  </si>
  <si>
    <t>انيس القباني</t>
  </si>
  <si>
    <t>الاء عجاج</t>
  </si>
  <si>
    <t>بشرى العبد الفرج</t>
  </si>
  <si>
    <t xml:space="preserve">بشرى القحف </t>
  </si>
  <si>
    <t>تماره الصالح</t>
  </si>
  <si>
    <t>تماضر احمد</t>
  </si>
  <si>
    <t>حمزة اسد</t>
  </si>
  <si>
    <t>خالد خليفة</t>
  </si>
  <si>
    <t>خالد علو</t>
  </si>
  <si>
    <t>خضر الشحادة</t>
  </si>
  <si>
    <t xml:space="preserve">رافت خليف </t>
  </si>
  <si>
    <t>روعة الرفاعي</t>
  </si>
  <si>
    <t xml:space="preserve">سارة الابراهيم </t>
  </si>
  <si>
    <t>ساره حامد</t>
  </si>
  <si>
    <t>سارة العواني</t>
  </si>
  <si>
    <t>سامر العبدالله</t>
  </si>
  <si>
    <t>سعاد ابو طافش</t>
  </si>
  <si>
    <t>سليم الحداد</t>
  </si>
  <si>
    <t xml:space="preserve">شادي لقطينه </t>
  </si>
  <si>
    <t>عبد الناصر الابراهيم</t>
  </si>
  <si>
    <t>عميرة العرسالي</t>
  </si>
  <si>
    <t>عيد ابو زيدان</t>
  </si>
  <si>
    <t>فاديه العلي</t>
  </si>
  <si>
    <t>فاطمه رزق</t>
  </si>
  <si>
    <t>محمدايهم مهره</t>
  </si>
  <si>
    <t>محمد بكري</t>
  </si>
  <si>
    <t>محمد عبد العظيم موزة</t>
  </si>
  <si>
    <t>محمد مضر كيشي</t>
  </si>
  <si>
    <t xml:space="preserve">محمود عبد القادر </t>
  </si>
  <si>
    <t xml:space="preserve">مرتضى الهمة </t>
  </si>
  <si>
    <t xml:space="preserve">منى ابريق </t>
  </si>
  <si>
    <t>مها خرفان</t>
  </si>
  <si>
    <t>نشوة ريا</t>
  </si>
  <si>
    <t>نور العبد الجبول</t>
  </si>
  <si>
    <t>نورهان ابوخضر</t>
  </si>
  <si>
    <t>هديل عبد الله</t>
  </si>
  <si>
    <t>وائل سلامة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</si>
</sst>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ل.س.‏&quot;"/>
    <numFmt numFmtId="165" formatCode="[$-1010000]yyyy/mm/dd;@"/>
  </numFmts>
  <fonts count="8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Sakkal Majalla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1"/>
      <color theme="5" tint="0.79998168889431442"/>
      <name val="Calibri"/>
      <family val="2"/>
      <scheme val="minor"/>
    </font>
    <font>
      <b/>
      <sz val="11"/>
      <color theme="5" tint="0.79998168889431442"/>
      <name val="Arial"/>
      <family val="2"/>
    </font>
    <font>
      <sz val="14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u/>
      <sz val="12"/>
      <color theme="10"/>
      <name val="Sakkal Majalla"/>
    </font>
    <font>
      <sz val="14"/>
      <color theme="0"/>
      <name val="Sakkal Majalla"/>
    </font>
    <font>
      <b/>
      <u/>
      <sz val="16"/>
      <color theme="0"/>
      <name val="Sakkal Majalla"/>
    </font>
    <font>
      <b/>
      <u/>
      <sz val="14"/>
      <color theme="0"/>
      <name val="Sakkal Majalla"/>
    </font>
    <font>
      <b/>
      <sz val="14"/>
      <color theme="0"/>
      <name val="Sakkal Majalla"/>
    </font>
    <font>
      <b/>
      <sz val="16"/>
      <color rgb="FFFF0000"/>
      <name val="Sakkal Majalla"/>
    </font>
    <font>
      <b/>
      <sz val="18"/>
      <color rgb="FFFF0000"/>
      <name val="Sakkal Majalla"/>
    </font>
    <font>
      <sz val="11"/>
      <color theme="0"/>
      <name val="Sakkal Majalla"/>
    </font>
    <font>
      <b/>
      <sz val="12"/>
      <color theme="0"/>
      <name val="Sakkal Majalla"/>
    </font>
    <font>
      <b/>
      <sz val="12"/>
      <color theme="0"/>
      <name val="Calibri"/>
      <family val="2"/>
      <scheme val="minor"/>
    </font>
    <font>
      <b/>
      <sz val="12"/>
      <color rgb="FFFF0000"/>
      <name val="Arial"/>
      <family val="2"/>
      <charset val="178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charset val="178"/>
      <scheme val="minor"/>
    </font>
    <font>
      <b/>
      <u/>
      <sz val="12"/>
      <name val="Arial"/>
      <family val="2"/>
    </font>
    <font>
      <b/>
      <u/>
      <sz val="12"/>
      <color rgb="FF0070C0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name val="Arial"/>
      <family val="2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medium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theme="0"/>
      </top>
      <bottom style="dashed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/>
      <right/>
      <top style="thick">
        <color theme="0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ashed">
        <color indexed="64"/>
      </left>
      <right/>
      <top/>
      <bottom style="thin">
        <color theme="0"/>
      </bottom>
      <diagonal/>
    </border>
    <border>
      <left/>
      <right style="dashed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599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 textRotation="90"/>
      <protection hidden="1"/>
    </xf>
    <xf numFmtId="0" fontId="14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shrinkToFit="1"/>
      <protection hidden="1"/>
    </xf>
    <xf numFmtId="0" fontId="25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protection hidden="1"/>
    </xf>
    <xf numFmtId="0" fontId="26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textRotation="90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23" fillId="0" borderId="6" xfId="0" applyFont="1" applyFill="1" applyBorder="1" applyAlignment="1" applyProtection="1"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5" borderId="26" xfId="0" applyFill="1" applyBorder="1" applyAlignment="1" applyProtection="1">
      <alignment wrapText="1"/>
      <protection locked="0"/>
    </xf>
    <xf numFmtId="0" fontId="11" fillId="0" borderId="0" xfId="0" applyFont="1" applyProtection="1">
      <protection hidden="1"/>
    </xf>
    <xf numFmtId="0" fontId="26" fillId="4" borderId="4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0" fillId="5" borderId="26" xfId="0" applyNumberForma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3" borderId="19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42" fillId="21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34" fillId="13" borderId="44" xfId="0" applyFont="1" applyFill="1" applyBorder="1" applyAlignment="1" applyProtection="1">
      <alignment horizontal="center" vertical="center"/>
      <protection hidden="1"/>
    </xf>
    <xf numFmtId="0" fontId="34" fillId="13" borderId="45" xfId="0" applyFont="1" applyFill="1" applyBorder="1" applyAlignment="1" applyProtection="1">
      <alignment horizontal="center" vertical="center"/>
      <protection hidden="1"/>
    </xf>
    <xf numFmtId="14" fontId="34" fillId="13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35" fillId="13" borderId="44" xfId="0" applyFont="1" applyFill="1" applyBorder="1" applyAlignment="1" applyProtection="1">
      <alignment horizontal="center" vertical="center"/>
      <protection hidden="1"/>
    </xf>
    <xf numFmtId="0" fontId="35" fillId="13" borderId="45" xfId="0" applyFont="1" applyFill="1" applyBorder="1" applyAlignment="1" applyProtection="1">
      <alignment horizontal="center" vertical="center"/>
      <protection hidden="1"/>
    </xf>
    <xf numFmtId="14" fontId="35" fillId="13" borderId="45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6" fillId="14" borderId="46" xfId="0" applyFont="1" applyFill="1" applyBorder="1" applyAlignment="1" applyProtection="1">
      <alignment horizontal="center" vertical="center"/>
      <protection hidden="1"/>
    </xf>
    <xf numFmtId="0" fontId="36" fillId="14" borderId="47" xfId="0" applyFont="1" applyFill="1" applyBorder="1" applyAlignment="1" applyProtection="1">
      <alignment horizontal="center" vertical="center"/>
      <protection hidden="1"/>
    </xf>
    <xf numFmtId="14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36" fillId="14" borderId="48" xfId="0" applyFont="1" applyFill="1" applyBorder="1" applyAlignment="1" applyProtection="1">
      <alignment horizontal="center" vertical="center"/>
      <protection hidden="1"/>
    </xf>
    <xf numFmtId="0" fontId="28" fillId="4" borderId="63" xfId="0" applyFont="1" applyFill="1" applyBorder="1" applyAlignment="1" applyProtection="1">
      <alignment horizontal="center" vertical="center"/>
      <protection hidden="1"/>
    </xf>
    <xf numFmtId="0" fontId="28" fillId="4" borderId="66" xfId="0" applyFont="1" applyFill="1" applyBorder="1" applyAlignment="1" applyProtection="1">
      <alignment horizontal="center" vertical="center"/>
      <protection hidden="1"/>
    </xf>
    <xf numFmtId="0" fontId="36" fillId="11" borderId="49" xfId="0" applyFont="1" applyFill="1" applyBorder="1" applyAlignment="1" applyProtection="1">
      <alignment horizontal="center" vertical="center"/>
      <protection hidden="1"/>
    </xf>
    <xf numFmtId="0" fontId="36" fillId="11" borderId="47" xfId="0" applyFont="1" applyFill="1" applyBorder="1" applyAlignment="1" applyProtection="1">
      <alignment horizontal="center" vertical="center"/>
      <protection hidden="1"/>
    </xf>
    <xf numFmtId="0" fontId="36" fillId="11" borderId="56" xfId="0" applyFont="1" applyFill="1" applyBorder="1" applyAlignment="1" applyProtection="1">
      <alignment horizontal="center" vertical="center"/>
      <protection hidden="1"/>
    </xf>
    <xf numFmtId="0" fontId="28" fillId="15" borderId="55" xfId="0" applyFont="1" applyFill="1" applyBorder="1" applyAlignment="1" applyProtection="1">
      <alignment horizontal="center" vertical="center"/>
      <protection hidden="1"/>
    </xf>
    <xf numFmtId="0" fontId="3" fillId="6" borderId="12" xfId="0" applyFont="1" applyFill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3" fillId="6" borderId="74" xfId="0" applyNumberFormat="1" applyFont="1" applyFill="1" applyBorder="1" applyAlignment="1" applyProtection="1">
      <alignment vertical="center" shrinkToFit="1"/>
      <protection hidden="1"/>
    </xf>
    <xf numFmtId="49" fontId="28" fillId="4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0" fillId="6" borderId="0" xfId="0" applyFont="1" applyFill="1" applyBorder="1" applyAlignment="1" applyProtection="1">
      <alignment horizontal="center" vertical="center" textRotation="90"/>
      <protection hidden="1"/>
    </xf>
    <xf numFmtId="0" fontId="52" fillId="0" borderId="0" xfId="0" applyFont="1"/>
    <xf numFmtId="0" fontId="55" fillId="0" borderId="0" xfId="0" applyFont="1" applyAlignment="1">
      <alignment horizontal="center"/>
    </xf>
    <xf numFmtId="0" fontId="55" fillId="0" borderId="0" xfId="0" applyFont="1"/>
    <xf numFmtId="0" fontId="51" fillId="0" borderId="0" xfId="0" applyFont="1" applyAlignment="1"/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6" fillId="0" borderId="0" xfId="1" applyFont="1" applyFill="1" applyBorder="1" applyAlignment="1">
      <alignment vertical="center" wrapText="1"/>
    </xf>
    <xf numFmtId="0" fontId="52" fillId="0" borderId="0" xfId="0" applyFont="1" applyFill="1"/>
    <xf numFmtId="0" fontId="56" fillId="0" borderId="0" xfId="1" applyFont="1" applyFill="1" applyAlignment="1"/>
    <xf numFmtId="0" fontId="11" fillId="0" borderId="53" xfId="0" applyFont="1" applyBorder="1" applyAlignment="1" applyProtection="1">
      <alignment vertical="center"/>
      <protection hidden="1"/>
    </xf>
    <xf numFmtId="0" fontId="3" fillId="5" borderId="5" xfId="0" applyFont="1" applyFill="1" applyBorder="1" applyAlignment="1" applyProtection="1">
      <alignment horizontal="center" vertical="center" shrinkToFit="1"/>
      <protection hidden="1"/>
    </xf>
    <xf numFmtId="0" fontId="11" fillId="0" borderId="43" xfId="0" applyFont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horizontal="center" vertical="center"/>
      <protection hidden="1"/>
    </xf>
    <xf numFmtId="0" fontId="0" fillId="5" borderId="7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9" fillId="6" borderId="19" xfId="0" applyFont="1" applyFill="1" applyBorder="1" applyAlignment="1" applyProtection="1">
      <alignment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49" fillId="6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vertical="center"/>
      <protection hidden="1"/>
    </xf>
    <xf numFmtId="0" fontId="11" fillId="0" borderId="18" xfId="0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7" fillId="2" borderId="21" xfId="0" applyFont="1" applyFill="1" applyBorder="1" applyAlignment="1" applyProtection="1">
      <alignment horizontal="center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0" applyFont="1" applyFill="1" applyAlignment="1" applyProtection="1">
      <alignment horizontal="center" vertical="center" shrinkToFit="1"/>
      <protection hidden="1"/>
    </xf>
    <xf numFmtId="0" fontId="32" fillId="0" borderId="20" xfId="0" applyFont="1" applyBorder="1" applyAlignment="1" applyProtection="1">
      <alignment horizontal="center" vertical="center" shrinkToFit="1"/>
      <protection hidden="1"/>
    </xf>
    <xf numFmtId="0" fontId="0" fillId="0" borderId="30" xfId="0" applyFont="1" applyBorder="1" applyAlignment="1" applyProtection="1">
      <alignment horizontal="center" vertical="center" shrinkToFit="1"/>
      <protection hidden="1"/>
    </xf>
    <xf numFmtId="0" fontId="0" fillId="0" borderId="71" xfId="0" applyFont="1" applyBorder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Fill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shrinkToFit="1"/>
      <protection hidden="1"/>
    </xf>
    <xf numFmtId="0" fontId="26" fillId="0" borderId="0" xfId="0" applyFont="1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27" fillId="13" borderId="0" xfId="0" applyFont="1" applyFill="1" applyBorder="1" applyAlignment="1" applyProtection="1">
      <alignment horizontal="center" vertical="center"/>
      <protection hidden="1"/>
    </xf>
    <xf numFmtId="0" fontId="27" fillId="13" borderId="0" xfId="0" applyFont="1" applyFill="1" applyBorder="1" applyAlignment="1" applyProtection="1">
      <protection hidden="1"/>
    </xf>
    <xf numFmtId="0" fontId="13" fillId="13" borderId="0" xfId="0" applyFont="1" applyFill="1" applyBorder="1" applyProtection="1">
      <protection hidden="1"/>
    </xf>
    <xf numFmtId="0" fontId="27" fillId="8" borderId="0" xfId="0" applyFont="1" applyFill="1" applyBorder="1" applyAlignment="1" applyProtection="1">
      <alignment horizontal="center" vertical="center"/>
      <protection hidden="1"/>
    </xf>
    <xf numFmtId="164" fontId="69" fillId="14" borderId="42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protection hidden="1"/>
    </xf>
    <xf numFmtId="0" fontId="0" fillId="0" borderId="0" xfId="0" applyFont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Font="1" applyBorder="1" applyAlignment="1" applyProtection="1">
      <alignment shrinkToFit="1"/>
      <protection hidden="1"/>
    </xf>
    <xf numFmtId="0" fontId="0" fillId="0" borderId="0" xfId="0" applyFont="1" applyFill="1" applyAlignment="1" applyProtection="1">
      <alignment shrinkToFit="1"/>
      <protection hidden="1"/>
    </xf>
    <xf numFmtId="0" fontId="3" fillId="5" borderId="35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" fillId="3" borderId="109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4" fillId="3" borderId="112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164" fontId="69" fillId="3" borderId="42" xfId="0" applyNumberFormat="1" applyFont="1" applyFill="1" applyBorder="1" applyAlignment="1" applyProtection="1">
      <alignment vertical="center"/>
      <protection hidden="1"/>
    </xf>
    <xf numFmtId="0" fontId="3" fillId="3" borderId="114" xfId="0" applyFont="1" applyFill="1" applyBorder="1" applyAlignment="1" applyProtection="1">
      <alignment horizontal="center" vertical="center"/>
      <protection hidden="1"/>
    </xf>
    <xf numFmtId="0" fontId="4" fillId="3" borderId="115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4" fillId="0" borderId="0" xfId="0" applyFont="1" applyProtection="1">
      <protection hidden="1"/>
    </xf>
    <xf numFmtId="49" fontId="0" fillId="0" borderId="0" xfId="0" applyNumberFormat="1"/>
    <xf numFmtId="0" fontId="26" fillId="25" borderId="37" xfId="0" applyFont="1" applyFill="1" applyBorder="1" applyAlignment="1" applyProtection="1">
      <alignment horizontal="center" vertical="center"/>
      <protection hidden="1"/>
    </xf>
    <xf numFmtId="0" fontId="26" fillId="25" borderId="3" xfId="0" applyFont="1" applyFill="1" applyBorder="1" applyAlignment="1" applyProtection="1">
      <alignment horizontal="center" vertical="center"/>
      <protection hidden="1"/>
    </xf>
    <xf numFmtId="0" fontId="26" fillId="25" borderId="4" xfId="0" applyFont="1" applyFill="1" applyBorder="1" applyAlignment="1" applyProtection="1">
      <alignment horizontal="center" vertical="center"/>
      <protection hidden="1"/>
    </xf>
    <xf numFmtId="0" fontId="0" fillId="25" borderId="105" xfId="0" applyFont="1" applyFill="1" applyBorder="1" applyAlignment="1" applyProtection="1">
      <alignment horizontal="center" vertical="center"/>
      <protection hidden="1"/>
    </xf>
    <xf numFmtId="0" fontId="0" fillId="25" borderId="37" xfId="0" applyFont="1" applyFill="1" applyBorder="1" applyAlignment="1" applyProtection="1">
      <alignment horizontal="center" vertical="center"/>
      <protection hidden="1"/>
    </xf>
    <xf numFmtId="0" fontId="0" fillId="25" borderId="3" xfId="0" applyFont="1" applyFill="1" applyBorder="1" applyAlignment="1" applyProtection="1">
      <alignment horizontal="center" vertical="center"/>
      <protection hidden="1"/>
    </xf>
    <xf numFmtId="0" fontId="0" fillId="25" borderId="4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shrinkToFit="1"/>
      <protection hidden="1"/>
    </xf>
    <xf numFmtId="0" fontId="13" fillId="0" borderId="0" xfId="0" applyFont="1" applyProtection="1"/>
    <xf numFmtId="0" fontId="27" fillId="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vertical="center" shrinkToFit="1"/>
      <protection hidden="1"/>
    </xf>
    <xf numFmtId="0" fontId="65" fillId="12" borderId="113" xfId="0" applyFont="1" applyFill="1" applyBorder="1" applyAlignment="1" applyProtection="1">
      <alignment vertical="center" shrinkToFit="1"/>
      <protection hidden="1"/>
    </xf>
    <xf numFmtId="0" fontId="41" fillId="26" borderId="113" xfId="0" applyFont="1" applyFill="1" applyBorder="1" applyAlignment="1" applyProtection="1">
      <alignment vertical="center" shrinkToFit="1"/>
      <protection hidden="1"/>
    </xf>
    <xf numFmtId="0" fontId="64" fillId="12" borderId="113" xfId="0" applyFont="1" applyFill="1" applyBorder="1" applyAlignment="1" applyProtection="1">
      <alignment vertical="center" shrinkToFit="1"/>
      <protection hidden="1"/>
    </xf>
    <xf numFmtId="0" fontId="74" fillId="6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vertical="center" shrinkToFit="1"/>
      <protection hidden="1"/>
    </xf>
    <xf numFmtId="0" fontId="23" fillId="6" borderId="113" xfId="0" applyFont="1" applyFill="1" applyBorder="1" applyAlignment="1" applyProtection="1">
      <alignment horizontal="center" vertical="center" shrinkToFit="1"/>
      <protection hidden="1"/>
    </xf>
    <xf numFmtId="49" fontId="6" fillId="3" borderId="113" xfId="0" applyNumberFormat="1" applyFont="1" applyFill="1" applyBorder="1" applyAlignment="1" applyProtection="1">
      <alignment vertical="center" shrinkToFit="1"/>
      <protection hidden="1"/>
    </xf>
    <xf numFmtId="0" fontId="41" fillId="12" borderId="113" xfId="0" applyFont="1" applyFill="1" applyBorder="1" applyAlignment="1" applyProtection="1">
      <alignment horizontal="center" vertical="center" shrinkToFit="1"/>
      <protection hidden="1"/>
    </xf>
    <xf numFmtId="0" fontId="65" fillId="0" borderId="113" xfId="0" applyFont="1" applyBorder="1" applyAlignment="1" applyProtection="1">
      <alignment horizontal="center" vertical="center" shrinkToFit="1"/>
      <protection hidden="1"/>
    </xf>
    <xf numFmtId="14" fontId="28" fillId="0" borderId="113" xfId="0" applyNumberFormat="1" applyFont="1" applyBorder="1" applyAlignment="1" applyProtection="1">
      <alignment vertical="center" shrinkToFit="1"/>
      <protection hidden="1"/>
    </xf>
    <xf numFmtId="0" fontId="76" fillId="5" borderId="26" xfId="0" applyFont="1" applyFill="1" applyBorder="1" applyAlignment="1" applyProtection="1">
      <alignment horizontal="center" vertical="center" wrapText="1"/>
      <protection locked="0"/>
    </xf>
    <xf numFmtId="0" fontId="76" fillId="0" borderId="76" xfId="0" applyFont="1" applyBorder="1" applyAlignment="1">
      <alignment horizontal="center" vertical="center"/>
    </xf>
    <xf numFmtId="0" fontId="30" fillId="11" borderId="25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/>
    </xf>
    <xf numFmtId="49" fontId="78" fillId="0" borderId="0" xfId="0" applyNumberFormat="1" applyFont="1" applyAlignment="1">
      <alignment shrinkToFit="1"/>
    </xf>
    <xf numFmtId="0" fontId="0" fillId="5" borderId="26" xfId="0" applyFill="1" applyBorder="1" applyAlignment="1">
      <alignment wrapText="1"/>
    </xf>
    <xf numFmtId="0" fontId="0" fillId="0" borderId="0" xfId="0" applyAlignment="1">
      <alignment wrapText="1"/>
    </xf>
    <xf numFmtId="49" fontId="30" fillId="11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46" fillId="16" borderId="0" xfId="0" applyFont="1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shrinkToFit="1"/>
      <protection hidden="1"/>
    </xf>
    <xf numFmtId="0" fontId="81" fillId="3" borderId="14" xfId="0" applyFont="1" applyFill="1" applyBorder="1" applyAlignment="1" applyProtection="1">
      <alignment vertical="center" shrinkToFit="1"/>
      <protection hidden="1"/>
    </xf>
    <xf numFmtId="0" fontId="81" fillId="3" borderId="73" xfId="0" applyFont="1" applyFill="1" applyBorder="1" applyAlignment="1" applyProtection="1">
      <alignment vertical="center" shrinkToFit="1"/>
      <protection hidden="1"/>
    </xf>
    <xf numFmtId="0" fontId="80" fillId="23" borderId="0" xfId="0" applyFont="1" applyFill="1" applyAlignment="1" applyProtection="1">
      <alignment horizontal="center" vertical="center" shrinkToFit="1"/>
      <protection hidden="1"/>
    </xf>
    <xf numFmtId="164" fontId="80" fillId="23" borderId="0" xfId="0" applyNumberFormat="1" applyFont="1" applyFill="1" applyAlignment="1" applyProtection="1">
      <alignment horizontal="center" vertical="center" shrinkToFit="1"/>
      <protection hidden="1"/>
    </xf>
    <xf numFmtId="164" fontId="80" fillId="23" borderId="10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17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vertical="center"/>
      <protection hidden="1"/>
    </xf>
    <xf numFmtId="0" fontId="85" fillId="3" borderId="135" xfId="0" applyFont="1" applyFill="1" applyBorder="1" applyAlignment="1">
      <alignment horizontal="center" vertical="center"/>
    </xf>
    <xf numFmtId="0" fontId="85" fillId="3" borderId="26" xfId="0" applyFont="1" applyFill="1" applyBorder="1" applyAlignment="1">
      <alignment horizontal="center" vertical="center"/>
    </xf>
    <xf numFmtId="1" fontId="85" fillId="3" borderId="136" xfId="0" applyNumberFormat="1" applyFont="1" applyFill="1" applyBorder="1" applyAlignment="1">
      <alignment horizontal="center"/>
    </xf>
    <xf numFmtId="0" fontId="85" fillId="3" borderId="136" xfId="0" applyFont="1" applyFill="1" applyBorder="1" applyAlignment="1">
      <alignment horizontal="center"/>
    </xf>
    <xf numFmtId="0" fontId="85" fillId="3" borderId="135" xfId="0" applyFont="1" applyFill="1" applyBorder="1" applyAlignment="1">
      <alignment horizontal="center"/>
    </xf>
    <xf numFmtId="0" fontId="85" fillId="3" borderId="26" xfId="0" applyFont="1" applyFill="1" applyBorder="1" applyAlignment="1">
      <alignment horizontal="center"/>
    </xf>
    <xf numFmtId="0" fontId="86" fillId="3" borderId="26" xfId="0" applyFont="1" applyFill="1" applyBorder="1" applyAlignment="1">
      <alignment horizontal="center"/>
    </xf>
    <xf numFmtId="0" fontId="85" fillId="3" borderId="26" xfId="0" applyFont="1" applyFill="1" applyBorder="1"/>
    <xf numFmtId="0" fontId="85" fillId="3" borderId="136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1" xfId="0" applyFill="1" applyBorder="1" applyAlignment="1" applyProtection="1">
      <alignment horizontal="center" vertical="center"/>
      <protection hidden="1"/>
    </xf>
    <xf numFmtId="0" fontId="26" fillId="0" borderId="37" xfId="0" applyFont="1" applyFill="1" applyBorder="1" applyAlignment="1" applyProtection="1">
      <alignment horizontal="center" vertical="center"/>
      <protection hidden="1"/>
    </xf>
    <xf numFmtId="0" fontId="26" fillId="0" borderId="110" xfId="0" applyFont="1" applyFill="1" applyBorder="1" applyAlignment="1" applyProtection="1">
      <alignment horizontal="center" vertical="center"/>
      <protection hidden="1"/>
    </xf>
    <xf numFmtId="0" fontId="11" fillId="0" borderId="111" xfId="0" applyFont="1" applyFill="1" applyBorder="1" applyAlignment="1" applyProtection="1">
      <alignment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87" fillId="0" borderId="0" xfId="0" applyFont="1" applyAlignment="1" applyProtection="1">
      <alignment shrinkToFit="1"/>
      <protection hidden="1"/>
    </xf>
    <xf numFmtId="0" fontId="88" fillId="0" borderId="0" xfId="0" applyFont="1" applyFill="1" applyBorder="1" applyAlignment="1" applyProtection="1">
      <alignment vertical="center" shrinkToFit="1"/>
      <protection hidden="1"/>
    </xf>
    <xf numFmtId="0" fontId="87" fillId="0" borderId="0" xfId="0" applyFont="1" applyProtection="1">
      <protection hidden="1"/>
    </xf>
    <xf numFmtId="0" fontId="1" fillId="0" borderId="72" xfId="0" applyFont="1" applyBorder="1" applyAlignment="1" applyProtection="1">
      <alignment vertical="center" textRotation="90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72" xfId="0" applyFont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shrinkToFit="1"/>
      <protection hidden="1"/>
    </xf>
    <xf numFmtId="0" fontId="26" fillId="25" borderId="13" xfId="0" applyFont="1" applyFill="1" applyBorder="1" applyAlignment="1" applyProtection="1">
      <alignment horizontal="center" vertical="center"/>
      <protection hidden="1"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26" fillId="4" borderId="150" xfId="0" applyFont="1" applyFill="1" applyBorder="1" applyAlignment="1" applyProtection="1">
      <alignment horizontal="center" vertical="center"/>
      <protection hidden="1"/>
    </xf>
    <xf numFmtId="0" fontId="26" fillId="25" borderId="16" xfId="0" applyFont="1" applyFill="1" applyBorder="1" applyAlignment="1" applyProtection="1">
      <alignment horizontal="center" vertical="center"/>
      <protection hidden="1"/>
    </xf>
    <xf numFmtId="0" fontId="72" fillId="13" borderId="0" xfId="0" applyFont="1" applyFill="1" applyBorder="1" applyAlignment="1" applyProtection="1">
      <alignment horizontal="center" vertical="center"/>
      <protection hidden="1"/>
    </xf>
    <xf numFmtId="0" fontId="6" fillId="13" borderId="0" xfId="0" applyFont="1" applyFill="1" applyBorder="1" applyAlignment="1" applyProtection="1">
      <alignment vertical="center" shrinkToFit="1"/>
      <protection hidden="1"/>
    </xf>
    <xf numFmtId="0" fontId="66" fillId="13" borderId="0" xfId="0" applyNumberFormat="1" applyFont="1" applyFill="1" applyBorder="1" applyAlignment="1" applyProtection="1">
      <alignment vertical="center" shrinkToFit="1"/>
      <protection hidden="1"/>
    </xf>
    <xf numFmtId="0" fontId="65" fillId="13" borderId="0" xfId="0" applyFont="1" applyFill="1" applyBorder="1" applyAlignment="1" applyProtection="1">
      <alignment vertical="center" shrinkToFit="1"/>
      <protection hidden="1"/>
    </xf>
    <xf numFmtId="0" fontId="33" fillId="13" borderId="0" xfId="0" applyFont="1" applyFill="1" applyBorder="1" applyProtection="1">
      <protection hidden="1"/>
    </xf>
    <xf numFmtId="0" fontId="0" fillId="13" borderId="0" xfId="0" applyFill="1" applyBorder="1" applyProtection="1">
      <protection hidden="1"/>
    </xf>
    <xf numFmtId="0" fontId="0" fillId="13" borderId="0" xfId="0" applyFill="1" applyBorder="1" applyAlignment="1" applyProtection="1">
      <protection hidden="1"/>
    </xf>
    <xf numFmtId="0" fontId="36" fillId="14" borderId="47" xfId="0" applyNumberFormat="1" applyFont="1" applyFill="1" applyBorder="1" applyAlignment="1" applyProtection="1">
      <alignment horizontal="center" vertical="center"/>
      <protection hidden="1"/>
    </xf>
    <xf numFmtId="0" fontId="28" fillId="4" borderId="65" xfId="0" applyNumberFormat="1" applyFont="1" applyFill="1" applyBorder="1" applyAlignment="1" applyProtection="1">
      <alignment horizontal="center" vertical="center" wrapText="1"/>
      <protection hidden="1"/>
    </xf>
    <xf numFmtId="0" fontId="26" fillId="7" borderId="151" xfId="0" applyFont="1" applyFill="1" applyBorder="1" applyAlignment="1" applyProtection="1">
      <alignment horizontal="center" vertical="center"/>
      <protection locked="0" hidden="1"/>
    </xf>
    <xf numFmtId="0" fontId="26" fillId="7" borderId="152" xfId="0" applyFont="1" applyFill="1" applyBorder="1" applyAlignment="1" applyProtection="1">
      <alignment horizontal="center" vertical="center"/>
      <protection locked="0" hidden="1"/>
    </xf>
    <xf numFmtId="0" fontId="26" fillId="0" borderId="153" xfId="0" applyFont="1" applyFill="1" applyBorder="1" applyAlignment="1" applyProtection="1">
      <alignment horizontal="center" vertical="center"/>
      <protection hidden="1"/>
    </xf>
    <xf numFmtId="165" fontId="6" fillId="3" borderId="113" xfId="0" applyNumberFormat="1" applyFont="1" applyFill="1" applyBorder="1" applyAlignment="1" applyProtection="1">
      <alignment vertical="center" shrinkToFit="1"/>
      <protection locked="0" hidden="1"/>
    </xf>
    <xf numFmtId="0" fontId="11" fillId="0" borderId="0" xfId="0" applyFont="1" applyProtection="1">
      <protection locked="0"/>
    </xf>
    <xf numFmtId="165" fontId="11" fillId="0" borderId="0" xfId="0" applyNumberFormat="1" applyFont="1" applyProtection="1">
      <protection locked="0"/>
    </xf>
    <xf numFmtId="49" fontId="11" fillId="0" borderId="0" xfId="0" applyNumberFormat="1" applyFont="1" applyProtection="1">
      <protection locked="0"/>
    </xf>
    <xf numFmtId="49" fontId="11" fillId="0" borderId="0" xfId="0" applyNumberFormat="1" applyFont="1"/>
    <xf numFmtId="0" fontId="57" fillId="13" borderId="81" xfId="0" applyFont="1" applyFill="1" applyBorder="1" applyAlignment="1">
      <alignment horizontal="right" wrapText="1"/>
    </xf>
    <xf numFmtId="0" fontId="57" fillId="13" borderId="54" xfId="0" applyFont="1" applyFill="1" applyBorder="1" applyAlignment="1">
      <alignment horizontal="right" wrapText="1"/>
    </xf>
    <xf numFmtId="0" fontId="57" fillId="13" borderId="82" xfId="0" applyFont="1" applyFill="1" applyBorder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right" vertical="center" wrapText="1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center"/>
    </xf>
    <xf numFmtId="0" fontId="57" fillId="13" borderId="75" xfId="0" applyFont="1" applyFill="1" applyBorder="1" applyAlignment="1">
      <alignment horizontal="center" wrapText="1"/>
    </xf>
    <xf numFmtId="0" fontId="57" fillId="13" borderId="0" xfId="0" applyFont="1" applyFill="1" applyBorder="1" applyAlignment="1">
      <alignment horizontal="center" wrapText="1"/>
    </xf>
    <xf numFmtId="0" fontId="57" fillId="13" borderId="9" xfId="0" applyFont="1" applyFill="1" applyBorder="1" applyAlignment="1">
      <alignment horizontal="center" wrapText="1"/>
    </xf>
    <xf numFmtId="0" fontId="57" fillId="13" borderId="100" xfId="0" applyFont="1" applyFill="1" applyBorder="1" applyAlignment="1">
      <alignment horizontal="right" vertical="center"/>
    </xf>
    <xf numFmtId="0" fontId="57" fillId="13" borderId="101" xfId="0" applyFont="1" applyFill="1" applyBorder="1" applyAlignment="1">
      <alignment horizontal="right" vertical="center"/>
    </xf>
    <xf numFmtId="0" fontId="57" fillId="13" borderId="102" xfId="0" applyFont="1" applyFill="1" applyBorder="1" applyAlignment="1">
      <alignment horizontal="right" vertical="center"/>
    </xf>
    <xf numFmtId="9" fontId="57" fillId="13" borderId="92" xfId="0" applyNumberFormat="1" applyFont="1" applyFill="1" applyBorder="1" applyAlignment="1">
      <alignment horizontal="right" vertical="center"/>
    </xf>
    <xf numFmtId="0" fontId="57" fillId="13" borderId="93" xfId="0" applyFont="1" applyFill="1" applyBorder="1" applyAlignment="1">
      <alignment horizontal="right" vertical="center"/>
    </xf>
    <xf numFmtId="0" fontId="57" fillId="13" borderId="81" xfId="0" applyFont="1" applyFill="1" applyBorder="1" applyAlignment="1">
      <alignment horizontal="center"/>
    </xf>
    <xf numFmtId="0" fontId="57" fillId="13" borderId="54" xfId="0" applyFont="1" applyFill="1" applyBorder="1" applyAlignment="1">
      <alignment horizontal="center"/>
    </xf>
    <xf numFmtId="0" fontId="58" fillId="13" borderId="54" xfId="1" applyFont="1" applyFill="1" applyBorder="1" applyAlignment="1">
      <alignment horizontal="center"/>
    </xf>
    <xf numFmtId="0" fontId="58" fillId="13" borderId="82" xfId="1" applyFont="1" applyFill="1" applyBorder="1" applyAlignment="1">
      <alignment horizontal="center"/>
    </xf>
    <xf numFmtId="0" fontId="57" fillId="13" borderId="98" xfId="0" applyFont="1" applyFill="1" applyBorder="1" applyAlignment="1">
      <alignment horizontal="right" vertical="center"/>
    </xf>
    <xf numFmtId="0" fontId="57" fillId="13" borderId="77" xfId="0" applyFont="1" applyFill="1" applyBorder="1" applyAlignment="1">
      <alignment horizontal="right" vertical="center"/>
    </xf>
    <xf numFmtId="0" fontId="57" fillId="13" borderId="99" xfId="0" applyFont="1" applyFill="1" applyBorder="1" applyAlignment="1">
      <alignment horizontal="right" vertical="center"/>
    </xf>
    <xf numFmtId="9" fontId="57" fillId="13" borderId="90" xfId="0" applyNumberFormat="1" applyFont="1" applyFill="1" applyBorder="1" applyAlignment="1">
      <alignment horizontal="right" vertical="center" wrapText="1"/>
    </xf>
    <xf numFmtId="0" fontId="57" fillId="13" borderId="91" xfId="0" applyFont="1" applyFill="1" applyBorder="1" applyAlignment="1">
      <alignment horizontal="right" vertical="center" wrapText="1"/>
    </xf>
    <xf numFmtId="0" fontId="57" fillId="13" borderId="98" xfId="0" applyFont="1" applyFill="1" applyBorder="1" applyAlignment="1">
      <alignment horizontal="right" wrapText="1"/>
    </xf>
    <xf numFmtId="0" fontId="57" fillId="13" borderId="77" xfId="0" applyFont="1" applyFill="1" applyBorder="1" applyAlignment="1">
      <alignment horizontal="right" wrapText="1"/>
    </xf>
    <xf numFmtId="0" fontId="57" fillId="13" borderId="99" xfId="0" applyFont="1" applyFill="1" applyBorder="1" applyAlignment="1">
      <alignment horizontal="right" wrapText="1"/>
    </xf>
    <xf numFmtId="9" fontId="57" fillId="13" borderId="90" xfId="0" applyNumberFormat="1" applyFont="1" applyFill="1" applyBorder="1" applyAlignment="1">
      <alignment horizontal="right" readingOrder="1"/>
    </xf>
    <xf numFmtId="0" fontId="57" fillId="13" borderId="91" xfId="0" applyFont="1" applyFill="1" applyBorder="1" applyAlignment="1">
      <alignment horizontal="right" readingOrder="1"/>
    </xf>
    <xf numFmtId="0" fontId="57" fillId="13" borderId="75" xfId="0" applyFont="1" applyFill="1" applyBorder="1" applyAlignment="1">
      <alignment horizontal="center" vertical="center" wrapText="1"/>
    </xf>
    <xf numFmtId="0" fontId="57" fillId="13" borderId="0" xfId="0" applyFont="1" applyFill="1" applyBorder="1" applyAlignment="1">
      <alignment horizontal="center" vertical="center" wrapText="1"/>
    </xf>
    <xf numFmtId="0" fontId="57" fillId="13" borderId="98" xfId="0" applyFont="1" applyFill="1" applyBorder="1" applyAlignment="1">
      <alignment horizontal="right"/>
    </xf>
    <xf numFmtId="0" fontId="57" fillId="13" borderId="77" xfId="0" applyFont="1" applyFill="1" applyBorder="1" applyAlignment="1">
      <alignment horizontal="right"/>
    </xf>
    <xf numFmtId="0" fontId="57" fillId="13" borderId="99" xfId="0" applyFont="1" applyFill="1" applyBorder="1" applyAlignment="1">
      <alignment horizontal="right"/>
    </xf>
    <xf numFmtId="9" fontId="57" fillId="13" borderId="90" xfId="0" applyNumberFormat="1" applyFont="1" applyFill="1" applyBorder="1" applyAlignment="1">
      <alignment horizontal="right" vertical="center"/>
    </xf>
    <xf numFmtId="0" fontId="57" fillId="13" borderId="91" xfId="0" applyFont="1" applyFill="1" applyBorder="1" applyAlignment="1">
      <alignment horizontal="right" vertical="center"/>
    </xf>
    <xf numFmtId="0" fontId="57" fillId="13" borderId="89" xfId="0" applyFont="1" applyFill="1" applyBorder="1" applyAlignment="1">
      <alignment horizontal="right" vertical="center" wrapText="1"/>
    </xf>
    <xf numFmtId="0" fontId="57" fillId="13" borderId="90" xfId="0" applyFont="1" applyFill="1" applyBorder="1" applyAlignment="1">
      <alignment horizontal="right" vertical="center" wrapText="1"/>
    </xf>
    <xf numFmtId="9" fontId="57" fillId="13" borderId="90" xfId="0" applyNumberFormat="1" applyFont="1" applyFill="1" applyBorder="1" applyAlignment="1">
      <alignment horizontal="right"/>
    </xf>
    <xf numFmtId="0" fontId="57" fillId="13" borderId="91" xfId="0" applyFont="1" applyFill="1" applyBorder="1" applyAlignment="1">
      <alignment horizontal="right"/>
    </xf>
    <xf numFmtId="0" fontId="57" fillId="13" borderId="90" xfId="0" applyFont="1" applyFill="1" applyBorder="1" applyAlignment="1">
      <alignment horizontal="right"/>
    </xf>
    <xf numFmtId="0" fontId="57" fillId="13" borderId="89" xfId="0" applyFont="1" applyFill="1" applyBorder="1" applyAlignment="1">
      <alignment horizontal="right" vertical="center"/>
    </xf>
    <xf numFmtId="0" fontId="57" fillId="13" borderId="90" xfId="0" applyFont="1" applyFill="1" applyBorder="1" applyAlignment="1">
      <alignment horizontal="right" vertical="center"/>
    </xf>
    <xf numFmtId="9" fontId="57" fillId="13" borderId="90" xfId="1" applyNumberFormat="1" applyFont="1" applyFill="1" applyBorder="1" applyAlignment="1">
      <alignment horizontal="right" vertical="center"/>
    </xf>
    <xf numFmtId="0" fontId="57" fillId="13" borderId="91" xfId="1" applyFont="1" applyFill="1" applyBorder="1" applyAlignment="1">
      <alignment horizontal="right" vertical="center"/>
    </xf>
    <xf numFmtId="0" fontId="63" fillId="13" borderId="90" xfId="0" applyFont="1" applyFill="1" applyBorder="1" applyAlignment="1">
      <alignment horizontal="right" vertical="center"/>
    </xf>
    <xf numFmtId="0" fontId="63" fillId="13" borderId="91" xfId="0" applyFont="1" applyFill="1" applyBorder="1" applyAlignment="1">
      <alignment horizontal="right" vertical="center"/>
    </xf>
    <xf numFmtId="0" fontId="57" fillId="13" borderId="83" xfId="0" applyFont="1" applyFill="1" applyBorder="1" applyAlignment="1">
      <alignment horizontal="center"/>
    </xf>
    <xf numFmtId="0" fontId="57" fillId="13" borderId="75" xfId="0" applyFont="1" applyFill="1" applyBorder="1" applyAlignment="1">
      <alignment horizontal="center"/>
    </xf>
    <xf numFmtId="0" fontId="57" fillId="13" borderId="84" xfId="0" applyFont="1" applyFill="1" applyBorder="1" applyAlignment="1">
      <alignment horizontal="center"/>
    </xf>
    <xf numFmtId="0" fontId="57" fillId="13" borderId="85" xfId="0" applyFont="1" applyFill="1" applyBorder="1" applyAlignment="1">
      <alignment horizontal="center"/>
    </xf>
    <xf numFmtId="0" fontId="57" fillId="13" borderId="74" xfId="0" applyFont="1" applyFill="1" applyBorder="1" applyAlignment="1">
      <alignment horizontal="center"/>
    </xf>
    <xf numFmtId="0" fontId="57" fillId="13" borderId="86" xfId="0" applyFont="1" applyFill="1" applyBorder="1" applyAlignment="1">
      <alignment horizontal="center"/>
    </xf>
    <xf numFmtId="0" fontId="59" fillId="13" borderId="81" xfId="1" applyFont="1" applyFill="1" applyBorder="1" applyAlignment="1">
      <alignment horizontal="right"/>
    </xf>
    <xf numFmtId="0" fontId="59" fillId="13" borderId="54" xfId="1" applyFont="1" applyFill="1" applyBorder="1" applyAlignment="1">
      <alignment horizontal="right"/>
    </xf>
    <xf numFmtId="0" fontId="59" fillId="13" borderId="82" xfId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4" fillId="0" borderId="9" xfId="0" applyFont="1" applyBorder="1" applyAlignment="1">
      <alignment horizontal="right"/>
    </xf>
    <xf numFmtId="0" fontId="62" fillId="13" borderId="87" xfId="0" applyFont="1" applyFill="1" applyBorder="1" applyAlignment="1">
      <alignment horizontal="center" vertical="center"/>
    </xf>
    <xf numFmtId="0" fontId="60" fillId="13" borderId="88" xfId="0" applyFont="1" applyFill="1" applyBorder="1" applyAlignment="1">
      <alignment horizontal="center" vertical="center"/>
    </xf>
    <xf numFmtId="0" fontId="60" fillId="13" borderId="89" xfId="0" applyFont="1" applyFill="1" applyBorder="1" applyAlignment="1">
      <alignment horizontal="center" vertical="center"/>
    </xf>
    <xf numFmtId="0" fontId="60" fillId="13" borderId="90" xfId="0" applyFont="1" applyFill="1" applyBorder="1" applyAlignment="1">
      <alignment horizontal="center" vertical="center"/>
    </xf>
    <xf numFmtId="0" fontId="60" fillId="13" borderId="94" xfId="0" applyFont="1" applyFill="1" applyBorder="1" applyAlignment="1">
      <alignment horizontal="center" vertical="center"/>
    </xf>
    <xf numFmtId="0" fontId="60" fillId="13" borderId="95" xfId="0" applyFont="1" applyFill="1" applyBorder="1" applyAlignment="1">
      <alignment horizontal="center" vertical="center"/>
    </xf>
    <xf numFmtId="0" fontId="60" fillId="13" borderId="96" xfId="0" applyFont="1" applyFill="1" applyBorder="1" applyAlignment="1">
      <alignment horizontal="center" vertical="center"/>
    </xf>
    <xf numFmtId="0" fontId="60" fillId="13" borderId="97" xfId="0" applyFont="1" applyFill="1" applyBorder="1" applyAlignment="1">
      <alignment horizontal="center" vertical="center"/>
    </xf>
    <xf numFmtId="0" fontId="59" fillId="13" borderId="78" xfId="1" applyFont="1" applyFill="1" applyBorder="1" applyAlignment="1">
      <alignment horizontal="right"/>
    </xf>
    <xf numFmtId="0" fontId="59" fillId="13" borderId="79" xfId="1" applyFont="1" applyFill="1" applyBorder="1" applyAlignment="1">
      <alignment horizontal="right"/>
    </xf>
    <xf numFmtId="0" fontId="59" fillId="13" borderId="80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5" fillId="28" borderId="0" xfId="0" applyFont="1" applyFill="1" applyAlignment="1">
      <alignment horizontal="right" vertical="center"/>
    </xf>
    <xf numFmtId="0" fontId="77" fillId="0" borderId="0" xfId="0" applyFont="1" applyAlignment="1">
      <alignment horizontal="center" vertical="center"/>
    </xf>
    <xf numFmtId="0" fontId="70" fillId="6" borderId="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06" xfId="0" applyFont="1" applyFill="1" applyBorder="1" applyAlignment="1" applyProtection="1">
      <alignment horizontal="center" vertical="center" wrapText="1"/>
      <protection locked="0" hidden="1"/>
    </xf>
    <xf numFmtId="0" fontId="5" fillId="3" borderId="29" xfId="0" applyFont="1" applyFill="1" applyBorder="1" applyAlignment="1" applyProtection="1">
      <alignment horizontal="center" vertical="center" wrapText="1"/>
      <protection locked="0" hidden="1"/>
    </xf>
    <xf numFmtId="164" fontId="28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14" borderId="0" xfId="0" applyFont="1" applyFill="1" applyBorder="1" applyAlignment="1" applyProtection="1">
      <alignment horizontal="center" vertical="center"/>
      <protection locked="0" hidden="1"/>
    </xf>
    <xf numFmtId="0" fontId="67" fillId="22" borderId="42" xfId="0" applyFont="1" applyFill="1" applyBorder="1" applyAlignment="1" applyProtection="1">
      <alignment horizontal="center"/>
      <protection hidden="1"/>
    </xf>
    <xf numFmtId="0" fontId="31" fillId="13" borderId="0" xfId="0" applyFont="1" applyFill="1" applyBorder="1" applyAlignment="1" applyProtection="1">
      <alignment horizontal="center" vertical="center"/>
      <protection hidden="1"/>
    </xf>
    <xf numFmtId="0" fontId="41" fillId="20" borderId="0" xfId="0" applyFont="1" applyFill="1" applyBorder="1" applyAlignment="1" applyProtection="1">
      <alignment horizontal="center" vertical="center" shrinkToFit="1"/>
      <protection hidden="1"/>
    </xf>
    <xf numFmtId="0" fontId="65" fillId="22" borderId="42" xfId="0" applyFont="1" applyFill="1" applyBorder="1" applyAlignment="1" applyProtection="1">
      <alignment horizontal="center" vertical="center"/>
      <protection hidden="1"/>
    </xf>
    <xf numFmtId="164" fontId="28" fillId="14" borderId="42" xfId="0" applyNumberFormat="1" applyFont="1" applyFill="1" applyBorder="1" applyAlignment="1" applyProtection="1">
      <alignment horizontal="center" vertical="center" shrinkToFit="1"/>
      <protection hidden="1"/>
    </xf>
    <xf numFmtId="164" fontId="27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41" fillId="20" borderId="0" xfId="0" applyFont="1" applyFill="1" applyBorder="1" applyAlignment="1" applyProtection="1">
      <alignment horizontal="center" vertical="center"/>
      <protection hidden="1"/>
    </xf>
    <xf numFmtId="0" fontId="44" fillId="20" borderId="128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hidden="1"/>
    </xf>
    <xf numFmtId="0" fontId="5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106" xfId="0" applyFont="1" applyFill="1" applyBorder="1" applyAlignment="1" applyProtection="1">
      <alignment horizontal="center" vertical="center" shrinkToFit="1"/>
      <protection hidden="1"/>
    </xf>
    <xf numFmtId="0" fontId="5" fillId="3" borderId="29" xfId="0" applyFont="1" applyFill="1" applyBorder="1" applyAlignment="1" applyProtection="1">
      <alignment horizontal="center" vertical="center" shrinkToFit="1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31" fillId="12" borderId="7" xfId="0" applyFont="1" applyFill="1" applyBorder="1" applyAlignment="1" applyProtection="1">
      <alignment horizontal="center" vertical="center"/>
      <protection hidden="1"/>
    </xf>
    <xf numFmtId="0" fontId="31" fillId="12" borderId="35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shrinkToFit="1"/>
      <protection locked="0" hidden="1"/>
    </xf>
    <xf numFmtId="0" fontId="5" fillId="3" borderId="14" xfId="0" applyFont="1" applyFill="1" applyBorder="1" applyAlignment="1" applyProtection="1">
      <alignment horizontal="center" vertical="center" shrinkToFit="1"/>
      <protection locked="0" hidden="1"/>
    </xf>
    <xf numFmtId="0" fontId="6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5" fillId="3" borderId="31" xfId="0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164" fontId="71" fillId="14" borderId="42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108" xfId="0" applyFont="1" applyFill="1" applyBorder="1" applyAlignment="1" applyProtection="1">
      <alignment horizontal="center" vertical="center" shrinkToFit="1"/>
      <protection locked="0" hidden="1"/>
    </xf>
    <xf numFmtId="0" fontId="6" fillId="3" borderId="29" xfId="0" applyFont="1" applyFill="1" applyBorder="1" applyAlignment="1" applyProtection="1">
      <alignment horizontal="center" vertical="center" shrinkToFit="1"/>
      <protection locked="0" hidden="1"/>
    </xf>
    <xf numFmtId="0" fontId="6" fillId="3" borderId="108" xfId="0" applyFont="1" applyFill="1" applyBorder="1" applyAlignment="1" applyProtection="1">
      <alignment horizontal="center" vertical="center" shrinkToFit="1"/>
      <protection hidden="1"/>
    </xf>
    <xf numFmtId="0" fontId="6" fillId="3" borderId="29" xfId="0" applyFont="1" applyFill="1" applyBorder="1" applyAlignment="1" applyProtection="1">
      <alignment horizontal="center" vertical="center" shrinkToFit="1"/>
      <protection hidden="1"/>
    </xf>
    <xf numFmtId="2" fontId="6" fillId="3" borderId="113" xfId="1" applyNumberFormat="1" applyFont="1" applyFill="1" applyBorder="1" applyAlignment="1" applyProtection="1">
      <alignment horizontal="center" vertical="center" shrinkToFit="1"/>
      <protection locked="0" hidden="1"/>
    </xf>
    <xf numFmtId="0" fontId="27" fillId="5" borderId="27" xfId="0" applyFont="1" applyFill="1" applyBorder="1" applyAlignment="1" applyProtection="1">
      <alignment horizontal="center" vertical="center"/>
      <protection hidden="1"/>
    </xf>
    <xf numFmtId="0" fontId="27" fillId="5" borderId="7" xfId="0" applyFont="1" applyFill="1" applyBorder="1" applyAlignment="1" applyProtection="1">
      <alignment horizontal="center" vertical="center"/>
      <protection hidden="1"/>
    </xf>
    <xf numFmtId="0" fontId="27" fillId="5" borderId="35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35" xfId="0" applyFont="1" applyFill="1" applyBorder="1" applyAlignment="1" applyProtection="1">
      <alignment horizontal="center" vertical="center"/>
      <protection hidden="1"/>
    </xf>
    <xf numFmtId="0" fontId="41" fillId="13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0" applyFont="1" applyFill="1" applyBorder="1" applyAlignment="1" applyProtection="1">
      <alignment horizontal="center" vertical="center" shrinkToFit="1"/>
      <protection hidden="1"/>
    </xf>
    <xf numFmtId="0" fontId="41" fillId="26" borderId="113" xfId="0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hidden="1"/>
    </xf>
    <xf numFmtId="0" fontId="3" fillId="3" borderId="113" xfId="1" applyFont="1" applyFill="1" applyBorder="1" applyAlignment="1" applyProtection="1">
      <alignment horizontal="center" vertical="center" shrinkToFit="1"/>
      <protection hidden="1"/>
    </xf>
    <xf numFmtId="165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73" fillId="3" borderId="113" xfId="1" applyFont="1" applyFill="1" applyBorder="1" applyAlignment="1" applyProtection="1">
      <alignment horizontal="center" vertical="center" wrapText="1" shrinkToFit="1"/>
      <protection hidden="1"/>
    </xf>
    <xf numFmtId="0" fontId="73" fillId="3" borderId="113" xfId="1" applyFont="1" applyFill="1" applyBorder="1" applyAlignment="1" applyProtection="1">
      <alignment horizontal="center" vertical="center" shrinkToFit="1"/>
      <protection hidden="1"/>
    </xf>
    <xf numFmtId="0" fontId="7" fillId="3" borderId="113" xfId="1" applyFont="1" applyFill="1" applyBorder="1" applyAlignment="1" applyProtection="1">
      <alignment horizontal="center" vertical="center" shrinkToFit="1"/>
      <protection hidden="1"/>
    </xf>
    <xf numFmtId="0" fontId="39" fillId="13" borderId="0" xfId="1" applyFont="1" applyFill="1" applyBorder="1" applyAlignment="1" applyProtection="1">
      <alignment horizontal="center" vertical="center"/>
      <protection hidden="1"/>
    </xf>
    <xf numFmtId="0" fontId="39" fillId="13" borderId="0" xfId="1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37" fillId="13" borderId="0" xfId="1" applyFont="1" applyFill="1" applyBorder="1" applyAlignment="1" applyProtection="1">
      <alignment horizontal="center" vertical="center" wrapText="1"/>
      <protection hidden="1"/>
    </xf>
    <xf numFmtId="0" fontId="31" fillId="12" borderId="27" xfId="0" applyFont="1" applyFill="1" applyBorder="1" applyAlignment="1" applyProtection="1">
      <alignment horizontal="center" vertical="center"/>
      <protection hidden="1"/>
    </xf>
    <xf numFmtId="0" fontId="83" fillId="3" borderId="31" xfId="0" applyFont="1" applyFill="1" applyBorder="1" applyAlignment="1" applyProtection="1">
      <alignment horizontal="center" vertical="center" wrapText="1"/>
      <protection hidden="1"/>
    </xf>
    <xf numFmtId="0" fontId="83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34" xfId="0" applyFont="1" applyFill="1" applyBorder="1" applyAlignment="1" applyProtection="1">
      <alignment horizontal="center" vertical="center" shrinkToFit="1"/>
      <protection hidden="1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0" fontId="73" fillId="13" borderId="0" xfId="1" applyFont="1" applyFill="1" applyBorder="1" applyAlignment="1" applyProtection="1">
      <alignment horizontal="center" vertical="center" shrinkToFit="1"/>
      <protection hidden="1"/>
    </xf>
    <xf numFmtId="0" fontId="3" fillId="13" borderId="0" xfId="0" applyFont="1" applyFill="1" applyBorder="1" applyAlignment="1" applyProtection="1">
      <alignment horizontal="center" vertical="center" shrinkToFit="1"/>
      <protection hidden="1"/>
    </xf>
    <xf numFmtId="49" fontId="6" fillId="3" borderId="113" xfId="1" applyNumberFormat="1" applyFont="1" applyFill="1" applyBorder="1" applyAlignment="1" applyProtection="1">
      <alignment horizontal="center" vertical="center" shrinkToFit="1"/>
      <protection hidden="1"/>
    </xf>
    <xf numFmtId="0" fontId="6" fillId="0" borderId="113" xfId="1" applyFont="1" applyFill="1" applyBorder="1" applyAlignment="1" applyProtection="1">
      <alignment horizontal="center" vertical="center" shrinkToFit="1"/>
      <protection hidden="1"/>
    </xf>
    <xf numFmtId="0" fontId="6" fillId="3" borderId="113" xfId="1" applyFont="1" applyFill="1" applyBorder="1" applyAlignment="1" applyProtection="1">
      <alignment horizontal="center" vertical="center" shrinkToFit="1"/>
      <protection locked="0"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41" fillId="27" borderId="113" xfId="0" applyFont="1" applyFill="1" applyBorder="1" applyAlignment="1" applyProtection="1">
      <alignment horizontal="center" vertical="center" shrinkToFit="1"/>
      <protection hidden="1"/>
    </xf>
    <xf numFmtId="0" fontId="31" fillId="12" borderId="8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/>
      <protection hidden="1"/>
    </xf>
    <xf numFmtId="0" fontId="31" fillId="12" borderId="9" xfId="0" applyFont="1" applyFill="1" applyBorder="1" applyAlignment="1" applyProtection="1">
      <alignment horizontal="center" vertical="center" wrapText="1"/>
      <protection hidden="1"/>
    </xf>
    <xf numFmtId="0" fontId="31" fillId="12" borderId="36" xfId="0" applyFont="1" applyFill="1" applyBorder="1" applyAlignment="1" applyProtection="1">
      <alignment horizontal="center" vertical="center" wrapText="1"/>
      <protection hidden="1"/>
    </xf>
    <xf numFmtId="0" fontId="32" fillId="0" borderId="30" xfId="0" applyFont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center" vertical="center" shrinkToFit="1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left" vertical="center" shrinkToFit="1"/>
      <protection hidden="1"/>
    </xf>
    <xf numFmtId="0" fontId="80" fillId="0" borderId="119" xfId="0" applyFont="1" applyBorder="1" applyAlignment="1" applyProtection="1">
      <alignment horizontal="left" vertical="center" shrinkToFit="1"/>
      <protection hidden="1"/>
    </xf>
    <xf numFmtId="0" fontId="1" fillId="0" borderId="118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0" fillId="0" borderId="120" xfId="0" applyFont="1" applyBorder="1" applyAlignment="1" applyProtection="1">
      <alignment horizontal="right" vertical="center" shrinkToFit="1"/>
      <protection hidden="1"/>
    </xf>
    <xf numFmtId="0" fontId="80" fillId="0" borderId="15" xfId="0" applyFont="1" applyBorder="1" applyAlignment="1" applyProtection="1">
      <alignment horizontal="right" vertical="center" shrinkToFit="1"/>
      <protection hidden="1"/>
    </xf>
    <xf numFmtId="0" fontId="28" fillId="16" borderId="6" xfId="0" applyFont="1" applyFill="1" applyBorder="1" applyAlignment="1" applyProtection="1">
      <alignment horizontal="right" vertical="top" wrapText="1"/>
      <protection hidden="1"/>
    </xf>
    <xf numFmtId="0" fontId="28" fillId="16" borderId="6" xfId="0" applyFont="1" applyFill="1" applyBorder="1" applyAlignment="1" applyProtection="1">
      <alignment horizontal="right" vertical="top"/>
      <protection hidden="1"/>
    </xf>
    <xf numFmtId="0" fontId="28" fillId="16" borderId="0" xfId="0" applyFont="1" applyFill="1" applyAlignment="1" applyProtection="1">
      <alignment horizontal="right" vertical="top"/>
      <protection hidden="1"/>
    </xf>
    <xf numFmtId="0" fontId="81" fillId="3" borderId="14" xfId="0" applyFont="1" applyFill="1" applyBorder="1" applyAlignment="1" applyProtection="1">
      <alignment horizontal="center" vertical="center" shrinkToFit="1"/>
      <protection hidden="1"/>
    </xf>
    <xf numFmtId="0" fontId="8" fillId="3" borderId="14" xfId="0" applyFont="1" applyFill="1" applyBorder="1" applyAlignment="1" applyProtection="1">
      <alignment horizontal="center" vertical="center" shrinkToFit="1"/>
      <protection hidden="1"/>
    </xf>
    <xf numFmtId="0" fontId="81" fillId="3" borderId="119" xfId="0" applyFont="1" applyFill="1" applyBorder="1" applyAlignment="1" applyProtection="1">
      <alignment horizontal="center" vertical="center" shrinkToFit="1"/>
      <protection hidden="1"/>
    </xf>
    <xf numFmtId="0" fontId="80" fillId="0" borderId="14" xfId="0" applyFont="1" applyBorder="1" applyAlignment="1" applyProtection="1">
      <alignment horizontal="right" vertical="center" shrinkToFit="1"/>
      <protection hidden="1"/>
    </xf>
    <xf numFmtId="165" fontId="81" fillId="3" borderId="14" xfId="0" applyNumberFormat="1" applyFont="1" applyFill="1" applyBorder="1" applyAlignment="1" applyProtection="1">
      <alignment horizontal="center" vertical="center" shrinkToFit="1"/>
      <protection hidden="1"/>
    </xf>
    <xf numFmtId="22" fontId="45" fillId="0" borderId="70" xfId="0" applyNumberFormat="1" applyFont="1" applyBorder="1" applyAlignment="1" applyProtection="1">
      <alignment horizontal="center" vertical="center" shrinkToFit="1" readingOrder="2"/>
      <protection hidden="1"/>
    </xf>
    <xf numFmtId="0" fontId="1" fillId="0" borderId="117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79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80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6" xfId="0" applyFont="1" applyFill="1" applyBorder="1" applyAlignment="1" applyProtection="1">
      <alignment horizontal="center" vertical="center" shrinkToFit="1"/>
      <protection hidden="1"/>
    </xf>
    <xf numFmtId="0" fontId="1" fillId="3" borderId="105" xfId="0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left" vertical="center" shrinkToFit="1"/>
      <protection hidden="1"/>
    </xf>
    <xf numFmtId="0" fontId="1" fillId="0" borderId="119" xfId="0" applyFont="1" applyBorder="1" applyAlignment="1" applyProtection="1">
      <alignment horizontal="left" vertical="center" shrinkToFit="1"/>
      <protection hidden="1"/>
    </xf>
    <xf numFmtId="0" fontId="48" fillId="0" borderId="70" xfId="0" applyFont="1" applyBorder="1" applyAlignment="1" applyProtection="1">
      <alignment horizontal="right" vertical="center" shrinkToFit="1" readingOrder="2"/>
      <protection hidden="1"/>
    </xf>
    <xf numFmtId="0" fontId="80" fillId="3" borderId="14" xfId="0" applyFont="1" applyFill="1" applyBorder="1" applyAlignment="1" applyProtection="1">
      <alignment horizontal="center" vertical="center" shrinkToFit="1"/>
      <protection hidden="1"/>
    </xf>
    <xf numFmtId="49" fontId="81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81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5" xfId="0" applyFont="1" applyFill="1" applyBorder="1" applyAlignment="1" applyProtection="1">
      <alignment horizontal="center" vertical="center" shrinkToFit="1"/>
      <protection hidden="1"/>
    </xf>
    <xf numFmtId="0" fontId="8" fillId="3" borderId="121" xfId="0" applyFont="1" applyFill="1" applyBorder="1" applyAlignment="1" applyProtection="1">
      <alignment horizontal="center" vertical="center" shrinkToFit="1"/>
      <protection hidden="1"/>
    </xf>
    <xf numFmtId="0" fontId="80" fillId="0" borderId="118" xfId="0" applyFont="1" applyBorder="1" applyAlignment="1" applyProtection="1">
      <alignment horizontal="right" vertical="center" shrinkToFit="1"/>
      <protection hidden="1"/>
    </xf>
    <xf numFmtId="49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6" borderId="122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right" vertical="center" wrapText="1"/>
      <protection hidden="1"/>
    </xf>
    <xf numFmtId="0" fontId="0" fillId="26" borderId="124" xfId="0" applyFill="1" applyBorder="1" applyAlignment="1" applyProtection="1">
      <alignment horizontal="right" vertical="center" wrapText="1"/>
      <protection hidden="1"/>
    </xf>
    <xf numFmtId="0" fontId="0" fillId="26" borderId="125" xfId="0" applyFill="1" applyBorder="1" applyAlignment="1" applyProtection="1">
      <alignment horizontal="right" vertical="center" wrapText="1"/>
      <protection hidden="1"/>
    </xf>
    <xf numFmtId="0" fontId="0" fillId="26" borderId="126" xfId="0" applyFill="1" applyBorder="1" applyAlignment="1" applyProtection="1">
      <alignment horizontal="right" vertical="center" wrapText="1"/>
      <protection hidden="1"/>
    </xf>
    <xf numFmtId="0" fontId="0" fillId="26" borderId="127" xfId="0" applyFill="1" applyBorder="1" applyAlignment="1" applyProtection="1">
      <alignment horizontal="right" vertical="center" wrapText="1"/>
      <protection hidden="1"/>
    </xf>
    <xf numFmtId="0" fontId="0" fillId="26" borderId="123" xfId="0" applyFill="1" applyBorder="1" applyAlignment="1" applyProtection="1">
      <alignment horizontal="center" vertical="center"/>
      <protection hidden="1"/>
    </xf>
    <xf numFmtId="0" fontId="81" fillId="0" borderId="28" xfId="0" applyFont="1" applyBorder="1" applyAlignment="1" applyProtection="1">
      <alignment horizontal="center" vertical="center" shrinkToFit="1"/>
      <protection hidden="1"/>
    </xf>
    <xf numFmtId="0" fontId="81" fillId="0" borderId="15" xfId="0" applyFont="1" applyBorder="1" applyAlignment="1" applyProtection="1">
      <alignment horizontal="center" vertical="center" shrinkToFit="1"/>
      <protection hidden="1"/>
    </xf>
    <xf numFmtId="164" fontId="8" fillId="3" borderId="15" xfId="0" applyNumberFormat="1" applyFont="1" applyFill="1" applyBorder="1" applyAlignment="1" applyProtection="1">
      <alignment horizontal="center" vertical="center" shrinkToFit="1"/>
      <protection hidden="1"/>
    </xf>
    <xf numFmtId="164" fontId="8" fillId="3" borderId="107" xfId="0" applyNumberFormat="1" applyFont="1" applyFill="1" applyBorder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horizontal="center" vertical="center" shrinkToFit="1"/>
      <protection hidden="1"/>
    </xf>
    <xf numFmtId="0" fontId="81" fillId="0" borderId="107" xfId="0" applyFont="1" applyBorder="1" applyAlignment="1" applyProtection="1">
      <alignment horizontal="center" vertical="center" shrinkToFit="1"/>
      <protection hidden="1"/>
    </xf>
    <xf numFmtId="0" fontId="81" fillId="0" borderId="104" xfId="0" applyFont="1" applyBorder="1" applyAlignment="1" applyProtection="1">
      <alignment horizontal="center" vertical="center" shrinkToFit="1"/>
      <protection hidden="1"/>
    </xf>
    <xf numFmtId="0" fontId="81" fillId="0" borderId="76" xfId="0" applyFont="1" applyBorder="1" applyAlignment="1" applyProtection="1">
      <alignment horizontal="center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vertical="center" shrinkToFit="1"/>
      <protection hidden="1"/>
    </xf>
    <xf numFmtId="164" fontId="81" fillId="3" borderId="73" xfId="0" applyNumberFormat="1" applyFont="1" applyFill="1" applyBorder="1" applyAlignment="1" applyProtection="1">
      <alignment horizontal="right" vertical="center" shrinkToFit="1"/>
      <protection hidden="1"/>
    </xf>
    <xf numFmtId="0" fontId="81" fillId="0" borderId="32" xfId="0" applyFont="1" applyBorder="1" applyAlignment="1" applyProtection="1">
      <alignment horizontal="center" vertical="center" shrinkToFit="1"/>
      <protection hidden="1"/>
    </xf>
    <xf numFmtId="0" fontId="81" fillId="0" borderId="14" xfId="0" applyFont="1" applyBorder="1" applyAlignment="1" applyProtection="1">
      <alignment horizontal="center" vertical="center" shrinkToFit="1"/>
      <protection hidden="1"/>
    </xf>
    <xf numFmtId="0" fontId="82" fillId="6" borderId="13" xfId="0" applyFont="1" applyFill="1" applyBorder="1" applyAlignment="1" applyProtection="1">
      <alignment horizontal="center" vertical="center" shrinkToFit="1"/>
      <protection hidden="1"/>
    </xf>
    <xf numFmtId="0" fontId="82" fillId="6" borderId="103" xfId="0" applyFont="1" applyFill="1" applyBorder="1" applyAlignment="1" applyProtection="1">
      <alignment horizontal="center" vertical="center" shrinkToFit="1"/>
      <protection hidden="1"/>
    </xf>
    <xf numFmtId="0" fontId="80" fillId="3" borderId="14" xfId="0" applyFont="1" applyFill="1" applyBorder="1" applyAlignment="1" applyProtection="1">
      <alignment horizontal="right" vertical="center" shrinkToFit="1"/>
      <protection hidden="1"/>
    </xf>
    <xf numFmtId="0" fontId="80" fillId="3" borderId="73" xfId="0" applyFont="1" applyFill="1" applyBorder="1" applyAlignment="1" applyProtection="1">
      <alignment horizontal="right" vertical="center" shrinkToFit="1"/>
      <protection hidden="1"/>
    </xf>
    <xf numFmtId="164" fontId="81" fillId="3" borderId="14" xfId="0" applyNumberFormat="1" applyFont="1" applyFill="1" applyBorder="1" applyAlignment="1" applyProtection="1">
      <alignment horizontal="right" shrinkToFit="1"/>
      <protection hidden="1"/>
    </xf>
    <xf numFmtId="164" fontId="81" fillId="3" borderId="73" xfId="0" applyNumberFormat="1" applyFont="1" applyFill="1" applyBorder="1" applyAlignment="1" applyProtection="1">
      <alignment horizontal="right" shrinkToFit="1"/>
      <protection hidden="1"/>
    </xf>
    <xf numFmtId="164" fontId="8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82" fillId="6" borderId="1" xfId="0" applyFont="1" applyFill="1" applyBorder="1" applyAlignment="1" applyProtection="1">
      <alignment horizontal="center" vertical="center" shrinkToFit="1"/>
      <protection hidden="1"/>
    </xf>
    <xf numFmtId="0" fontId="82" fillId="6" borderId="76" xfId="0" applyFont="1" applyFill="1" applyBorder="1" applyAlignment="1" applyProtection="1">
      <alignment horizontal="center" vertical="center" shrinkToFit="1"/>
      <protection hidden="1"/>
    </xf>
    <xf numFmtId="0" fontId="82" fillId="6" borderId="0" xfId="0" applyFont="1" applyFill="1" applyAlignment="1" applyProtection="1">
      <alignment horizontal="center" vertical="center" shrinkToFit="1"/>
      <protection hidden="1"/>
    </xf>
    <xf numFmtId="0" fontId="32" fillId="2" borderId="34" xfId="0" applyFont="1" applyFill="1" applyBorder="1" applyAlignment="1" applyProtection="1">
      <alignment horizontal="center" vertical="center" shrinkToFit="1"/>
      <protection hidden="1"/>
    </xf>
    <xf numFmtId="0" fontId="32" fillId="2" borderId="16" xfId="0" applyFont="1" applyFill="1" applyBorder="1" applyAlignment="1" applyProtection="1">
      <alignment horizontal="center" vertical="center" shrinkToFit="1"/>
      <protection hidden="1"/>
    </xf>
    <xf numFmtId="0" fontId="32" fillId="2" borderId="105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top"/>
      <protection hidden="1"/>
    </xf>
    <xf numFmtId="0" fontId="81" fillId="0" borderId="32" xfId="0" applyFont="1" applyBorder="1" applyAlignment="1" applyProtection="1">
      <alignment horizontal="right" vertical="center" shrinkToFit="1"/>
      <protection hidden="1"/>
    </xf>
    <xf numFmtId="0" fontId="81" fillId="0" borderId="14" xfId="0" applyFont="1" applyBorder="1" applyAlignment="1" applyProtection="1">
      <alignment horizontal="right" vertical="center" shrinkToFit="1"/>
      <protection hidden="1"/>
    </xf>
    <xf numFmtId="0" fontId="80" fillId="23" borderId="28" xfId="0" applyFont="1" applyFill="1" applyBorder="1" applyAlignment="1" applyProtection="1">
      <alignment horizontal="center" vertical="center" shrinkToFit="1"/>
      <protection hidden="1"/>
    </xf>
    <xf numFmtId="0" fontId="80" fillId="23" borderId="15" xfId="0" applyFont="1" applyFill="1" applyBorder="1" applyAlignment="1" applyProtection="1">
      <alignment horizontal="center" vertical="center" shrinkToFit="1"/>
      <protection hidden="1"/>
    </xf>
    <xf numFmtId="0" fontId="8" fillId="0" borderId="32" xfId="0" applyFont="1" applyBorder="1" applyAlignment="1" applyProtection="1">
      <alignment horizontal="right" vertical="center" shrinkToFit="1"/>
      <protection hidden="1"/>
    </xf>
    <xf numFmtId="0" fontId="8" fillId="0" borderId="14" xfId="0" applyFont="1" applyBorder="1" applyAlignment="1" applyProtection="1">
      <alignment horizontal="right" vertical="center" shrinkToFit="1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103" xfId="0" applyFont="1" applyBorder="1" applyAlignment="1" applyProtection="1">
      <alignment horizontal="right" vertical="center" shrinkToFit="1"/>
      <protection hidden="1"/>
    </xf>
    <xf numFmtId="0" fontId="8" fillId="0" borderId="15" xfId="0" applyFont="1" applyBorder="1" applyAlignment="1" applyProtection="1">
      <alignment horizontal="right" vertical="top"/>
      <protection hidden="1"/>
    </xf>
    <xf numFmtId="0" fontId="8" fillId="3" borderId="73" xfId="0" applyFont="1" applyFill="1" applyBorder="1" applyAlignment="1" applyProtection="1">
      <alignment horizontal="center" vertical="center" shrinkToFit="1"/>
      <protection hidden="1"/>
    </xf>
    <xf numFmtId="0" fontId="82" fillId="6" borderId="104" xfId="0" applyFont="1" applyFill="1" applyBorder="1" applyAlignment="1" applyProtection="1">
      <alignment horizontal="center" vertical="center" shrinkToFit="1"/>
      <protection hidden="1"/>
    </xf>
    <xf numFmtId="0" fontId="82" fillId="6" borderId="28" xfId="0" applyFont="1" applyFill="1" applyBorder="1" applyAlignment="1" applyProtection="1">
      <alignment horizontal="center" shrinkToFit="1"/>
      <protection hidden="1"/>
    </xf>
    <xf numFmtId="0" fontId="82" fillId="6" borderId="15" xfId="0" applyFont="1" applyFill="1" applyBorder="1" applyAlignment="1" applyProtection="1">
      <alignment horizontal="center" shrinkToFit="1"/>
      <protection hidden="1"/>
    </xf>
    <xf numFmtId="0" fontId="82" fillId="6" borderId="107" xfId="0" applyFont="1" applyFill="1" applyBorder="1" applyAlignment="1" applyProtection="1">
      <alignment horizontal="center" shrinkToFit="1"/>
      <protection hidden="1"/>
    </xf>
    <xf numFmtId="0" fontId="8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3" borderId="2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4" xfId="0" applyFont="1" applyFill="1" applyBorder="1" applyAlignment="1" applyProtection="1">
      <alignment horizontal="center" vertical="center" textRotation="90" wrapText="1"/>
      <protection hidden="1"/>
    </xf>
    <xf numFmtId="0" fontId="1" fillId="3" borderId="141" xfId="0" applyFont="1" applyFill="1" applyBorder="1" applyAlignment="1" applyProtection="1">
      <alignment horizontal="center" vertical="center" textRotation="90" wrapText="1"/>
      <protection hidden="1"/>
    </xf>
    <xf numFmtId="0" fontId="1" fillId="3" borderId="143" xfId="0" applyFont="1" applyFill="1" applyBorder="1" applyAlignment="1" applyProtection="1">
      <alignment horizontal="center" vertical="center" textRotation="90" wrapText="1"/>
      <protection hidden="1"/>
    </xf>
    <xf numFmtId="0" fontId="1" fillId="3" borderId="38" xfId="0" applyFont="1" applyFill="1" applyBorder="1" applyAlignment="1" applyProtection="1">
      <alignment horizontal="center" vertical="center" textRotation="90" wrapText="1"/>
      <protection hidden="1"/>
    </xf>
    <xf numFmtId="0" fontId="1" fillId="3" borderId="40" xfId="0" applyFont="1" applyFill="1" applyBorder="1" applyAlignment="1" applyProtection="1">
      <alignment horizontal="center" vertical="center" textRotation="90" wrapText="1"/>
      <protection hidden="1"/>
    </xf>
    <xf numFmtId="0" fontId="1" fillId="3" borderId="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2" xfId="0" applyFont="1" applyFill="1" applyBorder="1" applyAlignment="1" applyProtection="1">
      <alignment horizontal="center" vertical="center" textRotation="90" wrapText="1"/>
      <protection hidden="1"/>
    </xf>
    <xf numFmtId="0" fontId="29" fillId="0" borderId="129" xfId="0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0" fontId="29" fillId="0" borderId="13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/>
    </xf>
    <xf numFmtId="0" fontId="29" fillId="0" borderId="131" xfId="0" applyFont="1" applyBorder="1" applyAlignment="1" applyProtection="1">
      <alignment horizontal="center" vertical="center"/>
      <protection hidden="1"/>
    </xf>
    <xf numFmtId="0" fontId="29" fillId="0" borderId="136" xfId="0" applyFont="1" applyBorder="1" applyAlignment="1" applyProtection="1">
      <alignment horizontal="center" vertical="center"/>
      <protection hidden="1"/>
    </xf>
    <xf numFmtId="0" fontId="29" fillId="0" borderId="132" xfId="0" applyFont="1" applyBorder="1" applyAlignment="1" applyProtection="1">
      <alignment horizontal="center" vertical="center"/>
      <protection hidden="1"/>
    </xf>
    <xf numFmtId="0" fontId="29" fillId="0" borderId="133" xfId="0" applyFont="1" applyBorder="1" applyAlignment="1" applyProtection="1">
      <alignment horizontal="center" vertical="center"/>
      <protection hidden="1"/>
    </xf>
    <xf numFmtId="0" fontId="29" fillId="0" borderId="135" xfId="0" applyFont="1" applyBorder="1" applyAlignment="1" applyProtection="1">
      <alignment horizontal="center" vertical="center"/>
      <protection hidden="1"/>
    </xf>
    <xf numFmtId="0" fontId="29" fillId="0" borderId="26" xfId="0" applyFont="1" applyBorder="1" applyAlignment="1" applyProtection="1">
      <alignment horizontal="center" vertical="center"/>
      <protection hidden="1"/>
    </xf>
    <xf numFmtId="0" fontId="1" fillId="3" borderId="13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0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1" fillId="3" borderId="116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8" xfId="0" applyFont="1" applyFill="1" applyBorder="1" applyAlignment="1">
      <alignment horizontal="center" vertical="center" wrapText="1"/>
    </xf>
    <xf numFmtId="0" fontId="41" fillId="24" borderId="134" xfId="0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/>
    </xf>
    <xf numFmtId="0" fontId="65" fillId="24" borderId="24" xfId="0" applyFont="1" applyFill="1" applyBorder="1" applyAlignment="1">
      <alignment horizontal="center" vertical="center" textRotation="90" wrapText="1"/>
    </xf>
    <xf numFmtId="0" fontId="65" fillId="24" borderId="133" xfId="0" applyFont="1" applyFill="1" applyBorder="1" applyAlignment="1">
      <alignment horizontal="center" vertical="center" textRotation="90" wrapText="1"/>
    </xf>
    <xf numFmtId="0" fontId="65" fillId="24" borderId="138" xfId="0" applyFont="1" applyFill="1" applyBorder="1" applyAlignment="1">
      <alignment horizontal="center" vertical="center" textRotation="90" wrapText="1"/>
    </xf>
    <xf numFmtId="0" fontId="65" fillId="24" borderId="134" xfId="0" applyFont="1" applyFill="1" applyBorder="1" applyAlignment="1">
      <alignment horizontal="center" vertical="center" textRotation="90" wrapText="1"/>
    </xf>
    <xf numFmtId="0" fontId="84" fillId="24" borderId="137" xfId="0" applyFont="1" applyFill="1" applyBorder="1" applyAlignment="1">
      <alignment horizontal="center" vertical="center"/>
    </xf>
    <xf numFmtId="0" fontId="84" fillId="24" borderId="132" xfId="0" applyFont="1" applyFill="1" applyBorder="1" applyAlignment="1">
      <alignment horizontal="center" vertical="center"/>
    </xf>
    <xf numFmtId="0" fontId="84" fillId="24" borderId="24" xfId="0" applyFont="1" applyFill="1" applyBorder="1" applyAlignment="1">
      <alignment horizontal="center" vertical="center"/>
    </xf>
    <xf numFmtId="0" fontId="84" fillId="24" borderId="133" xfId="0" applyFont="1" applyFill="1" applyBorder="1" applyAlignment="1">
      <alignment horizontal="center" vertical="center"/>
    </xf>
    <xf numFmtId="0" fontId="84" fillId="24" borderId="138" xfId="0" applyFont="1" applyFill="1" applyBorder="1" applyAlignment="1">
      <alignment horizontal="center" vertical="center"/>
    </xf>
    <xf numFmtId="0" fontId="84" fillId="24" borderId="134" xfId="0" applyFont="1" applyFill="1" applyBorder="1" applyAlignment="1">
      <alignment horizontal="center" vertical="center"/>
    </xf>
    <xf numFmtId="0" fontId="65" fillId="24" borderId="26" xfId="0" applyFont="1" applyFill="1" applyBorder="1" applyAlignment="1">
      <alignment horizontal="center" vertical="center" wrapText="1"/>
    </xf>
    <xf numFmtId="0" fontId="41" fillId="24" borderId="26" xfId="0" applyFont="1" applyFill="1" applyBorder="1" applyAlignment="1">
      <alignment horizontal="center" vertical="center"/>
    </xf>
    <xf numFmtId="0" fontId="65" fillId="24" borderId="137" xfId="0" applyFont="1" applyFill="1" applyBorder="1" applyAlignment="1">
      <alignment horizontal="center" vertical="center" textRotation="90"/>
    </xf>
    <xf numFmtId="0" fontId="65" fillId="24" borderId="132" xfId="0" applyFont="1" applyFill="1" applyBorder="1" applyAlignment="1">
      <alignment horizontal="center" vertical="center" textRotation="90"/>
    </xf>
    <xf numFmtId="0" fontId="41" fillId="24" borderId="138" xfId="0" applyFont="1" applyFill="1" applyBorder="1" applyAlignment="1" applyProtection="1">
      <alignment horizontal="center" vertical="center" wrapText="1"/>
      <protection hidden="1"/>
    </xf>
    <xf numFmtId="0" fontId="41" fillId="24" borderId="134" xfId="0" applyFont="1" applyFill="1" applyBorder="1" applyAlignment="1" applyProtection="1">
      <alignment horizontal="center" vertical="center" wrapText="1"/>
      <protection hidden="1"/>
    </xf>
    <xf numFmtId="0" fontId="41" fillId="24" borderId="135" xfId="0" applyFont="1" applyFill="1" applyBorder="1" applyAlignment="1" applyProtection="1">
      <alignment horizontal="center" vertical="center" wrapText="1"/>
      <protection hidden="1"/>
    </xf>
    <xf numFmtId="0" fontId="29" fillId="9" borderId="0" xfId="0" applyFont="1" applyFill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 textRotation="90" wrapText="1"/>
      <protection hidden="1"/>
    </xf>
    <xf numFmtId="0" fontId="38" fillId="4" borderId="0" xfId="0" applyFont="1" applyFill="1" applyAlignment="1" applyProtection="1">
      <alignment horizontal="center" vertical="center"/>
      <protection locked="0" hidden="1"/>
    </xf>
    <xf numFmtId="0" fontId="29" fillId="4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10" borderId="0" xfId="1" applyFont="1" applyFill="1" applyAlignment="1" applyProtection="1">
      <alignment horizontal="center" vertical="center"/>
      <protection hidden="1"/>
    </xf>
    <xf numFmtId="0" fontId="29" fillId="17" borderId="0" xfId="0" applyFont="1" applyFill="1" applyAlignment="1" applyProtection="1">
      <alignment horizontal="center" vertical="center"/>
      <protection hidden="1"/>
    </xf>
    <xf numFmtId="0" fontId="29" fillId="19" borderId="45" xfId="0" applyFont="1" applyFill="1" applyBorder="1" applyAlignment="1" applyProtection="1">
      <alignment horizontal="center" vertical="center"/>
      <protection hidden="1"/>
    </xf>
    <xf numFmtId="0" fontId="29" fillId="19" borderId="50" xfId="0" applyFont="1" applyFill="1" applyBorder="1" applyAlignment="1" applyProtection="1">
      <alignment horizontal="center" vertical="center"/>
      <protection hidden="1"/>
    </xf>
    <xf numFmtId="0" fontId="34" fillId="18" borderId="0" xfId="0" applyFont="1" applyFill="1" applyBorder="1" applyAlignment="1" applyProtection="1">
      <alignment horizontal="center" vertical="center"/>
      <protection hidden="1"/>
    </xf>
    <xf numFmtId="0" fontId="34" fillId="18" borderId="41" xfId="0" applyFont="1" applyFill="1" applyBorder="1" applyAlignment="1" applyProtection="1">
      <alignment horizontal="center" vertical="center"/>
      <protection hidden="1"/>
    </xf>
    <xf numFmtId="0" fontId="40" fillId="4" borderId="57" xfId="0" applyFont="1" applyFill="1" applyBorder="1" applyAlignment="1" applyProtection="1">
      <alignment horizontal="center" vertical="center"/>
      <protection hidden="1"/>
    </xf>
    <xf numFmtId="0" fontId="40" fillId="4" borderId="60" xfId="0" applyFont="1" applyFill="1" applyBorder="1" applyAlignment="1" applyProtection="1">
      <alignment horizontal="center" vertical="center"/>
      <protection hidden="1"/>
    </xf>
    <xf numFmtId="0" fontId="40" fillId="4" borderId="67" xfId="0" applyFont="1" applyFill="1" applyBorder="1" applyAlignment="1" applyProtection="1">
      <alignment horizontal="center" vertical="center"/>
      <protection hidden="1"/>
    </xf>
    <xf numFmtId="0" fontId="40" fillId="4" borderId="68" xfId="0" applyFont="1" applyFill="1" applyBorder="1" applyAlignment="1" applyProtection="1">
      <alignment horizontal="center" vertical="center"/>
      <protection hidden="1"/>
    </xf>
    <xf numFmtId="0" fontId="40" fillId="4" borderId="69" xfId="0" applyFont="1" applyFill="1" applyBorder="1" applyAlignment="1" applyProtection="1">
      <alignment horizontal="center" vertical="center"/>
      <protection hidden="1"/>
    </xf>
    <xf numFmtId="0" fontId="40" fillId="4" borderId="58" xfId="0" applyFont="1" applyFill="1" applyBorder="1" applyAlignment="1" applyProtection="1">
      <alignment horizontal="center" vertical="center"/>
      <protection hidden="1"/>
    </xf>
    <xf numFmtId="0" fontId="40" fillId="4" borderId="61" xfId="0" applyFont="1" applyFill="1" applyBorder="1" applyAlignment="1" applyProtection="1">
      <alignment horizontal="center" vertical="center"/>
      <protection hidden="1"/>
    </xf>
    <xf numFmtId="0" fontId="40" fillId="4" borderId="59" xfId="0" applyFont="1" applyFill="1" applyBorder="1" applyAlignment="1" applyProtection="1">
      <alignment horizontal="center" vertical="center"/>
      <protection hidden="1"/>
    </xf>
    <xf numFmtId="0" fontId="40" fillId="4" borderId="62" xfId="0" applyFont="1" applyFill="1" applyBorder="1" applyAlignment="1" applyProtection="1">
      <alignment horizontal="center" vertical="center"/>
      <protection hidden="1"/>
    </xf>
    <xf numFmtId="0" fontId="29" fillId="19" borderId="51" xfId="0" applyFont="1" applyFill="1" applyBorder="1" applyAlignment="1" applyProtection="1">
      <alignment horizontal="center" vertical="center"/>
      <protection hidden="1"/>
    </xf>
    <xf numFmtId="0" fontId="29" fillId="19" borderId="52" xfId="0" applyFont="1" applyFill="1" applyBorder="1" applyAlignment="1" applyProtection="1">
      <alignment horizontal="center" vertical="center"/>
      <protection hidden="1"/>
    </xf>
    <xf numFmtId="0" fontId="29" fillId="17" borderId="39" xfId="0" applyFont="1" applyFill="1" applyBorder="1" applyAlignment="1" applyProtection="1">
      <alignment horizontal="center" vertical="center"/>
      <protection hidden="1"/>
    </xf>
    <xf numFmtId="0" fontId="1" fillId="3" borderId="145" xfId="0" applyFont="1" applyFill="1" applyBorder="1" applyAlignment="1" applyProtection="1">
      <alignment horizontal="center" vertical="center" textRotation="90" wrapText="1"/>
      <protection hidden="1"/>
    </xf>
    <xf numFmtId="0" fontId="1" fillId="3" borderId="146" xfId="0" applyFont="1" applyFill="1" applyBorder="1" applyAlignment="1" applyProtection="1">
      <alignment horizontal="center" vertical="center" textRotation="90" wrapText="1"/>
      <protection hidden="1"/>
    </xf>
    <xf numFmtId="0" fontId="29" fillId="0" borderId="132" xfId="0" applyFont="1" applyBorder="1" applyAlignment="1">
      <alignment horizontal="center" vertical="center"/>
    </xf>
    <xf numFmtId="0" fontId="29" fillId="0" borderId="133" xfId="0" applyFont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84" fillId="24" borderId="116" xfId="0" applyFont="1" applyFill="1" applyBorder="1" applyAlignment="1">
      <alignment horizontal="center" vertical="center"/>
    </xf>
    <xf numFmtId="0" fontId="84" fillId="24" borderId="0" xfId="0" applyFont="1" applyFill="1" applyBorder="1" applyAlignment="1">
      <alignment horizontal="center" vertical="center"/>
    </xf>
    <xf numFmtId="0" fontId="1" fillId="3" borderId="148" xfId="0" applyFont="1" applyFill="1" applyBorder="1" applyAlignment="1" applyProtection="1">
      <alignment horizontal="center" vertical="center" textRotation="90" wrapText="1"/>
      <protection hidden="1"/>
    </xf>
    <xf numFmtId="0" fontId="1" fillId="3" borderId="149" xfId="0" applyFont="1" applyFill="1" applyBorder="1" applyAlignment="1" applyProtection="1">
      <alignment horizontal="center" vertical="center" textRotation="90" wrapText="1"/>
      <protection hidden="1"/>
    </xf>
    <xf numFmtId="0" fontId="1" fillId="3" borderId="147" xfId="0" applyFont="1" applyFill="1" applyBorder="1" applyAlignment="1" applyProtection="1">
      <alignment horizontal="center" vertical="center" textRotation="90" wrapText="1"/>
      <protection hidden="1"/>
    </xf>
    <xf numFmtId="0" fontId="41" fillId="24" borderId="137" xfId="0" applyFont="1" applyFill="1" applyBorder="1" applyAlignment="1">
      <alignment horizontal="center" vertical="center" wrapText="1"/>
    </xf>
    <xf numFmtId="0" fontId="41" fillId="24" borderId="132" xfId="0" applyFont="1" applyFill="1" applyBorder="1" applyAlignment="1">
      <alignment horizontal="center" vertical="center" wrapText="1"/>
    </xf>
    <xf numFmtId="0" fontId="41" fillId="24" borderId="24" xfId="0" applyFont="1" applyFill="1" applyBorder="1" applyAlignment="1">
      <alignment horizontal="center" vertical="center" wrapText="1"/>
    </xf>
    <xf numFmtId="0" fontId="41" fillId="24" borderId="133" xfId="0" applyFont="1" applyFill="1" applyBorder="1" applyAlignment="1">
      <alignment horizontal="center" vertical="center" wrapText="1"/>
    </xf>
  </cellXfs>
  <cellStyles count="6"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Normal 4" xfId="4" xr:uid="{00000000-0005-0000-0000-000005000000}"/>
    <cellStyle name="ارتباط تشعبي" xfId="1" builtinId="8"/>
    <cellStyle name="عادي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78ABED05-1333-4465-BECA-A59DB8BE1F60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173439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168968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83820</xdr:rowOff>
    </xdr:from>
    <xdr:to>
      <xdr:col>17</xdr:col>
      <xdr:colOff>44767</xdr:colOff>
      <xdr:row>42</xdr:row>
      <xdr:rowOff>152450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9055C442-4EC3-4372-9DE2-E5015E0C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2817933" y="9227820"/>
          <a:ext cx="6590347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Telegram%20Desktop\&#1602;&#1575;&#1574;&#1605;&#1577;_&#1578;&#1585;&#1601;&#1593;_&#1575;&#1604;&#1583;&#1585;&#1575;&#1587;&#1575;&#1578;_&#1575;&#1604;&#1602;&#1575;&#1606;&#1608;&#1606;&#1610;&#1577;_21_22_&#1605;&#1593;_&#1575;&#1604;&#1581;&#1580;&#1576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ائمة ترفع 21-22-ف1"/>
      <sheetName val="لا يوجد لها أسماء بقائمة الترفع"/>
      <sheetName val="ورقة2"/>
      <sheetName val="مستنفذين"/>
      <sheetName val="الاحصائية"/>
      <sheetName val="قائمة الحجب"/>
    </sheetNames>
    <sheetDataSet>
      <sheetData sheetId="0">
        <row r="3">
          <cell r="A3">
            <v>326154</v>
          </cell>
          <cell r="B3" t="str">
            <v>علي محمود</v>
          </cell>
          <cell r="C3" t="str">
            <v>طلال</v>
          </cell>
          <cell r="D3" t="str">
            <v>نوال</v>
          </cell>
        </row>
        <row r="4">
          <cell r="A4">
            <v>326154</v>
          </cell>
          <cell r="B4" t="str">
            <v>علي محمود</v>
          </cell>
          <cell r="C4" t="str">
            <v>طلال</v>
          </cell>
          <cell r="D4" t="str">
            <v>نوال</v>
          </cell>
        </row>
        <row r="5">
          <cell r="A5">
            <v>329400</v>
          </cell>
          <cell r="B5" t="str">
            <v>حسام سليمان</v>
          </cell>
          <cell r="C5" t="str">
            <v>داود</v>
          </cell>
          <cell r="D5" t="str">
            <v>فائزه</v>
          </cell>
        </row>
        <row r="6">
          <cell r="A6">
            <v>329400</v>
          </cell>
          <cell r="B6" t="str">
            <v>حسام سليمان</v>
          </cell>
          <cell r="C6" t="str">
            <v>داود</v>
          </cell>
          <cell r="D6" t="str">
            <v>فائزه</v>
          </cell>
        </row>
        <row r="7">
          <cell r="A7">
            <v>336609</v>
          </cell>
          <cell r="B7" t="str">
            <v>هديل الطحان</v>
          </cell>
          <cell r="C7" t="str">
            <v xml:space="preserve">صلاح </v>
          </cell>
          <cell r="D7" t="str">
            <v>ميسون</v>
          </cell>
        </row>
        <row r="8">
          <cell r="A8">
            <v>336609</v>
          </cell>
          <cell r="B8" t="str">
            <v>هديل الطحان</v>
          </cell>
          <cell r="C8" t="str">
            <v>صلاح</v>
          </cell>
          <cell r="D8" t="str">
            <v>ميسون</v>
          </cell>
        </row>
        <row r="9">
          <cell r="A9">
            <v>300173</v>
          </cell>
          <cell r="B9" t="str">
            <v>احمد هابيل</v>
          </cell>
          <cell r="C9" t="str">
            <v>رفعت</v>
          </cell>
          <cell r="D9" t="str">
            <v>هاديا</v>
          </cell>
        </row>
        <row r="10">
          <cell r="A10">
            <v>300177</v>
          </cell>
          <cell r="B10" t="str">
            <v>ادهم الشمندي</v>
          </cell>
          <cell r="C10" t="str">
            <v>صالح</v>
          </cell>
          <cell r="D10" t="str">
            <v>سلوى</v>
          </cell>
        </row>
        <row r="11">
          <cell r="A11">
            <v>300219</v>
          </cell>
          <cell r="B11" t="str">
            <v>امجد الجنادي</v>
          </cell>
          <cell r="C11" t="str">
            <v>احمد</v>
          </cell>
          <cell r="D11" t="str">
            <v>نجاح</v>
          </cell>
        </row>
        <row r="12">
          <cell r="A12">
            <v>300233</v>
          </cell>
          <cell r="B12" t="str">
            <v>انا الحديدي</v>
          </cell>
          <cell r="C12" t="str">
            <v>دياب</v>
          </cell>
          <cell r="D12" t="str">
            <v>الهام</v>
          </cell>
        </row>
        <row r="13">
          <cell r="A13">
            <v>300255</v>
          </cell>
          <cell r="B13" t="str">
            <v>اياد عطية</v>
          </cell>
          <cell r="C13" t="str">
            <v>عجيب</v>
          </cell>
          <cell r="D13" t="str">
            <v>ميا</v>
          </cell>
        </row>
        <row r="14">
          <cell r="A14">
            <v>300264</v>
          </cell>
          <cell r="B14" t="str">
            <v>ايمن الاشقر</v>
          </cell>
          <cell r="C14" t="str">
            <v>حسين</v>
          </cell>
          <cell r="D14" t="str">
            <v>صبحية</v>
          </cell>
        </row>
        <row r="15">
          <cell r="A15">
            <v>300268</v>
          </cell>
          <cell r="B15" t="str">
            <v>ايناس نابلسي</v>
          </cell>
          <cell r="C15" t="str">
            <v>محمود</v>
          </cell>
          <cell r="D15" t="str">
            <v>هدى</v>
          </cell>
        </row>
        <row r="16">
          <cell r="A16">
            <v>300291</v>
          </cell>
          <cell r="B16" t="str">
            <v>باسل حمود</v>
          </cell>
          <cell r="C16" t="str">
            <v>علي</v>
          </cell>
          <cell r="D16" t="str">
            <v>حياة</v>
          </cell>
        </row>
        <row r="17">
          <cell r="A17">
            <v>300301</v>
          </cell>
          <cell r="B17" t="str">
            <v>باسم ديب</v>
          </cell>
          <cell r="C17" t="str">
            <v>احمد</v>
          </cell>
          <cell r="D17" t="str">
            <v>حياة</v>
          </cell>
        </row>
        <row r="18">
          <cell r="A18">
            <v>300317</v>
          </cell>
          <cell r="B18" t="str">
            <v>بشرى صلاح</v>
          </cell>
          <cell r="C18" t="str">
            <v>صالح</v>
          </cell>
          <cell r="D18" t="str">
            <v>عائدة</v>
          </cell>
        </row>
        <row r="19">
          <cell r="A19">
            <v>300325</v>
          </cell>
          <cell r="B19" t="str">
            <v>بهاء الجندي</v>
          </cell>
          <cell r="C19" t="str">
            <v>نادر</v>
          </cell>
          <cell r="D19" t="str">
            <v>زينب</v>
          </cell>
        </row>
        <row r="20">
          <cell r="A20">
            <v>300334</v>
          </cell>
          <cell r="B20" t="str">
            <v>تميم المقداد</v>
          </cell>
          <cell r="C20" t="str">
            <v>محمد سعيد</v>
          </cell>
          <cell r="D20" t="str">
            <v>ندى</v>
          </cell>
        </row>
        <row r="21">
          <cell r="A21">
            <v>300350</v>
          </cell>
          <cell r="B21" t="str">
            <v>جميل حاطوم</v>
          </cell>
          <cell r="C21" t="str">
            <v>حسن</v>
          </cell>
          <cell r="D21" t="str">
            <v>مهاني</v>
          </cell>
        </row>
        <row r="22">
          <cell r="A22">
            <v>300364</v>
          </cell>
          <cell r="B22" t="str">
            <v>حازم رفول</v>
          </cell>
          <cell r="C22" t="str">
            <v>عيسى</v>
          </cell>
          <cell r="D22" t="str">
            <v>سناء</v>
          </cell>
        </row>
        <row r="23">
          <cell r="A23">
            <v>300398</v>
          </cell>
          <cell r="B23" t="str">
            <v>حسن الحسن</v>
          </cell>
          <cell r="C23" t="str">
            <v>محمد</v>
          </cell>
          <cell r="D23" t="str">
            <v>خيرية</v>
          </cell>
        </row>
        <row r="24">
          <cell r="A24">
            <v>300414</v>
          </cell>
          <cell r="B24" t="str">
            <v>حسين الساعور</v>
          </cell>
          <cell r="C24" t="str">
            <v>محمود</v>
          </cell>
          <cell r="D24" t="str">
            <v>حمدة</v>
          </cell>
        </row>
        <row r="25">
          <cell r="A25">
            <v>300415</v>
          </cell>
          <cell r="B25" t="str">
            <v>حسين حمود</v>
          </cell>
          <cell r="C25" t="str">
            <v>احمد</v>
          </cell>
          <cell r="D25" t="str">
            <v>فاطمة</v>
          </cell>
        </row>
        <row r="26">
          <cell r="A26">
            <v>300440</v>
          </cell>
          <cell r="B26" t="str">
            <v>خالد الطرون</v>
          </cell>
          <cell r="C26" t="str">
            <v>جمال الدين</v>
          </cell>
          <cell r="D26" t="str">
            <v>تمام</v>
          </cell>
        </row>
        <row r="27">
          <cell r="A27">
            <v>300441</v>
          </cell>
          <cell r="B27" t="str">
            <v>خالد خالد</v>
          </cell>
          <cell r="C27" t="str">
            <v>يوسف</v>
          </cell>
          <cell r="D27" t="str">
            <v>عائشة</v>
          </cell>
        </row>
        <row r="28">
          <cell r="A28">
            <v>300444</v>
          </cell>
          <cell r="B28" t="str">
            <v>خالد طعمة</v>
          </cell>
          <cell r="C28" t="str">
            <v>محمد</v>
          </cell>
          <cell r="D28" t="str">
            <v>زينب</v>
          </cell>
        </row>
        <row r="29">
          <cell r="A29">
            <v>300450</v>
          </cell>
          <cell r="B29" t="str">
            <v>خالد ليلا</v>
          </cell>
          <cell r="C29" t="str">
            <v>علي</v>
          </cell>
          <cell r="D29" t="str">
            <v>فطوم</v>
          </cell>
        </row>
        <row r="30">
          <cell r="A30">
            <v>300456</v>
          </cell>
          <cell r="B30" t="str">
            <v>خلدون الخطيب</v>
          </cell>
          <cell r="C30" t="str">
            <v>محمد</v>
          </cell>
          <cell r="D30" t="str">
            <v>زينب</v>
          </cell>
        </row>
        <row r="31">
          <cell r="A31">
            <v>300464</v>
          </cell>
          <cell r="B31" t="str">
            <v>خليل العقدي</v>
          </cell>
          <cell r="C31" t="str">
            <v>فوزي</v>
          </cell>
          <cell r="D31" t="str">
            <v/>
          </cell>
        </row>
        <row r="32">
          <cell r="A32">
            <v>300471</v>
          </cell>
          <cell r="B32" t="str">
            <v>دانيا الزيبق الشهير بالحموي</v>
          </cell>
          <cell r="C32" t="str">
            <v>محمود</v>
          </cell>
          <cell r="D32" t="str">
            <v>ابتسام</v>
          </cell>
        </row>
        <row r="33">
          <cell r="A33">
            <v>300476</v>
          </cell>
          <cell r="B33" t="str">
            <v>دريد علان</v>
          </cell>
          <cell r="C33" t="str">
            <v>سامي</v>
          </cell>
          <cell r="D33" t="str">
            <v>ابتسام</v>
          </cell>
        </row>
        <row r="34">
          <cell r="A34">
            <v>300482</v>
          </cell>
          <cell r="B34" t="str">
            <v>ديما منصور</v>
          </cell>
          <cell r="C34" t="str">
            <v>انطانيوس</v>
          </cell>
          <cell r="D34" t="str">
            <v/>
          </cell>
        </row>
        <row r="35">
          <cell r="A35">
            <v>300483</v>
          </cell>
          <cell r="B35" t="str">
            <v>دينا ابو درهمين</v>
          </cell>
          <cell r="C35" t="str">
            <v>اسماعيل</v>
          </cell>
          <cell r="D35" t="str">
            <v>رسيلة</v>
          </cell>
        </row>
        <row r="36">
          <cell r="A36">
            <v>300495</v>
          </cell>
          <cell r="B36" t="str">
            <v>رافت البديوي</v>
          </cell>
          <cell r="C36" t="str">
            <v>فايز</v>
          </cell>
          <cell r="D36" t="str">
            <v>عواطف</v>
          </cell>
        </row>
        <row r="37">
          <cell r="A37">
            <v>300497</v>
          </cell>
          <cell r="B37" t="str">
            <v>راما بغدادي</v>
          </cell>
          <cell r="C37" t="str">
            <v>احمد</v>
          </cell>
          <cell r="D37" t="str">
            <v>غادة</v>
          </cell>
        </row>
        <row r="38">
          <cell r="A38">
            <v>300510</v>
          </cell>
          <cell r="B38" t="str">
            <v>ربي عدره</v>
          </cell>
          <cell r="C38" t="str">
            <v>شفيق</v>
          </cell>
          <cell r="D38" t="str">
            <v>سفيرة</v>
          </cell>
        </row>
        <row r="39">
          <cell r="A39">
            <v>300513</v>
          </cell>
          <cell r="B39" t="str">
            <v>ربيع صقر</v>
          </cell>
          <cell r="C39" t="str">
            <v>عزيز</v>
          </cell>
          <cell r="D39" t="str">
            <v>نديمة</v>
          </cell>
        </row>
        <row r="40">
          <cell r="A40">
            <v>300544</v>
          </cell>
          <cell r="B40" t="str">
            <v>رنا سرحيل</v>
          </cell>
          <cell r="C40" t="str">
            <v>نجدت</v>
          </cell>
          <cell r="D40" t="str">
            <v>اميرة</v>
          </cell>
        </row>
        <row r="41">
          <cell r="A41">
            <v>300549</v>
          </cell>
          <cell r="B41" t="str">
            <v>رواد فلحوط</v>
          </cell>
          <cell r="C41" t="str">
            <v>كمال</v>
          </cell>
          <cell r="D41" t="str">
            <v>نوال</v>
          </cell>
        </row>
        <row r="42">
          <cell r="A42">
            <v>300594</v>
          </cell>
          <cell r="B42" t="str">
            <v>سامر ديوب</v>
          </cell>
          <cell r="C42" t="str">
            <v>محمود</v>
          </cell>
          <cell r="D42" t="str">
            <v>توفيقه</v>
          </cell>
        </row>
        <row r="43">
          <cell r="A43">
            <v>300597</v>
          </cell>
          <cell r="B43" t="str">
            <v>سامر سليمان</v>
          </cell>
          <cell r="C43" t="str">
            <v>خليل</v>
          </cell>
          <cell r="D43" t="str">
            <v>تمرة</v>
          </cell>
        </row>
        <row r="44">
          <cell r="A44">
            <v>300632</v>
          </cell>
          <cell r="B44" t="str">
            <v>سمر فلاحة</v>
          </cell>
          <cell r="C44" t="str">
            <v>محمد</v>
          </cell>
          <cell r="D44" t="str">
            <v>رمزيه</v>
          </cell>
        </row>
        <row r="45">
          <cell r="A45">
            <v>300647</v>
          </cell>
          <cell r="B45" t="str">
            <v>سومر خصروف</v>
          </cell>
          <cell r="C45" t="str">
            <v>بهجت</v>
          </cell>
          <cell r="D45" t="str">
            <v/>
          </cell>
        </row>
        <row r="46">
          <cell r="A46">
            <v>300652</v>
          </cell>
          <cell r="B46" t="str">
            <v>شادي عبد الله</v>
          </cell>
          <cell r="C46" t="str">
            <v>محمد</v>
          </cell>
          <cell r="D46" t="str">
            <v>مها</v>
          </cell>
        </row>
        <row r="47">
          <cell r="A47">
            <v>300665</v>
          </cell>
          <cell r="B47" t="str">
            <v>صبا عواد</v>
          </cell>
          <cell r="C47" t="str">
            <v>طارق</v>
          </cell>
          <cell r="D47" t="str">
            <v>منى</v>
          </cell>
        </row>
        <row r="48">
          <cell r="A48">
            <v>300678</v>
          </cell>
          <cell r="B48" t="str">
            <v>ضياء القجه</v>
          </cell>
          <cell r="C48" t="str">
            <v>محمود</v>
          </cell>
          <cell r="D48" t="str">
            <v>سميره</v>
          </cell>
        </row>
        <row r="49">
          <cell r="A49">
            <v>300686</v>
          </cell>
          <cell r="B49" t="str">
            <v>طارق حسين</v>
          </cell>
          <cell r="C49" t="str">
            <v>اسماعيل</v>
          </cell>
          <cell r="D49" t="str">
            <v>سناء</v>
          </cell>
        </row>
        <row r="50">
          <cell r="A50">
            <v>300760</v>
          </cell>
          <cell r="B50" t="str">
            <v>عصام ابراهيم</v>
          </cell>
          <cell r="C50" t="str">
            <v>هيثم</v>
          </cell>
          <cell r="D50" t="str">
            <v>دلال</v>
          </cell>
        </row>
        <row r="51">
          <cell r="A51">
            <v>300766</v>
          </cell>
          <cell r="B51" t="str">
            <v>عفاف صالح</v>
          </cell>
          <cell r="C51" t="str">
            <v>خضر</v>
          </cell>
          <cell r="D51" t="str">
            <v>وجيهه</v>
          </cell>
        </row>
        <row r="52">
          <cell r="A52">
            <v>300788</v>
          </cell>
          <cell r="B52" t="str">
            <v>علاء حسن</v>
          </cell>
          <cell r="C52" t="str">
            <v>محمد</v>
          </cell>
          <cell r="D52" t="str">
            <v>حسنة</v>
          </cell>
        </row>
        <row r="53">
          <cell r="A53">
            <v>300790</v>
          </cell>
          <cell r="B53" t="str">
            <v>علاء حيدر</v>
          </cell>
          <cell r="C53" t="str">
            <v>محمد</v>
          </cell>
          <cell r="D53" t="str">
            <v>ليلى</v>
          </cell>
        </row>
        <row r="54">
          <cell r="A54">
            <v>300814</v>
          </cell>
          <cell r="B54" t="str">
            <v>علي عطية</v>
          </cell>
          <cell r="C54" t="str">
            <v>اسبر</v>
          </cell>
          <cell r="D54" t="str">
            <v>عواطف</v>
          </cell>
        </row>
        <row r="55">
          <cell r="A55">
            <v>300815</v>
          </cell>
          <cell r="B55" t="str">
            <v>علي عطية</v>
          </cell>
          <cell r="C55" t="str">
            <v>رمضان</v>
          </cell>
          <cell r="D55" t="str">
            <v>ليلى</v>
          </cell>
        </row>
        <row r="56">
          <cell r="A56">
            <v>300828</v>
          </cell>
          <cell r="B56" t="str">
            <v xml:space="preserve">علياء السلاخ </v>
          </cell>
          <cell r="C56" t="str">
            <v>محمد عصام</v>
          </cell>
          <cell r="D56" t="str">
            <v xml:space="preserve">هدى </v>
          </cell>
        </row>
        <row r="57">
          <cell r="A57">
            <v>300843</v>
          </cell>
          <cell r="B57" t="str">
            <v>عمر اشيتي</v>
          </cell>
          <cell r="C57" t="str">
            <v>محمدخير</v>
          </cell>
          <cell r="D57" t="str">
            <v>منيرة</v>
          </cell>
        </row>
        <row r="58">
          <cell r="A58">
            <v>300852</v>
          </cell>
          <cell r="B58" t="str">
            <v>عمر طويل</v>
          </cell>
          <cell r="C58" t="str">
            <v>رشيد</v>
          </cell>
          <cell r="D58" t="str">
            <v/>
          </cell>
        </row>
        <row r="59">
          <cell r="A59">
            <v>300872</v>
          </cell>
          <cell r="B59" t="str">
            <v>غنى الخانجي</v>
          </cell>
          <cell r="C59" t="str">
            <v>سعد الدين</v>
          </cell>
          <cell r="D59" t="str">
            <v>هيفاء</v>
          </cell>
        </row>
        <row r="60">
          <cell r="A60">
            <v>300904</v>
          </cell>
          <cell r="B60" t="str">
            <v>فارس عفوف ياسين</v>
          </cell>
          <cell r="C60" t="str">
            <v>فوزات</v>
          </cell>
          <cell r="D60" t="str">
            <v>فاطمة</v>
          </cell>
        </row>
        <row r="61">
          <cell r="A61">
            <v>300907</v>
          </cell>
          <cell r="B61" t="str">
            <v>فاطر عجمية</v>
          </cell>
          <cell r="C61" t="str">
            <v>سليمان</v>
          </cell>
          <cell r="D61" t="str">
            <v>جهيدة</v>
          </cell>
        </row>
        <row r="62">
          <cell r="A62">
            <v>300938</v>
          </cell>
          <cell r="B62" t="str">
            <v>قاسم الفشتكي</v>
          </cell>
          <cell r="C62" t="str">
            <v>محمد</v>
          </cell>
          <cell r="D62" t="str">
            <v>اثنيه</v>
          </cell>
        </row>
        <row r="63">
          <cell r="A63">
            <v>300951</v>
          </cell>
          <cell r="B63" t="str">
            <v>كفاح المناشد</v>
          </cell>
          <cell r="C63" t="str">
            <v>محمود</v>
          </cell>
          <cell r="D63" t="str">
            <v>غازية</v>
          </cell>
        </row>
        <row r="64">
          <cell r="A64">
            <v>300958</v>
          </cell>
          <cell r="B64" t="str">
            <v>كنده ابازيد</v>
          </cell>
          <cell r="C64" t="str">
            <v>تيسير</v>
          </cell>
          <cell r="D64" t="str">
            <v>نعمه</v>
          </cell>
        </row>
        <row r="65">
          <cell r="A65">
            <v>300961</v>
          </cell>
          <cell r="B65" t="str">
            <v>كيناز نبكي</v>
          </cell>
          <cell r="C65" t="str">
            <v>موفق</v>
          </cell>
          <cell r="D65" t="str">
            <v>فرزات</v>
          </cell>
        </row>
        <row r="66">
          <cell r="A66">
            <v>300966</v>
          </cell>
          <cell r="B66" t="str">
            <v>لؤي شنان</v>
          </cell>
          <cell r="C66" t="str">
            <v>ظاهر</v>
          </cell>
          <cell r="D66" t="str">
            <v>فريده</v>
          </cell>
        </row>
        <row r="67">
          <cell r="A67">
            <v>300990</v>
          </cell>
          <cell r="B67" t="str">
            <v>مازن الحسن</v>
          </cell>
          <cell r="C67" t="str">
            <v>حسن</v>
          </cell>
          <cell r="D67" t="str">
            <v>منتهى</v>
          </cell>
        </row>
        <row r="68">
          <cell r="A68">
            <v>301013</v>
          </cell>
          <cell r="B68" t="str">
            <v>مجد بركات</v>
          </cell>
          <cell r="C68" t="str">
            <v>احمد</v>
          </cell>
          <cell r="D68" t="str">
            <v>امل</v>
          </cell>
        </row>
        <row r="69">
          <cell r="A69">
            <v>301014</v>
          </cell>
          <cell r="B69" t="str">
            <v>مجد سلمان</v>
          </cell>
          <cell r="C69" t="str">
            <v>وحيد</v>
          </cell>
          <cell r="D69" t="str">
            <v>رغدة</v>
          </cell>
        </row>
        <row r="70">
          <cell r="A70">
            <v>301021</v>
          </cell>
          <cell r="B70" t="str">
            <v>محمد الابراهيم</v>
          </cell>
          <cell r="C70" t="str">
            <v>عيد</v>
          </cell>
        </row>
        <row r="71">
          <cell r="A71">
            <v>301059</v>
          </cell>
          <cell r="B71" t="str">
            <v>محمد خالد الحكيم</v>
          </cell>
          <cell r="C71" t="str">
            <v>سمير</v>
          </cell>
          <cell r="D71" t="str">
            <v>فاتنة</v>
          </cell>
        </row>
        <row r="72">
          <cell r="A72">
            <v>301105</v>
          </cell>
          <cell r="B72" t="str">
            <v>محمد فاتي</v>
          </cell>
          <cell r="C72" t="str">
            <v>جميل</v>
          </cell>
          <cell r="D72" t="str">
            <v>نجيدة</v>
          </cell>
        </row>
        <row r="73">
          <cell r="A73">
            <v>301111</v>
          </cell>
          <cell r="B73" t="str">
            <v>محمد قندقجي</v>
          </cell>
          <cell r="C73" t="str">
            <v>غسان</v>
          </cell>
          <cell r="D73" t="str">
            <v>سهام</v>
          </cell>
        </row>
        <row r="74">
          <cell r="A74">
            <v>301141</v>
          </cell>
          <cell r="B74" t="str">
            <v>محمد وائل الزين</v>
          </cell>
          <cell r="C74" t="str">
            <v>وليد</v>
          </cell>
          <cell r="D74" t="str">
            <v>منى</v>
          </cell>
        </row>
        <row r="75">
          <cell r="A75">
            <v>301176</v>
          </cell>
          <cell r="B75" t="str">
            <v>مشهور البردان</v>
          </cell>
          <cell r="C75" t="str">
            <v>فندي</v>
          </cell>
          <cell r="D75" t="str">
            <v>فاطمة</v>
          </cell>
        </row>
        <row r="76">
          <cell r="A76">
            <v>301198</v>
          </cell>
          <cell r="B76" t="str">
            <v>ممدوح الحاج علي</v>
          </cell>
          <cell r="C76" t="str">
            <v>موفق</v>
          </cell>
        </row>
        <row r="77">
          <cell r="A77">
            <v>301199</v>
          </cell>
          <cell r="B77" t="str">
            <v>منار الركاد</v>
          </cell>
          <cell r="C77" t="str">
            <v>محمود</v>
          </cell>
          <cell r="D77" t="str">
            <v>وضحى</v>
          </cell>
        </row>
        <row r="78">
          <cell r="A78">
            <v>301200</v>
          </cell>
          <cell r="B78" t="str">
            <v>منار الشوفي</v>
          </cell>
          <cell r="C78" t="str">
            <v>جميل</v>
          </cell>
          <cell r="D78" t="str">
            <v>منيرة</v>
          </cell>
        </row>
        <row r="79">
          <cell r="A79">
            <v>301224</v>
          </cell>
          <cell r="B79" t="str">
            <v>مهران جبلي</v>
          </cell>
          <cell r="C79" t="str">
            <v>جورج</v>
          </cell>
          <cell r="D79" t="str">
            <v>ذكية</v>
          </cell>
        </row>
        <row r="80">
          <cell r="A80">
            <v>301225</v>
          </cell>
          <cell r="B80" t="str">
            <v>مهند ابراهيم</v>
          </cell>
          <cell r="C80" t="str">
            <v>علي</v>
          </cell>
          <cell r="D80" t="str">
            <v>وجيها</v>
          </cell>
        </row>
        <row r="81">
          <cell r="A81">
            <v>301233</v>
          </cell>
          <cell r="B81" t="str">
            <v>مهند معروف</v>
          </cell>
          <cell r="C81" t="str">
            <v>خضر</v>
          </cell>
          <cell r="D81" t="str">
            <v>كوثر</v>
          </cell>
        </row>
        <row r="82">
          <cell r="A82">
            <v>301235</v>
          </cell>
          <cell r="B82" t="str">
            <v>مهى هلال</v>
          </cell>
          <cell r="C82" t="str">
            <v>حمد</v>
          </cell>
          <cell r="D82" t="str">
            <v>سلومية</v>
          </cell>
        </row>
        <row r="83">
          <cell r="A83">
            <v>301238</v>
          </cell>
          <cell r="B83" t="str">
            <v>ميرنا سعد</v>
          </cell>
          <cell r="C83" t="str">
            <v>جورج</v>
          </cell>
          <cell r="D83" t="str">
            <v>انطوانيت</v>
          </cell>
        </row>
        <row r="84">
          <cell r="A84">
            <v>301294</v>
          </cell>
          <cell r="B84" t="str">
            <v>نور سلوم</v>
          </cell>
          <cell r="C84" t="str">
            <v>سليمان</v>
          </cell>
          <cell r="D84" t="str">
            <v>فريدة</v>
          </cell>
        </row>
        <row r="85">
          <cell r="A85">
            <v>301298</v>
          </cell>
          <cell r="B85" t="str">
            <v>نورس الشيخ خليل</v>
          </cell>
          <cell r="C85" t="str">
            <v>خالد</v>
          </cell>
          <cell r="D85" t="str">
            <v>منى</v>
          </cell>
        </row>
        <row r="86">
          <cell r="A86">
            <v>301327</v>
          </cell>
          <cell r="B86" t="str">
            <v>هيفاء التيناوي</v>
          </cell>
          <cell r="C86" t="str">
            <v>خالد</v>
          </cell>
          <cell r="D86" t="str">
            <v>منى</v>
          </cell>
        </row>
        <row r="87">
          <cell r="A87">
            <v>301344</v>
          </cell>
          <cell r="B87" t="str">
            <v>وسام خصروف</v>
          </cell>
          <cell r="C87" t="str">
            <v>بهجت</v>
          </cell>
          <cell r="D87" t="str">
            <v/>
          </cell>
        </row>
        <row r="88">
          <cell r="A88">
            <v>301362</v>
          </cell>
          <cell r="B88" t="str">
            <v>وعد يوسف</v>
          </cell>
          <cell r="C88" t="str">
            <v>خليل</v>
          </cell>
          <cell r="D88" t="str">
            <v>دلال</v>
          </cell>
        </row>
        <row r="89">
          <cell r="A89">
            <v>301367</v>
          </cell>
          <cell r="B89" t="str">
            <v>وليد الشيحان</v>
          </cell>
          <cell r="C89" t="str">
            <v>حسين</v>
          </cell>
          <cell r="D89" t="str">
            <v>فرحة</v>
          </cell>
        </row>
        <row r="90">
          <cell r="A90">
            <v>301371</v>
          </cell>
          <cell r="B90" t="str">
            <v>وليم بشور</v>
          </cell>
          <cell r="C90" t="str">
            <v>غازي</v>
          </cell>
          <cell r="D90" t="str">
            <v>جورجيت</v>
          </cell>
        </row>
        <row r="91">
          <cell r="A91">
            <v>301399</v>
          </cell>
          <cell r="B91" t="str">
            <v>يوسف المصري</v>
          </cell>
          <cell r="C91" t="str">
            <v>موسى</v>
          </cell>
          <cell r="D91" t="str">
            <v>فاطمة</v>
          </cell>
        </row>
        <row r="92">
          <cell r="A92">
            <v>301400</v>
          </cell>
          <cell r="B92" t="str">
            <v>يوسف خريوش</v>
          </cell>
          <cell r="C92" t="str">
            <v>كاين</v>
          </cell>
          <cell r="D92" t="str">
            <v>فضة</v>
          </cell>
        </row>
        <row r="93">
          <cell r="A93">
            <v>301483</v>
          </cell>
          <cell r="B93" t="str">
            <v>ابراهيم المصري</v>
          </cell>
          <cell r="C93" t="str">
            <v>محمد معتصم</v>
          </cell>
          <cell r="D93" t="str">
            <v>ميمونة</v>
          </cell>
        </row>
        <row r="94">
          <cell r="A94">
            <v>301490</v>
          </cell>
          <cell r="B94" t="str">
            <v>ابراهيم النجار</v>
          </cell>
          <cell r="C94" t="str">
            <v>عبد القادر</v>
          </cell>
          <cell r="D94" t="str">
            <v>مها</v>
          </cell>
        </row>
        <row r="95">
          <cell r="A95">
            <v>301558</v>
          </cell>
          <cell r="B95" t="str">
            <v>احسان كنفاني</v>
          </cell>
          <cell r="C95" t="str">
            <v>هشام</v>
          </cell>
          <cell r="D95" t="str">
            <v>نبيله</v>
          </cell>
        </row>
        <row r="96">
          <cell r="A96">
            <v>301571</v>
          </cell>
          <cell r="B96" t="str">
            <v>احمد ابراهيم</v>
          </cell>
          <cell r="C96" t="str">
            <v>علي</v>
          </cell>
          <cell r="D96" t="str">
            <v/>
          </cell>
        </row>
        <row r="97">
          <cell r="A97">
            <v>301598</v>
          </cell>
          <cell r="B97" t="str">
            <v>احمد الاسعد</v>
          </cell>
          <cell r="C97" t="str">
            <v>صالح</v>
          </cell>
          <cell r="D97" t="str">
            <v>منا</v>
          </cell>
        </row>
        <row r="98">
          <cell r="A98">
            <v>301640</v>
          </cell>
          <cell r="B98" t="str">
            <v>احمد الحمادة</v>
          </cell>
          <cell r="C98" t="str">
            <v>حسين</v>
          </cell>
          <cell r="D98" t="str">
            <v>عزيزة</v>
          </cell>
        </row>
        <row r="99">
          <cell r="A99">
            <v>301643</v>
          </cell>
          <cell r="B99" t="str">
            <v>احمد الحمصي</v>
          </cell>
          <cell r="C99" t="str">
            <v>حسين</v>
          </cell>
          <cell r="D99" t="str">
            <v>فوزية</v>
          </cell>
        </row>
        <row r="100">
          <cell r="A100">
            <v>301658</v>
          </cell>
          <cell r="B100" t="str">
            <v>احمد الخولاني</v>
          </cell>
          <cell r="C100" t="str">
            <v>عبد المهدي</v>
          </cell>
          <cell r="D100" t="str">
            <v>فاطمه</v>
          </cell>
        </row>
        <row r="101">
          <cell r="A101">
            <v>301690</v>
          </cell>
          <cell r="B101" t="str">
            <v>احمد السليمان</v>
          </cell>
          <cell r="C101" t="str">
            <v>حسين</v>
          </cell>
          <cell r="D101" t="str">
            <v>شعيله</v>
          </cell>
        </row>
        <row r="102">
          <cell r="A102">
            <v>301693</v>
          </cell>
          <cell r="B102" t="str">
            <v>احمد السهو</v>
          </cell>
          <cell r="C102" t="str">
            <v>فرحان</v>
          </cell>
          <cell r="D102" t="str">
            <v/>
          </cell>
        </row>
        <row r="103">
          <cell r="A103">
            <v>301703</v>
          </cell>
          <cell r="B103" t="str">
            <v>احمد الشوا</v>
          </cell>
          <cell r="C103" t="str">
            <v>وليد</v>
          </cell>
          <cell r="D103" t="str">
            <v>رئيفة</v>
          </cell>
        </row>
        <row r="104">
          <cell r="A104">
            <v>301718</v>
          </cell>
          <cell r="B104" t="str">
            <v>احمد العتمه</v>
          </cell>
          <cell r="C104" t="str">
            <v>حكمات</v>
          </cell>
          <cell r="D104" t="str">
            <v>امنه</v>
          </cell>
        </row>
        <row r="105">
          <cell r="A105">
            <v>301719</v>
          </cell>
          <cell r="B105" t="str">
            <v>احمد العتمه</v>
          </cell>
          <cell r="C105" t="str">
            <v>حميد</v>
          </cell>
          <cell r="D105" t="str">
            <v>منيره</v>
          </cell>
        </row>
        <row r="106">
          <cell r="A106">
            <v>301735</v>
          </cell>
          <cell r="B106" t="str">
            <v>احمد العون</v>
          </cell>
          <cell r="C106" t="str">
            <v>ابراهيم</v>
          </cell>
          <cell r="D106" t="str">
            <v>فطيم</v>
          </cell>
        </row>
        <row r="107">
          <cell r="A107">
            <v>301749</v>
          </cell>
          <cell r="B107" t="str">
            <v>احمد القدسي</v>
          </cell>
          <cell r="C107" t="str">
            <v>محمد حسان</v>
          </cell>
          <cell r="D107" t="str">
            <v>جمانه</v>
          </cell>
        </row>
        <row r="108">
          <cell r="A108">
            <v>301756</v>
          </cell>
          <cell r="B108" t="str">
            <v>احمد الكور</v>
          </cell>
          <cell r="C108" t="str">
            <v>فيصل</v>
          </cell>
          <cell r="D108" t="str">
            <v/>
          </cell>
        </row>
        <row r="109">
          <cell r="A109">
            <v>301776</v>
          </cell>
          <cell r="B109" t="str">
            <v>احمد المعلم</v>
          </cell>
          <cell r="C109" t="str">
            <v>حيان</v>
          </cell>
          <cell r="D109" t="str">
            <v>نجلاء</v>
          </cell>
        </row>
        <row r="110">
          <cell r="A110">
            <v>301807</v>
          </cell>
          <cell r="B110" t="str">
            <v>احمد ثلجة</v>
          </cell>
          <cell r="C110" t="str">
            <v>عبد الكريم</v>
          </cell>
          <cell r="D110" t="str">
            <v>نزهة</v>
          </cell>
        </row>
        <row r="111">
          <cell r="A111">
            <v>301812</v>
          </cell>
          <cell r="B111" t="str">
            <v>احمد جديد</v>
          </cell>
          <cell r="C111" t="str">
            <v>مرعي</v>
          </cell>
          <cell r="D111" t="str">
            <v/>
          </cell>
        </row>
        <row r="112">
          <cell r="A112">
            <v>301814</v>
          </cell>
          <cell r="B112" t="str">
            <v>احمد جندي</v>
          </cell>
          <cell r="C112" t="str">
            <v>نظير</v>
          </cell>
          <cell r="D112" t="str">
            <v>لميا</v>
          </cell>
        </row>
        <row r="113">
          <cell r="A113">
            <v>301815</v>
          </cell>
          <cell r="B113" t="str">
            <v>احمد جيرودية</v>
          </cell>
          <cell r="C113" t="str">
            <v>محمد</v>
          </cell>
          <cell r="D113" t="str">
            <v>سلمى</v>
          </cell>
        </row>
        <row r="114">
          <cell r="A114">
            <v>301841</v>
          </cell>
          <cell r="B114" t="str">
            <v>احمد حيدر</v>
          </cell>
          <cell r="C114" t="str">
            <v>محمد</v>
          </cell>
          <cell r="D114" t="str">
            <v/>
          </cell>
        </row>
        <row r="115">
          <cell r="A115">
            <v>301842</v>
          </cell>
          <cell r="B115" t="str">
            <v>احمد خاطر</v>
          </cell>
          <cell r="C115" t="str">
            <v>اسماعيل</v>
          </cell>
          <cell r="D115" t="str">
            <v/>
          </cell>
        </row>
        <row r="116">
          <cell r="A116">
            <v>301896</v>
          </cell>
          <cell r="B116" t="str">
            <v>احمد شعبان</v>
          </cell>
          <cell r="C116" t="str">
            <v>محي الدين</v>
          </cell>
          <cell r="D116" t="str">
            <v>انعام</v>
          </cell>
        </row>
        <row r="117">
          <cell r="A117">
            <v>301907</v>
          </cell>
          <cell r="B117" t="str">
            <v>احمد ضاهر</v>
          </cell>
          <cell r="C117" t="str">
            <v>محمد</v>
          </cell>
          <cell r="D117" t="str">
            <v>سحر</v>
          </cell>
        </row>
        <row r="118">
          <cell r="A118">
            <v>301945</v>
          </cell>
          <cell r="B118" t="str">
            <v>احمد عمران</v>
          </cell>
          <cell r="C118" t="str">
            <v>محمد</v>
          </cell>
          <cell r="D118" t="str">
            <v/>
          </cell>
        </row>
        <row r="119">
          <cell r="A119">
            <v>301959</v>
          </cell>
          <cell r="B119" t="str">
            <v>احمد فندة</v>
          </cell>
          <cell r="C119" t="str">
            <v>نبيل</v>
          </cell>
          <cell r="D119" t="str">
            <v/>
          </cell>
        </row>
        <row r="120">
          <cell r="A120">
            <v>302006</v>
          </cell>
          <cell r="B120" t="str">
            <v>احمد ملوك</v>
          </cell>
          <cell r="C120" t="str">
            <v>عبد المعين</v>
          </cell>
          <cell r="D120" t="str">
            <v>رنا</v>
          </cell>
        </row>
        <row r="121">
          <cell r="A121">
            <v>302029</v>
          </cell>
          <cell r="B121" t="str">
            <v>احمد وسوف</v>
          </cell>
          <cell r="C121" t="str">
            <v>نذير</v>
          </cell>
          <cell r="D121" t="str">
            <v>جميله</v>
          </cell>
        </row>
        <row r="122">
          <cell r="A122">
            <v>302033</v>
          </cell>
          <cell r="B122" t="str">
            <v>احمد يونس</v>
          </cell>
          <cell r="C122" t="str">
            <v>علي</v>
          </cell>
          <cell r="D122" t="str">
            <v>بدريه</v>
          </cell>
        </row>
        <row r="123">
          <cell r="A123">
            <v>302038</v>
          </cell>
          <cell r="B123" t="str">
            <v>ادال العلي</v>
          </cell>
          <cell r="C123" t="str">
            <v>منيب</v>
          </cell>
          <cell r="D123" t="str">
            <v>سريه</v>
          </cell>
        </row>
        <row r="124">
          <cell r="A124">
            <v>302100</v>
          </cell>
          <cell r="B124" t="str">
            <v>اسامة الجناطي</v>
          </cell>
          <cell r="C124" t="str">
            <v>طلعت</v>
          </cell>
          <cell r="D124" t="str">
            <v>مريم</v>
          </cell>
        </row>
        <row r="125">
          <cell r="A125">
            <v>302104</v>
          </cell>
          <cell r="B125" t="str">
            <v>اسامة الخضر</v>
          </cell>
          <cell r="C125" t="str">
            <v>سليمان</v>
          </cell>
          <cell r="D125" t="str">
            <v>ابتسام</v>
          </cell>
        </row>
        <row r="126">
          <cell r="A126">
            <v>302110</v>
          </cell>
          <cell r="B126" t="str">
            <v>اسامة العلي</v>
          </cell>
          <cell r="C126" t="str">
            <v>سلمان</v>
          </cell>
          <cell r="D126" t="str">
            <v>فاطمة</v>
          </cell>
        </row>
        <row r="127">
          <cell r="A127">
            <v>302114</v>
          </cell>
          <cell r="B127" t="str">
            <v>اسامة الميداني</v>
          </cell>
          <cell r="C127" t="str">
            <v>نعيم</v>
          </cell>
          <cell r="D127" t="str">
            <v>هديه</v>
          </cell>
        </row>
        <row r="128">
          <cell r="A128">
            <v>302163</v>
          </cell>
          <cell r="B128" t="str">
            <v>اسامه زاهر</v>
          </cell>
          <cell r="C128" t="str">
            <v>محمد</v>
          </cell>
          <cell r="D128" t="str">
            <v>غنيجه</v>
          </cell>
        </row>
        <row r="129">
          <cell r="A129">
            <v>302171</v>
          </cell>
          <cell r="B129" t="str">
            <v>أسامة فرحة</v>
          </cell>
          <cell r="C129" t="str">
            <v>محمد</v>
          </cell>
          <cell r="D129" t="str">
            <v/>
          </cell>
        </row>
        <row r="130">
          <cell r="A130">
            <v>302172</v>
          </cell>
          <cell r="B130" t="str">
            <v>اسامه مخلوف</v>
          </cell>
          <cell r="C130" t="str">
            <v>توفيق</v>
          </cell>
          <cell r="D130" t="str">
            <v/>
          </cell>
        </row>
        <row r="131">
          <cell r="A131">
            <v>302178</v>
          </cell>
          <cell r="B131" t="str">
            <v>اسراء الترك</v>
          </cell>
          <cell r="C131" t="str">
            <v>محمد فواز</v>
          </cell>
          <cell r="D131" t="str">
            <v>غادة</v>
          </cell>
        </row>
        <row r="132">
          <cell r="A132">
            <v>302246</v>
          </cell>
          <cell r="B132" t="str">
            <v>اشرف عزام</v>
          </cell>
          <cell r="C132" t="str">
            <v>مشاري</v>
          </cell>
          <cell r="D132" t="str">
            <v>هدى</v>
          </cell>
        </row>
        <row r="133">
          <cell r="A133">
            <v>302256</v>
          </cell>
          <cell r="B133" t="str">
            <v>اصف ابراهيم</v>
          </cell>
          <cell r="C133" t="str">
            <v>خضر</v>
          </cell>
          <cell r="D133" t="str">
            <v>فاطمه</v>
          </cell>
        </row>
        <row r="134">
          <cell r="A134">
            <v>302267</v>
          </cell>
          <cell r="B134" t="str">
            <v>اغا عبد الرحمن الحمصي</v>
          </cell>
          <cell r="C134" t="str">
            <v>مصطفى</v>
          </cell>
          <cell r="D134" t="str">
            <v>خديجة</v>
          </cell>
        </row>
        <row r="135">
          <cell r="A135">
            <v>302270</v>
          </cell>
          <cell r="B135" t="str">
            <v>اغيد المهنا</v>
          </cell>
          <cell r="C135" t="str">
            <v>مجيب</v>
          </cell>
          <cell r="D135" t="str">
            <v>نجاح</v>
          </cell>
        </row>
        <row r="136">
          <cell r="A136">
            <v>302283</v>
          </cell>
          <cell r="B136" t="str">
            <v>اكرم البريدي</v>
          </cell>
          <cell r="C136" t="str">
            <v>يوسف</v>
          </cell>
          <cell r="D136" t="str">
            <v/>
          </cell>
        </row>
        <row r="137">
          <cell r="A137">
            <v>302318</v>
          </cell>
          <cell r="B137" t="str">
            <v>الاء كيكي</v>
          </cell>
          <cell r="C137" t="str">
            <v>فاروق</v>
          </cell>
          <cell r="D137" t="str">
            <v>سمر</v>
          </cell>
        </row>
        <row r="138">
          <cell r="A138">
            <v>302348</v>
          </cell>
          <cell r="B138" t="str">
            <v>المؤمن بالله مزاحم</v>
          </cell>
          <cell r="C138" t="str">
            <v>مصطفى</v>
          </cell>
          <cell r="D138" t="str">
            <v>مها</v>
          </cell>
        </row>
        <row r="139">
          <cell r="A139">
            <v>302356</v>
          </cell>
          <cell r="B139" t="str">
            <v>المعتصم بالله العفيش</v>
          </cell>
          <cell r="C139" t="str">
            <v>محمد</v>
          </cell>
          <cell r="D139" t="str">
            <v>شادية</v>
          </cell>
        </row>
        <row r="140">
          <cell r="A140">
            <v>302396</v>
          </cell>
          <cell r="B140" t="str">
            <v>اماني القاضي</v>
          </cell>
          <cell r="C140" t="str">
            <v>عادل</v>
          </cell>
          <cell r="D140" t="str">
            <v>يسرا</v>
          </cell>
        </row>
        <row r="141">
          <cell r="A141">
            <v>302397</v>
          </cell>
          <cell r="B141" t="str">
            <v>اماني الكيلاني</v>
          </cell>
          <cell r="C141" t="str">
            <v>احمد</v>
          </cell>
          <cell r="D141" t="str">
            <v>هدى</v>
          </cell>
        </row>
        <row r="142">
          <cell r="A142">
            <v>302443</v>
          </cell>
          <cell r="B142" t="str">
            <v>امجد حمودي</v>
          </cell>
          <cell r="C142" t="str">
            <v>اسعد</v>
          </cell>
          <cell r="D142" t="str">
            <v>هيام</v>
          </cell>
        </row>
        <row r="143">
          <cell r="A143">
            <v>302448</v>
          </cell>
          <cell r="B143" t="str">
            <v>امجد ديوب</v>
          </cell>
          <cell r="C143" t="str">
            <v>علي</v>
          </cell>
          <cell r="D143" t="str">
            <v/>
          </cell>
        </row>
        <row r="144">
          <cell r="A144">
            <v>302456</v>
          </cell>
          <cell r="B144" t="str">
            <v>امجد كرديه</v>
          </cell>
          <cell r="C144" t="str">
            <v>يوسف</v>
          </cell>
          <cell r="D144" t="str">
            <v>تغريد</v>
          </cell>
        </row>
        <row r="145">
          <cell r="A145">
            <v>302473</v>
          </cell>
          <cell r="B145" t="str">
            <v>امل شاهين</v>
          </cell>
          <cell r="C145" t="str">
            <v>احمد</v>
          </cell>
          <cell r="D145" t="str">
            <v>اسمهان</v>
          </cell>
        </row>
        <row r="146">
          <cell r="A146">
            <v>302477</v>
          </cell>
          <cell r="B146" t="str">
            <v>امل مجر</v>
          </cell>
          <cell r="C146" t="str">
            <v>حسن</v>
          </cell>
          <cell r="D146" t="str">
            <v>عليه</v>
          </cell>
        </row>
        <row r="147">
          <cell r="A147">
            <v>302478</v>
          </cell>
          <cell r="B147" t="str">
            <v>امنة الخالد</v>
          </cell>
          <cell r="C147" t="str">
            <v>عبد السلام</v>
          </cell>
          <cell r="D147" t="str">
            <v>سعده</v>
          </cell>
        </row>
        <row r="148">
          <cell r="A148">
            <v>302489</v>
          </cell>
          <cell r="B148" t="str">
            <v>اميرة الرويشدي</v>
          </cell>
          <cell r="C148" t="str">
            <v>محمد علي</v>
          </cell>
          <cell r="D148" t="str">
            <v>سميرة</v>
          </cell>
        </row>
        <row r="149">
          <cell r="A149">
            <v>302504</v>
          </cell>
          <cell r="B149" t="str">
            <v>امين المر</v>
          </cell>
          <cell r="C149" t="str">
            <v>عبد الرزاق</v>
          </cell>
          <cell r="D149" t="str">
            <v/>
          </cell>
        </row>
        <row r="150">
          <cell r="A150">
            <v>302505</v>
          </cell>
          <cell r="B150" t="str">
            <v>امين خبايتي</v>
          </cell>
          <cell r="C150" t="str">
            <v>ابراهيم</v>
          </cell>
          <cell r="D150" t="str">
            <v>سحر</v>
          </cell>
        </row>
        <row r="151">
          <cell r="A151">
            <v>302527</v>
          </cell>
          <cell r="B151" t="str">
            <v>انس البرشه</v>
          </cell>
          <cell r="C151" t="str">
            <v>ممدوح</v>
          </cell>
          <cell r="D151" t="str">
            <v>خديجه</v>
          </cell>
        </row>
        <row r="152">
          <cell r="A152">
            <v>302561</v>
          </cell>
          <cell r="B152" t="str">
            <v>انس حسون</v>
          </cell>
          <cell r="C152" t="str">
            <v>هيثم</v>
          </cell>
          <cell r="D152" t="str">
            <v>نظيره</v>
          </cell>
        </row>
        <row r="153">
          <cell r="A153">
            <v>302589</v>
          </cell>
          <cell r="B153" t="str">
            <v>انس قطيط</v>
          </cell>
          <cell r="C153" t="str">
            <v>محمد خير</v>
          </cell>
          <cell r="D153" t="str">
            <v>ابتسام</v>
          </cell>
        </row>
        <row r="154">
          <cell r="A154">
            <v>302628</v>
          </cell>
          <cell r="B154" t="str">
            <v>انيسه الحراكي</v>
          </cell>
          <cell r="C154" t="str">
            <v>سعود</v>
          </cell>
          <cell r="D154" t="str">
            <v>حسنه</v>
          </cell>
        </row>
        <row r="155">
          <cell r="A155">
            <v>302647</v>
          </cell>
          <cell r="B155" t="str">
            <v>اياد  سالم</v>
          </cell>
          <cell r="C155" t="str">
            <v>منيف</v>
          </cell>
          <cell r="D155" t="str">
            <v>هنى</v>
          </cell>
        </row>
        <row r="156">
          <cell r="A156">
            <v>302671</v>
          </cell>
          <cell r="B156" t="str">
            <v>اياد حسن</v>
          </cell>
          <cell r="C156" t="str">
            <v>عاشق</v>
          </cell>
          <cell r="D156" t="str">
            <v>امال</v>
          </cell>
        </row>
        <row r="157">
          <cell r="A157">
            <v>302689</v>
          </cell>
          <cell r="B157" t="str">
            <v>اياد علي كردي</v>
          </cell>
          <cell r="C157" t="str">
            <v>خليل</v>
          </cell>
          <cell r="D157" t="str">
            <v>سهاد</v>
          </cell>
        </row>
        <row r="158">
          <cell r="A158">
            <v>302723</v>
          </cell>
          <cell r="B158" t="str">
            <v>ايفلين اسعد</v>
          </cell>
          <cell r="C158" t="str">
            <v>محمد</v>
          </cell>
          <cell r="D158" t="str">
            <v>هدى</v>
          </cell>
        </row>
        <row r="159">
          <cell r="A159">
            <v>302735</v>
          </cell>
          <cell r="B159" t="str">
            <v>ايليان دحدل</v>
          </cell>
          <cell r="C159" t="str">
            <v>عيد</v>
          </cell>
          <cell r="D159" t="str">
            <v>مريم</v>
          </cell>
        </row>
        <row r="160">
          <cell r="A160">
            <v>302744</v>
          </cell>
          <cell r="B160" t="str">
            <v>ايمان العجلاني</v>
          </cell>
          <cell r="C160" t="str">
            <v>معتز</v>
          </cell>
          <cell r="D160" t="str">
            <v/>
          </cell>
        </row>
        <row r="161">
          <cell r="A161">
            <v>302752</v>
          </cell>
          <cell r="B161" t="str">
            <v>ايمان جاموس</v>
          </cell>
          <cell r="C161" t="str">
            <v>كمال</v>
          </cell>
          <cell r="D161" t="str">
            <v/>
          </cell>
        </row>
        <row r="162">
          <cell r="A162">
            <v>302765</v>
          </cell>
          <cell r="B162" t="str">
            <v>ايمان كايد</v>
          </cell>
          <cell r="C162" t="str">
            <v>محمد</v>
          </cell>
          <cell r="D162" t="str">
            <v>نهاد</v>
          </cell>
        </row>
        <row r="163">
          <cell r="A163">
            <v>302777</v>
          </cell>
          <cell r="B163" t="str">
            <v>ايمن السعيقان</v>
          </cell>
          <cell r="C163" t="str">
            <v>محمود</v>
          </cell>
          <cell r="D163" t="str">
            <v>امنه</v>
          </cell>
        </row>
        <row r="164">
          <cell r="A164">
            <v>302779</v>
          </cell>
          <cell r="B164" t="str">
            <v>ايمن الصباغ</v>
          </cell>
          <cell r="C164" t="str">
            <v>محمد</v>
          </cell>
          <cell r="D164" t="str">
            <v>زهريه</v>
          </cell>
        </row>
        <row r="165">
          <cell r="A165">
            <v>302786</v>
          </cell>
          <cell r="B165" t="str">
            <v>ايمن المرار</v>
          </cell>
          <cell r="C165" t="str">
            <v>جاسم</v>
          </cell>
          <cell r="D165" t="str">
            <v/>
          </cell>
        </row>
        <row r="166">
          <cell r="A166">
            <v>302790</v>
          </cell>
          <cell r="B166" t="str">
            <v>ايمن المقداد</v>
          </cell>
          <cell r="C166" t="str">
            <v>احمد</v>
          </cell>
          <cell r="D166" t="str">
            <v/>
          </cell>
        </row>
        <row r="167">
          <cell r="A167">
            <v>302808</v>
          </cell>
          <cell r="B167" t="str">
            <v>ايمن علي</v>
          </cell>
          <cell r="C167" t="str">
            <v>عبد الرحمن</v>
          </cell>
          <cell r="D167" t="str">
            <v/>
          </cell>
        </row>
        <row r="168">
          <cell r="A168">
            <v>302809</v>
          </cell>
          <cell r="B168" t="str">
            <v>ايمن عيسى</v>
          </cell>
          <cell r="C168" t="str">
            <v>يحيى</v>
          </cell>
          <cell r="D168" t="str">
            <v>سهيله</v>
          </cell>
        </row>
        <row r="169">
          <cell r="A169">
            <v>302822</v>
          </cell>
          <cell r="B169" t="str">
            <v>ايناس سرحان</v>
          </cell>
          <cell r="C169" t="str">
            <v>محمد ناصر الدين</v>
          </cell>
          <cell r="D169" t="str">
            <v/>
          </cell>
        </row>
        <row r="170">
          <cell r="A170">
            <v>302823</v>
          </cell>
          <cell r="B170" t="str">
            <v>ايناس عباس</v>
          </cell>
          <cell r="C170" t="str">
            <v>محمد</v>
          </cell>
          <cell r="D170" t="str">
            <v/>
          </cell>
        </row>
        <row r="171">
          <cell r="A171">
            <v>302851</v>
          </cell>
          <cell r="B171" t="str">
            <v>ايهم الاحمد</v>
          </cell>
          <cell r="C171" t="str">
            <v>احمد</v>
          </cell>
          <cell r="D171" t="str">
            <v/>
          </cell>
        </row>
        <row r="172">
          <cell r="A172">
            <v>302853</v>
          </cell>
          <cell r="B172" t="str">
            <v>ايهم الجندي</v>
          </cell>
          <cell r="C172" t="str">
            <v>محمد خير</v>
          </cell>
          <cell r="D172" t="str">
            <v>ثريا</v>
          </cell>
        </row>
        <row r="173">
          <cell r="A173">
            <v>302856</v>
          </cell>
          <cell r="B173" t="str">
            <v>ايهم الربداوي</v>
          </cell>
          <cell r="C173" t="str">
            <v>عبد الحميد</v>
          </cell>
          <cell r="D173" t="str">
            <v>فوزيه</v>
          </cell>
        </row>
        <row r="174">
          <cell r="A174">
            <v>302875</v>
          </cell>
          <cell r="B174" t="str">
            <v>ايهم حمامه</v>
          </cell>
          <cell r="C174" t="str">
            <v>رتيب</v>
          </cell>
          <cell r="D174" t="str">
            <v>الهام</v>
          </cell>
        </row>
        <row r="175">
          <cell r="A175">
            <v>302877</v>
          </cell>
          <cell r="B175" t="str">
            <v>ايهم حمزه</v>
          </cell>
          <cell r="C175" t="str">
            <v>عدنان</v>
          </cell>
          <cell r="D175" t="str">
            <v>وصال</v>
          </cell>
        </row>
        <row r="176">
          <cell r="A176">
            <v>302878</v>
          </cell>
          <cell r="B176" t="str">
            <v>ايهم حموية</v>
          </cell>
          <cell r="C176" t="str">
            <v>محمد</v>
          </cell>
          <cell r="D176" t="str">
            <v/>
          </cell>
        </row>
        <row r="177">
          <cell r="A177">
            <v>302900</v>
          </cell>
          <cell r="B177" t="str">
            <v>ايهم علي</v>
          </cell>
          <cell r="C177" t="str">
            <v>محمد</v>
          </cell>
          <cell r="D177" t="str">
            <v>عفاف</v>
          </cell>
        </row>
        <row r="178">
          <cell r="A178">
            <v>302917</v>
          </cell>
          <cell r="B178" t="str">
            <v>ايهم يونس</v>
          </cell>
          <cell r="C178" t="str">
            <v>سليم</v>
          </cell>
          <cell r="D178" t="str">
            <v/>
          </cell>
        </row>
        <row r="179">
          <cell r="A179">
            <v>302925</v>
          </cell>
          <cell r="B179" t="str">
            <v>آياث حمدان</v>
          </cell>
          <cell r="C179" t="str">
            <v>جودت</v>
          </cell>
          <cell r="D179" t="str">
            <v>جمانة</v>
          </cell>
        </row>
        <row r="180">
          <cell r="A180">
            <v>302937</v>
          </cell>
          <cell r="B180" t="str">
            <v>باسل اسماعيل</v>
          </cell>
          <cell r="C180" t="str">
            <v>اسماعيل</v>
          </cell>
          <cell r="D180" t="str">
            <v>حياة</v>
          </cell>
        </row>
        <row r="181">
          <cell r="A181">
            <v>302945</v>
          </cell>
          <cell r="B181" t="str">
            <v>باسل الاحمد</v>
          </cell>
          <cell r="C181" t="str">
            <v>شعيب</v>
          </cell>
          <cell r="D181" t="str">
            <v/>
          </cell>
        </row>
        <row r="182">
          <cell r="A182">
            <v>302946</v>
          </cell>
          <cell r="B182" t="str">
            <v>باسل الاسدي</v>
          </cell>
          <cell r="C182" t="str">
            <v>سمير</v>
          </cell>
          <cell r="D182" t="str">
            <v>دلال</v>
          </cell>
        </row>
        <row r="183">
          <cell r="A183">
            <v>302947</v>
          </cell>
          <cell r="B183" t="str">
            <v>باسل البازو</v>
          </cell>
          <cell r="C183" t="str">
            <v>عبد الله</v>
          </cell>
          <cell r="D183" t="str">
            <v>سحر</v>
          </cell>
        </row>
        <row r="184">
          <cell r="A184">
            <v>302970</v>
          </cell>
          <cell r="B184" t="str">
            <v>باسل المحمد</v>
          </cell>
          <cell r="C184" t="str">
            <v>احمد</v>
          </cell>
          <cell r="D184" t="str">
            <v>ورده</v>
          </cell>
        </row>
        <row r="185">
          <cell r="A185">
            <v>303007</v>
          </cell>
          <cell r="B185" t="str">
            <v>باسل عبد الرحمن</v>
          </cell>
          <cell r="C185" t="str">
            <v>محمود</v>
          </cell>
          <cell r="D185" t="str">
            <v>انعام</v>
          </cell>
        </row>
        <row r="186">
          <cell r="A186">
            <v>303026</v>
          </cell>
          <cell r="B186" t="str">
            <v>باسل ملوك</v>
          </cell>
          <cell r="C186" t="str">
            <v>عبد الغني</v>
          </cell>
          <cell r="D186" t="str">
            <v/>
          </cell>
        </row>
        <row r="187">
          <cell r="A187">
            <v>303029</v>
          </cell>
          <cell r="B187" t="str">
            <v>باسل ميهوب</v>
          </cell>
          <cell r="C187" t="str">
            <v>ياسين</v>
          </cell>
          <cell r="D187" t="str">
            <v/>
          </cell>
        </row>
        <row r="188">
          <cell r="A188">
            <v>303032</v>
          </cell>
          <cell r="B188" t="str">
            <v>باسل نعيم</v>
          </cell>
          <cell r="C188" t="str">
            <v>توفيق</v>
          </cell>
          <cell r="D188" t="str">
            <v>بردقان</v>
          </cell>
        </row>
        <row r="189">
          <cell r="A189">
            <v>303042</v>
          </cell>
          <cell r="B189" t="str">
            <v>باسم الحراكي</v>
          </cell>
          <cell r="C189" t="str">
            <v>موسى</v>
          </cell>
          <cell r="D189" t="str">
            <v/>
          </cell>
        </row>
        <row r="190">
          <cell r="A190">
            <v>303043</v>
          </cell>
          <cell r="B190" t="str">
            <v>باسم الخاروف</v>
          </cell>
          <cell r="C190" t="str">
            <v>محمد</v>
          </cell>
          <cell r="D190" t="str">
            <v>روش</v>
          </cell>
        </row>
        <row r="191">
          <cell r="A191">
            <v>303045</v>
          </cell>
          <cell r="B191" t="str">
            <v xml:space="preserve">باسم الدلول </v>
          </cell>
        </row>
        <row r="192">
          <cell r="A192">
            <v>303053</v>
          </cell>
          <cell r="B192" t="str">
            <v>باسم رمان</v>
          </cell>
          <cell r="C192" t="str">
            <v>ابراهيم</v>
          </cell>
          <cell r="D192" t="str">
            <v>اميره</v>
          </cell>
        </row>
        <row r="193">
          <cell r="A193">
            <v>303055</v>
          </cell>
          <cell r="B193" t="str">
            <v>باسم سلامة</v>
          </cell>
          <cell r="C193" t="str">
            <v>عبد الكريم</v>
          </cell>
          <cell r="D193" t="str">
            <v/>
          </cell>
        </row>
        <row r="194">
          <cell r="A194">
            <v>303082</v>
          </cell>
          <cell r="B194" t="str">
            <v>بتول عزاوي</v>
          </cell>
          <cell r="C194" t="str">
            <v>رشيد</v>
          </cell>
          <cell r="D194" t="str">
            <v>وصيا</v>
          </cell>
        </row>
        <row r="195">
          <cell r="A195">
            <v>303097</v>
          </cell>
          <cell r="B195" t="str">
            <v>بدر عدنان سعده</v>
          </cell>
          <cell r="C195" t="str">
            <v>عدنان</v>
          </cell>
          <cell r="D195" t="str">
            <v>ابتسام</v>
          </cell>
        </row>
        <row r="196">
          <cell r="A196">
            <v>303115</v>
          </cell>
          <cell r="B196" t="str">
            <v>ابراهيم السكران</v>
          </cell>
          <cell r="C196" t="str">
            <v>خليل</v>
          </cell>
          <cell r="D196" t="str">
            <v/>
          </cell>
        </row>
        <row r="197">
          <cell r="A197">
            <v>303149</v>
          </cell>
          <cell r="B197" t="str">
            <v>بسام شحود</v>
          </cell>
          <cell r="C197" t="str">
            <v>عباس</v>
          </cell>
          <cell r="D197" t="str">
            <v/>
          </cell>
        </row>
        <row r="198">
          <cell r="A198">
            <v>303150</v>
          </cell>
          <cell r="B198" t="str">
            <v>بسام شعبان</v>
          </cell>
          <cell r="C198" t="str">
            <v>يوسف</v>
          </cell>
          <cell r="D198" t="str">
            <v>حليمة</v>
          </cell>
        </row>
        <row r="199">
          <cell r="A199">
            <v>303186</v>
          </cell>
          <cell r="B199" t="str">
            <v>بشار العباس</v>
          </cell>
          <cell r="C199" t="str">
            <v>جمعه</v>
          </cell>
          <cell r="D199" t="str">
            <v>حليمه</v>
          </cell>
        </row>
        <row r="200">
          <cell r="A200">
            <v>303223</v>
          </cell>
          <cell r="B200" t="str">
            <v>بشار صارم</v>
          </cell>
          <cell r="C200" t="str">
            <v>احمد</v>
          </cell>
          <cell r="D200" t="str">
            <v>فاطمه</v>
          </cell>
        </row>
        <row r="201">
          <cell r="A201">
            <v>303230</v>
          </cell>
          <cell r="B201" t="str">
            <v>بشار علي</v>
          </cell>
          <cell r="C201" t="str">
            <v>فجر</v>
          </cell>
          <cell r="D201" t="str">
            <v>مياسه</v>
          </cell>
        </row>
        <row r="202">
          <cell r="A202">
            <v>303245</v>
          </cell>
          <cell r="B202" t="str">
            <v>بشار نخله</v>
          </cell>
          <cell r="C202" t="str">
            <v>بطرس</v>
          </cell>
          <cell r="D202" t="str">
            <v/>
          </cell>
        </row>
        <row r="203">
          <cell r="A203">
            <v>303264</v>
          </cell>
          <cell r="B203" t="str">
            <v>بشرى زيدان</v>
          </cell>
          <cell r="C203" t="str">
            <v>غازي</v>
          </cell>
          <cell r="D203" t="str">
            <v>خديجة</v>
          </cell>
        </row>
        <row r="204">
          <cell r="A204">
            <v>303278</v>
          </cell>
          <cell r="B204" t="str">
            <v>بشير دمشقي</v>
          </cell>
          <cell r="C204" t="str">
            <v>سمير</v>
          </cell>
          <cell r="D204" t="str">
            <v/>
          </cell>
        </row>
        <row r="205">
          <cell r="A205">
            <v>303279</v>
          </cell>
          <cell r="B205" t="str">
            <v>بشير شوربجي</v>
          </cell>
          <cell r="C205" t="str">
            <v>محمد عدنان</v>
          </cell>
          <cell r="D205" t="str">
            <v/>
          </cell>
        </row>
        <row r="206">
          <cell r="A206">
            <v>303288</v>
          </cell>
          <cell r="B206" t="str">
            <v>بلال العثمان اركي</v>
          </cell>
          <cell r="C206" t="str">
            <v>عمر</v>
          </cell>
          <cell r="D206" t="str">
            <v/>
          </cell>
        </row>
        <row r="207">
          <cell r="A207">
            <v>303311</v>
          </cell>
          <cell r="B207" t="str">
            <v>بلال عثمان</v>
          </cell>
          <cell r="C207" t="str">
            <v>عبد المجيد</v>
          </cell>
          <cell r="D207" t="str">
            <v>سعاد</v>
          </cell>
        </row>
        <row r="208">
          <cell r="A208">
            <v>303320</v>
          </cell>
          <cell r="B208" t="str">
            <v>بنان زهره</v>
          </cell>
          <cell r="C208" t="str">
            <v>محمد</v>
          </cell>
          <cell r="D208" t="str">
            <v>غاده</v>
          </cell>
        </row>
        <row r="209">
          <cell r="A209">
            <v>303332</v>
          </cell>
          <cell r="B209" t="str">
            <v>بهاء الرواس</v>
          </cell>
          <cell r="C209" t="str">
            <v>علي</v>
          </cell>
          <cell r="D209" t="str">
            <v>فصل</v>
          </cell>
        </row>
        <row r="210">
          <cell r="A210">
            <v>303336</v>
          </cell>
          <cell r="B210" t="str">
            <v>بهاء الشاهين ابو دهن</v>
          </cell>
          <cell r="C210" t="str">
            <v>نبيل</v>
          </cell>
          <cell r="D210" t="str">
            <v/>
          </cell>
        </row>
        <row r="211">
          <cell r="A211">
            <v>303370</v>
          </cell>
          <cell r="B211" t="str">
            <v>بيير غزال</v>
          </cell>
          <cell r="C211" t="str">
            <v>الياس</v>
          </cell>
          <cell r="D211" t="str">
            <v>مريم</v>
          </cell>
        </row>
        <row r="212">
          <cell r="A212">
            <v>303375</v>
          </cell>
          <cell r="B212" t="str">
            <v>تامر حيدر</v>
          </cell>
          <cell r="C212" t="str">
            <v>محمد</v>
          </cell>
          <cell r="D212" t="str">
            <v>الطاف</v>
          </cell>
        </row>
        <row r="213">
          <cell r="A213">
            <v>303403</v>
          </cell>
          <cell r="B213" t="str">
            <v>تمام ابراهيم</v>
          </cell>
          <cell r="C213" t="str">
            <v>حمد</v>
          </cell>
          <cell r="D213" t="str">
            <v/>
          </cell>
        </row>
        <row r="214">
          <cell r="A214">
            <v>303406</v>
          </cell>
          <cell r="B214" t="str">
            <v>تمام الحسين</v>
          </cell>
          <cell r="C214" t="str">
            <v>محمد</v>
          </cell>
          <cell r="D214" t="str">
            <v/>
          </cell>
        </row>
        <row r="215">
          <cell r="A215">
            <v>303428</v>
          </cell>
          <cell r="B215" t="str">
            <v>تمام عيسى</v>
          </cell>
          <cell r="C215" t="str">
            <v>علي</v>
          </cell>
          <cell r="D215" t="str">
            <v>تماثيل</v>
          </cell>
        </row>
        <row r="216">
          <cell r="A216">
            <v>303431</v>
          </cell>
          <cell r="B216" t="str">
            <v>تمام مصطفى</v>
          </cell>
          <cell r="C216" t="str">
            <v>عباس</v>
          </cell>
          <cell r="D216" t="str">
            <v>عفاف</v>
          </cell>
        </row>
        <row r="217">
          <cell r="A217">
            <v>303450</v>
          </cell>
          <cell r="B217" t="str">
            <v>توفيق قاسم</v>
          </cell>
          <cell r="C217" t="str">
            <v>زكي</v>
          </cell>
          <cell r="D217" t="str">
            <v/>
          </cell>
        </row>
        <row r="218">
          <cell r="A218">
            <v>303462</v>
          </cell>
          <cell r="B218" t="str">
            <v>ثائر ابو صعب</v>
          </cell>
          <cell r="C218" t="str">
            <v>منصور</v>
          </cell>
          <cell r="D218" t="str">
            <v/>
          </cell>
        </row>
        <row r="219">
          <cell r="A219">
            <v>303482</v>
          </cell>
          <cell r="B219" t="str">
            <v>ثائر غنوج</v>
          </cell>
          <cell r="C219" t="str">
            <v>يونس</v>
          </cell>
          <cell r="D219" t="str">
            <v/>
          </cell>
        </row>
        <row r="220">
          <cell r="A220">
            <v>303547</v>
          </cell>
          <cell r="B220" t="str">
            <v>جعفر عباس</v>
          </cell>
          <cell r="C220" t="str">
            <v>علي</v>
          </cell>
          <cell r="D220" t="str">
            <v/>
          </cell>
        </row>
        <row r="221">
          <cell r="A221">
            <v>303583</v>
          </cell>
          <cell r="B221" t="str">
            <v>جمال العلي</v>
          </cell>
          <cell r="C221" t="str">
            <v>عبد الرحمن</v>
          </cell>
          <cell r="D221" t="str">
            <v>شمسية</v>
          </cell>
        </row>
        <row r="222">
          <cell r="A222">
            <v>303586</v>
          </cell>
          <cell r="B222" t="str">
            <v>جمال جميل</v>
          </cell>
          <cell r="C222" t="str">
            <v>محمد رضا</v>
          </cell>
          <cell r="D222" t="str">
            <v/>
          </cell>
        </row>
        <row r="223">
          <cell r="A223">
            <v>303594</v>
          </cell>
          <cell r="B223" t="str">
            <v>جمانا برهان</v>
          </cell>
          <cell r="C223" t="str">
            <v>مأمون</v>
          </cell>
          <cell r="D223" t="str">
            <v>غادة</v>
          </cell>
        </row>
        <row r="224">
          <cell r="A224">
            <v>303595</v>
          </cell>
          <cell r="B224" t="str">
            <v>جمانة اسعد</v>
          </cell>
          <cell r="C224" t="str">
            <v>اصف</v>
          </cell>
          <cell r="D224" t="str">
            <v>اميرة</v>
          </cell>
        </row>
        <row r="225">
          <cell r="A225">
            <v>303624</v>
          </cell>
          <cell r="B225" t="str">
            <v>جميل شرف</v>
          </cell>
          <cell r="C225" t="str">
            <v>فايز</v>
          </cell>
          <cell r="D225" t="str">
            <v/>
          </cell>
        </row>
        <row r="226">
          <cell r="A226">
            <v>303654</v>
          </cell>
          <cell r="B226" t="str">
            <v>جهاد ناصيف</v>
          </cell>
          <cell r="C226" t="str">
            <v>اسعد</v>
          </cell>
          <cell r="D226" t="str">
            <v>يسهام</v>
          </cell>
        </row>
        <row r="227">
          <cell r="A227">
            <v>303664</v>
          </cell>
          <cell r="B227" t="str">
            <v>جوجانا فردي</v>
          </cell>
          <cell r="C227" t="str">
            <v>جبر</v>
          </cell>
          <cell r="D227" t="str">
            <v>كلارا</v>
          </cell>
        </row>
        <row r="228">
          <cell r="A228">
            <v>303683</v>
          </cell>
          <cell r="B228" t="str">
            <v>جورج غصن</v>
          </cell>
          <cell r="C228" t="str">
            <v>الياس</v>
          </cell>
          <cell r="D228" t="str">
            <v>عائده</v>
          </cell>
        </row>
        <row r="229">
          <cell r="A229">
            <v>303689</v>
          </cell>
          <cell r="B229" t="str">
            <v>جوزيف سلامه</v>
          </cell>
          <cell r="C229" t="str">
            <v>عماد</v>
          </cell>
          <cell r="D229" t="str">
            <v>نوال</v>
          </cell>
        </row>
        <row r="230">
          <cell r="A230">
            <v>303695</v>
          </cell>
          <cell r="B230" t="str">
            <v>جوليانو السلوم</v>
          </cell>
          <cell r="C230" t="str">
            <v>مطيع</v>
          </cell>
          <cell r="D230" t="str">
            <v>مياده</v>
          </cell>
        </row>
        <row r="231">
          <cell r="A231">
            <v>303722</v>
          </cell>
          <cell r="B231" t="str">
            <v>حاتم عريضه</v>
          </cell>
          <cell r="C231" t="str">
            <v>سمير</v>
          </cell>
          <cell r="D231" t="str">
            <v/>
          </cell>
        </row>
        <row r="232">
          <cell r="A232">
            <v>303728</v>
          </cell>
          <cell r="B232" t="str">
            <v>حازم الباكير</v>
          </cell>
          <cell r="C232" t="str">
            <v>عساف</v>
          </cell>
          <cell r="D232" t="str">
            <v>ربيحه</v>
          </cell>
        </row>
        <row r="233">
          <cell r="A233">
            <v>303747</v>
          </cell>
          <cell r="B233" t="str">
            <v>حازم عامر</v>
          </cell>
          <cell r="C233" t="str">
            <v>شاهين</v>
          </cell>
          <cell r="D233" t="str">
            <v>سميرة</v>
          </cell>
        </row>
        <row r="234">
          <cell r="A234">
            <v>303751</v>
          </cell>
          <cell r="B234" t="str">
            <v>حازم عزيتي</v>
          </cell>
          <cell r="C234" t="str">
            <v>يوسف</v>
          </cell>
          <cell r="D234" t="str">
            <v>رغداء</v>
          </cell>
        </row>
        <row r="235">
          <cell r="A235">
            <v>303752</v>
          </cell>
          <cell r="B235" t="str">
            <v>حازم علي</v>
          </cell>
          <cell r="C235" t="str">
            <v>عبد الكريم</v>
          </cell>
          <cell r="D235" t="str">
            <v>مجيده</v>
          </cell>
        </row>
        <row r="236">
          <cell r="A236">
            <v>303789</v>
          </cell>
          <cell r="B236" t="str">
            <v>حسام الاحمد</v>
          </cell>
          <cell r="C236" t="str">
            <v>محمد</v>
          </cell>
          <cell r="D236" t="str">
            <v>عائشة</v>
          </cell>
        </row>
        <row r="237">
          <cell r="A237">
            <v>303810</v>
          </cell>
          <cell r="B237" t="str">
            <v>حسام الدين داود</v>
          </cell>
          <cell r="C237" t="str">
            <v>عيسى</v>
          </cell>
          <cell r="D237" t="str">
            <v>حجة</v>
          </cell>
        </row>
        <row r="238">
          <cell r="A238">
            <v>303812</v>
          </cell>
          <cell r="B238" t="str">
            <v>حسام الدين مهنا</v>
          </cell>
          <cell r="C238" t="str">
            <v>اسماعيل</v>
          </cell>
          <cell r="D238" t="str">
            <v/>
          </cell>
        </row>
        <row r="239">
          <cell r="A239">
            <v>303836</v>
          </cell>
          <cell r="B239" t="str">
            <v>حسام بركات</v>
          </cell>
          <cell r="C239" t="str">
            <v>بركات</v>
          </cell>
          <cell r="D239" t="str">
            <v>وفاء</v>
          </cell>
        </row>
        <row r="240">
          <cell r="A240">
            <v>303864</v>
          </cell>
          <cell r="B240" t="str">
            <v>حسام سليمان</v>
          </cell>
          <cell r="C240" t="str">
            <v>احمد</v>
          </cell>
          <cell r="D240" t="str">
            <v>كفا</v>
          </cell>
        </row>
        <row r="241">
          <cell r="A241">
            <v>303877</v>
          </cell>
          <cell r="B241" t="str">
            <v>حسام غيبور</v>
          </cell>
          <cell r="C241" t="str">
            <v>فريد</v>
          </cell>
          <cell r="D241" t="str">
            <v/>
          </cell>
        </row>
        <row r="242">
          <cell r="A242">
            <v>303919</v>
          </cell>
          <cell r="B242" t="str">
            <v>حسان حسن</v>
          </cell>
          <cell r="C242" t="str">
            <v>يوسف</v>
          </cell>
          <cell r="D242" t="str">
            <v>امل</v>
          </cell>
        </row>
        <row r="243">
          <cell r="A243">
            <v>303934</v>
          </cell>
          <cell r="B243" t="str">
            <v>حسان طهبوب</v>
          </cell>
          <cell r="C243" t="str">
            <v>كمال</v>
          </cell>
          <cell r="D243" t="str">
            <v>حنان</v>
          </cell>
        </row>
        <row r="244">
          <cell r="A244">
            <v>303949</v>
          </cell>
          <cell r="B244" t="str">
            <v>حسن ابراهيم</v>
          </cell>
          <cell r="C244" t="str">
            <v>علي</v>
          </cell>
          <cell r="D244" t="str">
            <v>نعيمة</v>
          </cell>
        </row>
        <row r="245">
          <cell r="A245">
            <v>303951</v>
          </cell>
          <cell r="B245" t="str">
            <v>حسن ابو حسون</v>
          </cell>
          <cell r="C245" t="str">
            <v>عاطف</v>
          </cell>
          <cell r="D245" t="str">
            <v>وفاء</v>
          </cell>
        </row>
        <row r="246">
          <cell r="A246">
            <v>303970</v>
          </cell>
          <cell r="B246" t="str">
            <v>حسن الشايب</v>
          </cell>
          <cell r="C246" t="str">
            <v>عبد اللطيف</v>
          </cell>
          <cell r="D246" t="str">
            <v/>
          </cell>
        </row>
        <row r="247">
          <cell r="A247">
            <v>303993</v>
          </cell>
          <cell r="B247" t="str">
            <v>حسن جعفر</v>
          </cell>
          <cell r="C247" t="str">
            <v>سعيد</v>
          </cell>
          <cell r="D247" t="str">
            <v>هدى</v>
          </cell>
        </row>
        <row r="248">
          <cell r="A248">
            <v>304012</v>
          </cell>
          <cell r="B248" t="str">
            <v>حسن درويش</v>
          </cell>
          <cell r="C248" t="str">
            <v>خليل</v>
          </cell>
          <cell r="D248" t="str">
            <v/>
          </cell>
        </row>
        <row r="249">
          <cell r="A249">
            <v>304013</v>
          </cell>
          <cell r="B249" t="str">
            <v>حسن درويش</v>
          </cell>
          <cell r="C249" t="str">
            <v>منير</v>
          </cell>
          <cell r="D249" t="str">
            <v/>
          </cell>
        </row>
        <row r="250">
          <cell r="A250">
            <v>304027</v>
          </cell>
          <cell r="B250" t="str">
            <v>حسن سليمان</v>
          </cell>
          <cell r="C250" t="str">
            <v>يوسف</v>
          </cell>
          <cell r="D250" t="str">
            <v/>
          </cell>
        </row>
        <row r="251">
          <cell r="A251">
            <v>304034</v>
          </cell>
          <cell r="B251" t="str">
            <v>حسن ضعون</v>
          </cell>
          <cell r="C251" t="str">
            <v>عدنان</v>
          </cell>
          <cell r="D251" t="str">
            <v>باسمه</v>
          </cell>
        </row>
        <row r="252">
          <cell r="A252">
            <v>304089</v>
          </cell>
          <cell r="B252" t="str">
            <v>حسين الزعبي</v>
          </cell>
          <cell r="C252" t="str">
            <v>طه</v>
          </cell>
          <cell r="D252" t="str">
            <v>فتحيه</v>
          </cell>
        </row>
        <row r="253">
          <cell r="A253">
            <v>304098</v>
          </cell>
          <cell r="B253" t="str">
            <v>حسين العرفي</v>
          </cell>
          <cell r="C253" t="str">
            <v>حيدر</v>
          </cell>
          <cell r="D253" t="str">
            <v>مهديه</v>
          </cell>
        </row>
        <row r="254">
          <cell r="A254">
            <v>304101</v>
          </cell>
          <cell r="B254" t="str">
            <v>حسين الكيلاني</v>
          </cell>
          <cell r="C254" t="str">
            <v>محمد ديب</v>
          </cell>
          <cell r="D254" t="str">
            <v/>
          </cell>
        </row>
        <row r="255">
          <cell r="A255">
            <v>304143</v>
          </cell>
          <cell r="B255" t="str">
            <v>حسين مرة</v>
          </cell>
          <cell r="C255" t="str">
            <v>فؤاد</v>
          </cell>
          <cell r="D255" t="str">
            <v>فايزة</v>
          </cell>
        </row>
        <row r="256">
          <cell r="A256">
            <v>304154</v>
          </cell>
          <cell r="B256" t="str">
            <v>حكمت الظاهر</v>
          </cell>
          <cell r="C256" t="str">
            <v>محمود</v>
          </cell>
          <cell r="D256" t="str">
            <v>نخله</v>
          </cell>
        </row>
        <row r="257">
          <cell r="A257">
            <v>304158</v>
          </cell>
          <cell r="B257" t="str">
            <v>حكمت منيني</v>
          </cell>
          <cell r="C257" t="str">
            <v>محمد</v>
          </cell>
          <cell r="D257" t="str">
            <v/>
          </cell>
        </row>
        <row r="258">
          <cell r="A258">
            <v>304168</v>
          </cell>
          <cell r="B258" t="str">
            <v>حلى ناصيف</v>
          </cell>
          <cell r="C258" t="str">
            <v>يوسف</v>
          </cell>
          <cell r="D258" t="str">
            <v>زلفه</v>
          </cell>
        </row>
        <row r="259">
          <cell r="A259">
            <v>304219</v>
          </cell>
          <cell r="B259" t="str">
            <v>حنان حمويه</v>
          </cell>
          <cell r="C259" t="str">
            <v>يحيى</v>
          </cell>
          <cell r="D259" t="str">
            <v>مريم</v>
          </cell>
        </row>
        <row r="260">
          <cell r="A260">
            <v>304225</v>
          </cell>
          <cell r="B260" t="str">
            <v>حنان مكي مسرابي</v>
          </cell>
          <cell r="C260" t="str">
            <v>محمد</v>
          </cell>
          <cell r="D260" t="str">
            <v/>
          </cell>
        </row>
        <row r="261">
          <cell r="A261">
            <v>304227</v>
          </cell>
          <cell r="B261" t="str">
            <v>حنين رستم</v>
          </cell>
          <cell r="C261" t="str">
            <v>طلال</v>
          </cell>
          <cell r="D261" t="str">
            <v>جمانه</v>
          </cell>
        </row>
        <row r="262">
          <cell r="A262">
            <v>304234</v>
          </cell>
          <cell r="B262" t="str">
            <v>حيان الراس</v>
          </cell>
          <cell r="C262" t="str">
            <v>احمد</v>
          </cell>
          <cell r="D262" t="str">
            <v/>
          </cell>
        </row>
        <row r="263">
          <cell r="A263">
            <v>304264</v>
          </cell>
          <cell r="B263" t="str">
            <v>حيدره صائمة</v>
          </cell>
          <cell r="C263" t="str">
            <v>فائز</v>
          </cell>
          <cell r="D263" t="str">
            <v/>
          </cell>
        </row>
        <row r="264">
          <cell r="A264">
            <v>304303</v>
          </cell>
          <cell r="B264" t="str">
            <v>خالد الشايب</v>
          </cell>
          <cell r="C264" t="str">
            <v>هيثم</v>
          </cell>
          <cell r="D264" t="str">
            <v/>
          </cell>
        </row>
        <row r="265">
          <cell r="A265">
            <v>304338</v>
          </cell>
          <cell r="B265" t="str">
            <v>خالد المقداد</v>
          </cell>
          <cell r="C265" t="str">
            <v>محمد سعيد</v>
          </cell>
          <cell r="D265" t="str">
            <v>ندى</v>
          </cell>
        </row>
        <row r="266">
          <cell r="A266">
            <v>304343</v>
          </cell>
          <cell r="B266" t="str">
            <v>خالد الهنوس</v>
          </cell>
          <cell r="C266" t="str">
            <v>محمد</v>
          </cell>
          <cell r="D266" t="str">
            <v>رهيف</v>
          </cell>
        </row>
        <row r="267">
          <cell r="A267">
            <v>304357</v>
          </cell>
          <cell r="B267" t="str">
            <v>خالد حسيان</v>
          </cell>
          <cell r="C267" t="str">
            <v>وليد</v>
          </cell>
          <cell r="D267" t="str">
            <v>مها</v>
          </cell>
        </row>
        <row r="268">
          <cell r="A268">
            <v>304367</v>
          </cell>
          <cell r="B268" t="str">
            <v>خالد حوا</v>
          </cell>
          <cell r="C268" t="str">
            <v>محمد</v>
          </cell>
          <cell r="D268" t="str">
            <v>عليا</v>
          </cell>
        </row>
        <row r="269">
          <cell r="A269">
            <v>304370</v>
          </cell>
          <cell r="B269" t="str">
            <v>خالد خطيب</v>
          </cell>
          <cell r="C269" t="str">
            <v>حامد</v>
          </cell>
          <cell r="D269" t="str">
            <v/>
          </cell>
        </row>
        <row r="270">
          <cell r="A270">
            <v>304372</v>
          </cell>
          <cell r="B270" t="str">
            <v>خالد خليفة</v>
          </cell>
          <cell r="C270" t="str">
            <v>محمد</v>
          </cell>
          <cell r="D270" t="str">
            <v>سعاد</v>
          </cell>
        </row>
        <row r="271">
          <cell r="A271">
            <v>304381</v>
          </cell>
          <cell r="B271" t="str">
            <v>خالد سلوم</v>
          </cell>
          <cell r="C271" t="str">
            <v>خليل</v>
          </cell>
          <cell r="D271" t="str">
            <v>رغداء</v>
          </cell>
        </row>
        <row r="272">
          <cell r="A272">
            <v>304400</v>
          </cell>
          <cell r="B272" t="str">
            <v>خالد عيد عامر</v>
          </cell>
          <cell r="C272" t="str">
            <v>جمال</v>
          </cell>
          <cell r="D272" t="str">
            <v>هد ية</v>
          </cell>
        </row>
        <row r="273">
          <cell r="A273">
            <v>304436</v>
          </cell>
          <cell r="B273" t="str">
            <v>خضر الشحادة</v>
          </cell>
          <cell r="C273" t="str">
            <v>محمد</v>
          </cell>
          <cell r="D273" t="str">
            <v>ثلجه</v>
          </cell>
        </row>
        <row r="274">
          <cell r="A274">
            <v>304468</v>
          </cell>
          <cell r="B274" t="str">
            <v>خلدون حموي</v>
          </cell>
          <cell r="C274" t="str">
            <v>محمد حازم</v>
          </cell>
          <cell r="D274" t="str">
            <v>خلود</v>
          </cell>
        </row>
        <row r="275">
          <cell r="A275">
            <v>304516</v>
          </cell>
          <cell r="B275" t="str">
            <v>خليل صالح</v>
          </cell>
          <cell r="C275" t="str">
            <v>ابراهيم</v>
          </cell>
          <cell r="D275" t="str">
            <v/>
          </cell>
        </row>
        <row r="276">
          <cell r="A276">
            <v>304541</v>
          </cell>
          <cell r="B276" t="str">
            <v>دارين الصمادي</v>
          </cell>
          <cell r="C276" t="str">
            <v>مقبل</v>
          </cell>
          <cell r="D276" t="str">
            <v>زينب</v>
          </cell>
        </row>
        <row r="277">
          <cell r="A277">
            <v>304564</v>
          </cell>
          <cell r="B277" t="str">
            <v>داليه القدور</v>
          </cell>
          <cell r="C277" t="str">
            <v>محمد</v>
          </cell>
          <cell r="D277" t="str">
            <v>حليمه</v>
          </cell>
        </row>
        <row r="278">
          <cell r="A278">
            <v>304569</v>
          </cell>
          <cell r="B278" t="str">
            <v>دانه السيروان</v>
          </cell>
          <cell r="C278" t="str">
            <v>محمد توفيق</v>
          </cell>
          <cell r="D278" t="str">
            <v>وفاء</v>
          </cell>
        </row>
        <row r="279">
          <cell r="A279">
            <v>304602</v>
          </cell>
          <cell r="B279" t="str">
            <v>دريد احمد</v>
          </cell>
          <cell r="C279" t="str">
            <v>احمد</v>
          </cell>
          <cell r="D279" t="str">
            <v>سلوى</v>
          </cell>
        </row>
        <row r="280">
          <cell r="A280">
            <v>304608</v>
          </cell>
          <cell r="B280" t="str">
            <v>دعاء هيكل</v>
          </cell>
          <cell r="C280" t="str">
            <v>عبد الفتاح</v>
          </cell>
          <cell r="D280" t="str">
            <v>ندى</v>
          </cell>
        </row>
        <row r="281">
          <cell r="A281">
            <v>304613</v>
          </cell>
          <cell r="B281" t="str">
            <v>دلال راشد</v>
          </cell>
          <cell r="C281" t="str">
            <v>اسماعيل</v>
          </cell>
          <cell r="D281" t="str">
            <v>عزيزه</v>
          </cell>
        </row>
        <row r="282">
          <cell r="A282">
            <v>304649</v>
          </cell>
          <cell r="B282" t="str">
            <v>ديما رجوب</v>
          </cell>
          <cell r="C282" t="str">
            <v>محمود</v>
          </cell>
          <cell r="D282" t="str">
            <v>ملكة</v>
          </cell>
        </row>
        <row r="283">
          <cell r="A283">
            <v>304667</v>
          </cell>
          <cell r="B283" t="str">
            <v>دينا عبد القادر</v>
          </cell>
          <cell r="C283" t="str">
            <v>حسن</v>
          </cell>
          <cell r="D283" t="str">
            <v>صباح</v>
          </cell>
        </row>
        <row r="284">
          <cell r="A284">
            <v>304687</v>
          </cell>
          <cell r="B284" t="str">
            <v>رؤى عباس</v>
          </cell>
          <cell r="C284" t="str">
            <v>محمد</v>
          </cell>
          <cell r="D284" t="str">
            <v>يسرى</v>
          </cell>
        </row>
        <row r="285">
          <cell r="A285">
            <v>304728</v>
          </cell>
          <cell r="B285" t="str">
            <v>رائد ناصر</v>
          </cell>
          <cell r="C285" t="str">
            <v>عبد الحميد</v>
          </cell>
          <cell r="D285" t="str">
            <v/>
          </cell>
        </row>
        <row r="286">
          <cell r="A286">
            <v>304734</v>
          </cell>
          <cell r="B286" t="str">
            <v>رابح اتمت</v>
          </cell>
          <cell r="C286" t="str">
            <v>محمود</v>
          </cell>
          <cell r="D286" t="str">
            <v>اقبال</v>
          </cell>
        </row>
        <row r="287">
          <cell r="A287">
            <v>304790</v>
          </cell>
          <cell r="B287" t="str">
            <v>رامز صالح</v>
          </cell>
          <cell r="C287" t="str">
            <v>شفيق</v>
          </cell>
          <cell r="D287" t="str">
            <v>نظيره</v>
          </cell>
        </row>
        <row r="288">
          <cell r="A288">
            <v>304798</v>
          </cell>
          <cell r="B288" t="str">
            <v>رامي ابو راس</v>
          </cell>
          <cell r="C288" t="str">
            <v>حسن</v>
          </cell>
          <cell r="D288" t="str">
            <v/>
          </cell>
        </row>
        <row r="289">
          <cell r="A289">
            <v>304804</v>
          </cell>
          <cell r="B289" t="str">
            <v>رامي الحريري</v>
          </cell>
          <cell r="C289" t="str">
            <v>حسين</v>
          </cell>
          <cell r="D289" t="str">
            <v>فوزيه</v>
          </cell>
        </row>
        <row r="290">
          <cell r="A290">
            <v>304835</v>
          </cell>
          <cell r="B290" t="str">
            <v>رامي حمدان</v>
          </cell>
          <cell r="C290" t="str">
            <v>نديم</v>
          </cell>
          <cell r="D290" t="str">
            <v>ثنيا</v>
          </cell>
        </row>
        <row r="291">
          <cell r="A291">
            <v>304850</v>
          </cell>
          <cell r="B291" t="str">
            <v>رامي سطيح</v>
          </cell>
          <cell r="C291" t="str">
            <v>ابراهيم</v>
          </cell>
          <cell r="D291" t="str">
            <v>جورجيت</v>
          </cell>
        </row>
        <row r="292">
          <cell r="A292">
            <v>304855</v>
          </cell>
          <cell r="B292" t="str">
            <v>رامي شاهين</v>
          </cell>
          <cell r="C292" t="str">
            <v>يوسف</v>
          </cell>
          <cell r="D292" t="str">
            <v>نور</v>
          </cell>
        </row>
        <row r="293">
          <cell r="A293">
            <v>304865</v>
          </cell>
          <cell r="B293" t="str">
            <v>رامي طويل</v>
          </cell>
          <cell r="C293" t="str">
            <v>انور</v>
          </cell>
          <cell r="D293" t="str">
            <v/>
          </cell>
        </row>
        <row r="294">
          <cell r="A294">
            <v>304904</v>
          </cell>
          <cell r="B294" t="str">
            <v>راميا منصورة</v>
          </cell>
          <cell r="C294" t="str">
            <v>احمد</v>
          </cell>
          <cell r="D294" t="str">
            <v/>
          </cell>
        </row>
        <row r="295">
          <cell r="A295">
            <v>304909</v>
          </cell>
          <cell r="B295" t="str">
            <v>راني زينب</v>
          </cell>
          <cell r="C295" t="str">
            <v>مصطفى</v>
          </cell>
          <cell r="D295" t="str">
            <v>نظيره</v>
          </cell>
        </row>
        <row r="296">
          <cell r="A296">
            <v>304912</v>
          </cell>
          <cell r="B296" t="str">
            <v>رانيا حمادي</v>
          </cell>
          <cell r="C296" t="str">
            <v>ابراهيم</v>
          </cell>
          <cell r="D296" t="str">
            <v>فايزه</v>
          </cell>
        </row>
        <row r="297">
          <cell r="A297">
            <v>304927</v>
          </cell>
          <cell r="B297" t="str">
            <v>رانيا زين الدين</v>
          </cell>
          <cell r="C297" t="str">
            <v>زين الدين</v>
          </cell>
          <cell r="D297" t="str">
            <v>زهر الهيل</v>
          </cell>
        </row>
        <row r="298">
          <cell r="A298">
            <v>304937</v>
          </cell>
          <cell r="B298" t="str">
            <v>رانيه العبد</v>
          </cell>
          <cell r="C298" t="str">
            <v>محمد سعيد</v>
          </cell>
          <cell r="D298" t="str">
            <v>نزار</v>
          </cell>
        </row>
        <row r="299">
          <cell r="A299">
            <v>304938</v>
          </cell>
          <cell r="B299" t="str">
            <v>رانيه بك</v>
          </cell>
          <cell r="C299" t="str">
            <v>محمد لطيف</v>
          </cell>
          <cell r="D299" t="str">
            <v>فكريه</v>
          </cell>
        </row>
        <row r="300">
          <cell r="A300">
            <v>304943</v>
          </cell>
          <cell r="B300" t="str">
            <v>رايا افغاني</v>
          </cell>
          <cell r="C300" t="str">
            <v>حكمت</v>
          </cell>
          <cell r="D300" t="str">
            <v/>
          </cell>
        </row>
        <row r="301">
          <cell r="A301">
            <v>304948</v>
          </cell>
          <cell r="B301" t="str">
            <v>رأفت الرفاعي</v>
          </cell>
          <cell r="C301" t="str">
            <v>احمد</v>
          </cell>
          <cell r="D301" t="str">
            <v>فاطمة</v>
          </cell>
        </row>
        <row r="302">
          <cell r="A302">
            <v>304956</v>
          </cell>
          <cell r="B302" t="str">
            <v>ربا ابو شناق</v>
          </cell>
          <cell r="C302" t="str">
            <v>احمد</v>
          </cell>
          <cell r="D302" t="str">
            <v>بشرى</v>
          </cell>
        </row>
        <row r="303">
          <cell r="A303">
            <v>304969</v>
          </cell>
          <cell r="B303" t="str">
            <v>ربى حجازيه</v>
          </cell>
          <cell r="C303" t="str">
            <v>محمد</v>
          </cell>
          <cell r="D303" t="str">
            <v/>
          </cell>
        </row>
        <row r="304">
          <cell r="A304">
            <v>304977</v>
          </cell>
          <cell r="B304" t="str">
            <v>ربى حسين</v>
          </cell>
          <cell r="C304" t="str">
            <v>مصطفى</v>
          </cell>
          <cell r="D304" t="str">
            <v/>
          </cell>
        </row>
        <row r="305">
          <cell r="A305">
            <v>305040</v>
          </cell>
          <cell r="B305" t="str">
            <v>رزان حسن</v>
          </cell>
          <cell r="C305" t="str">
            <v>حسن</v>
          </cell>
          <cell r="D305" t="str">
            <v>نبيله</v>
          </cell>
        </row>
        <row r="306">
          <cell r="A306">
            <v>305071</v>
          </cell>
          <cell r="B306" t="str">
            <v>رشا الشوا</v>
          </cell>
          <cell r="C306" t="str">
            <v>خالد</v>
          </cell>
          <cell r="D306" t="str">
            <v>انصاف</v>
          </cell>
        </row>
        <row r="307">
          <cell r="A307">
            <v>305100</v>
          </cell>
          <cell r="B307" t="str">
            <v>رشا عامر</v>
          </cell>
          <cell r="C307" t="str">
            <v>عماد</v>
          </cell>
          <cell r="D307" t="str">
            <v/>
          </cell>
        </row>
        <row r="308">
          <cell r="A308">
            <v>305109</v>
          </cell>
          <cell r="B308" t="str">
            <v>رشا مرعي</v>
          </cell>
          <cell r="C308" t="str">
            <v>موسى</v>
          </cell>
          <cell r="D308" t="str">
            <v>امل</v>
          </cell>
        </row>
        <row r="309">
          <cell r="A309">
            <v>305157</v>
          </cell>
          <cell r="B309" t="str">
            <v>رفيد الشيحاوي</v>
          </cell>
          <cell r="C309" t="str">
            <v>محمد</v>
          </cell>
          <cell r="D309" t="str">
            <v/>
          </cell>
        </row>
        <row r="310">
          <cell r="A310">
            <v>305207</v>
          </cell>
          <cell r="B310" t="str">
            <v>رنا حاج حسن</v>
          </cell>
          <cell r="C310" t="str">
            <v>احمد</v>
          </cell>
          <cell r="D310" t="str">
            <v>امونه</v>
          </cell>
        </row>
        <row r="311">
          <cell r="A311">
            <v>305218</v>
          </cell>
          <cell r="B311" t="str">
            <v>رنا غريب</v>
          </cell>
          <cell r="C311" t="str">
            <v>دمر</v>
          </cell>
          <cell r="D311" t="str">
            <v>دلعونه</v>
          </cell>
        </row>
        <row r="312">
          <cell r="A312">
            <v>305222</v>
          </cell>
          <cell r="B312" t="str">
            <v>رنا محمد</v>
          </cell>
          <cell r="C312" t="str">
            <v>سليمان</v>
          </cell>
          <cell r="D312" t="str">
            <v/>
          </cell>
        </row>
        <row r="313">
          <cell r="A313">
            <v>305228</v>
          </cell>
          <cell r="B313" t="str">
            <v>رنا مهنا</v>
          </cell>
          <cell r="C313" t="str">
            <v>علي</v>
          </cell>
          <cell r="D313" t="str">
            <v>سميرة</v>
          </cell>
        </row>
        <row r="314">
          <cell r="A314">
            <v>305239</v>
          </cell>
          <cell r="B314" t="str">
            <v>رنيم حسن</v>
          </cell>
          <cell r="C314" t="str">
            <v>حسن</v>
          </cell>
          <cell r="D314" t="str">
            <v/>
          </cell>
        </row>
        <row r="315">
          <cell r="A315">
            <v>305255</v>
          </cell>
          <cell r="B315" t="str">
            <v>رهف الفتيان</v>
          </cell>
          <cell r="C315" t="str">
            <v>عبد الكريم</v>
          </cell>
          <cell r="D315" t="str">
            <v>هديه</v>
          </cell>
        </row>
        <row r="316">
          <cell r="A316">
            <v>305256</v>
          </cell>
          <cell r="B316" t="str">
            <v>رهف اللبن</v>
          </cell>
          <cell r="C316" t="str">
            <v>رضوان</v>
          </cell>
          <cell r="D316" t="str">
            <v/>
          </cell>
        </row>
        <row r="317">
          <cell r="A317">
            <v>305267</v>
          </cell>
          <cell r="B317" t="str">
            <v>رواد الورهاني</v>
          </cell>
          <cell r="C317" t="str">
            <v>عز الدين</v>
          </cell>
          <cell r="D317" t="str">
            <v/>
          </cell>
        </row>
        <row r="318">
          <cell r="A318">
            <v>305282</v>
          </cell>
          <cell r="B318" t="str">
            <v>روان قزيز</v>
          </cell>
          <cell r="C318" t="str">
            <v>ايمن</v>
          </cell>
          <cell r="D318" t="str">
            <v>راغدة</v>
          </cell>
        </row>
        <row r="319">
          <cell r="A319">
            <v>305310</v>
          </cell>
          <cell r="B319" t="str">
            <v>رولا ابراهيم</v>
          </cell>
          <cell r="C319" t="str">
            <v>تميم</v>
          </cell>
          <cell r="D319" t="str">
            <v/>
          </cell>
        </row>
        <row r="320">
          <cell r="A320">
            <v>305314</v>
          </cell>
          <cell r="B320" t="str">
            <v>رافيا السبع</v>
          </cell>
          <cell r="C320" t="str">
            <v>هيثم</v>
          </cell>
          <cell r="D320" t="str">
            <v/>
          </cell>
        </row>
        <row r="321">
          <cell r="A321">
            <v>305315</v>
          </cell>
          <cell r="B321" t="str">
            <v>رولا العبد القادر السليمان</v>
          </cell>
          <cell r="C321" t="str">
            <v>محمد ماهر</v>
          </cell>
          <cell r="D321" t="str">
            <v>ايمان</v>
          </cell>
        </row>
        <row r="322">
          <cell r="A322">
            <v>305317</v>
          </cell>
          <cell r="B322" t="str">
            <v>رولا تللو النشواتي</v>
          </cell>
          <cell r="C322" t="str">
            <v>محمد ياسر</v>
          </cell>
          <cell r="D322" t="str">
            <v>ماجده</v>
          </cell>
        </row>
        <row r="323">
          <cell r="A323">
            <v>305326</v>
          </cell>
          <cell r="B323" t="str">
            <v>روله اليوسف</v>
          </cell>
          <cell r="C323" t="str">
            <v>سمعان</v>
          </cell>
          <cell r="D323" t="str">
            <v>جميلة</v>
          </cell>
        </row>
        <row r="324">
          <cell r="A324">
            <v>305341</v>
          </cell>
          <cell r="B324" t="str">
            <v>رويده جابر</v>
          </cell>
          <cell r="C324" t="str">
            <v>علي</v>
          </cell>
          <cell r="D324" t="str">
            <v>ساجدة</v>
          </cell>
        </row>
        <row r="325">
          <cell r="A325">
            <v>305346</v>
          </cell>
          <cell r="B325" t="str">
            <v>رياض الحمود</v>
          </cell>
          <cell r="C325" t="str">
            <v>عقل</v>
          </cell>
          <cell r="D325" t="str">
            <v>امينة</v>
          </cell>
        </row>
        <row r="326">
          <cell r="A326">
            <v>305375</v>
          </cell>
          <cell r="B326" t="str">
            <v>ريم ابو حمد</v>
          </cell>
          <cell r="C326" t="str">
            <v>عطا الله</v>
          </cell>
          <cell r="D326" t="str">
            <v>جميلة</v>
          </cell>
        </row>
        <row r="327">
          <cell r="A327">
            <v>305384</v>
          </cell>
          <cell r="B327" t="str">
            <v>ريم الحرش</v>
          </cell>
          <cell r="C327" t="str">
            <v>فايز</v>
          </cell>
          <cell r="D327" t="str">
            <v>اسيمه</v>
          </cell>
        </row>
        <row r="328">
          <cell r="A328">
            <v>305416</v>
          </cell>
          <cell r="B328" t="str">
            <v>ريم شيبان</v>
          </cell>
          <cell r="C328" t="str">
            <v>محمدياسر</v>
          </cell>
          <cell r="D328" t="str">
            <v/>
          </cell>
        </row>
        <row r="329">
          <cell r="A329">
            <v>305427</v>
          </cell>
          <cell r="B329" t="str">
            <v>ريم لطيفة</v>
          </cell>
          <cell r="C329" t="str">
            <v>عبدو</v>
          </cell>
          <cell r="D329" t="str">
            <v>ايمان</v>
          </cell>
        </row>
        <row r="330">
          <cell r="A330">
            <v>305442</v>
          </cell>
          <cell r="B330" t="str">
            <v>ريما الحلبي</v>
          </cell>
          <cell r="C330" t="str">
            <v>فيصل</v>
          </cell>
          <cell r="D330" t="str">
            <v>جمانه</v>
          </cell>
        </row>
        <row r="331">
          <cell r="A331">
            <v>305461</v>
          </cell>
          <cell r="B331" t="str">
            <v>ريمه علي</v>
          </cell>
          <cell r="C331" t="str">
            <v>بديع</v>
          </cell>
          <cell r="D331" t="str">
            <v/>
          </cell>
        </row>
        <row r="332">
          <cell r="A332">
            <v>305466</v>
          </cell>
          <cell r="B332" t="str">
            <v>ريميال جرجس</v>
          </cell>
          <cell r="C332" t="str">
            <v>جليل</v>
          </cell>
          <cell r="D332" t="str">
            <v/>
          </cell>
        </row>
        <row r="333">
          <cell r="A333">
            <v>305482</v>
          </cell>
          <cell r="B333" t="str">
            <v>زاهر قتلان</v>
          </cell>
          <cell r="C333" t="str">
            <v>عد نان</v>
          </cell>
          <cell r="D333" t="str">
            <v/>
          </cell>
        </row>
        <row r="334">
          <cell r="A334">
            <v>305487</v>
          </cell>
          <cell r="B334" t="str">
            <v>زعيلة الهذال</v>
          </cell>
          <cell r="C334" t="str">
            <v>غثوان</v>
          </cell>
          <cell r="D334" t="str">
            <v>جوزة</v>
          </cell>
        </row>
        <row r="335">
          <cell r="A335">
            <v>305497</v>
          </cell>
          <cell r="B335" t="str">
            <v>زكوان كنفاني</v>
          </cell>
          <cell r="C335" t="str">
            <v>نصوح</v>
          </cell>
          <cell r="D335" t="str">
            <v>خالدة</v>
          </cell>
        </row>
        <row r="336">
          <cell r="A336">
            <v>305505</v>
          </cell>
          <cell r="B336" t="str">
            <v>زهى البيطار</v>
          </cell>
          <cell r="C336" t="str">
            <v>محمود</v>
          </cell>
          <cell r="D336" t="str">
            <v>الهام</v>
          </cell>
        </row>
        <row r="337">
          <cell r="A337">
            <v>305508</v>
          </cell>
          <cell r="B337" t="str">
            <v>زهير حريدين</v>
          </cell>
          <cell r="C337" t="str">
            <v>عبد الرحمن</v>
          </cell>
          <cell r="D337" t="str">
            <v/>
          </cell>
        </row>
        <row r="338">
          <cell r="A338">
            <v>305510</v>
          </cell>
          <cell r="B338" t="str">
            <v>زهير زين</v>
          </cell>
          <cell r="C338" t="str">
            <v>محمود</v>
          </cell>
          <cell r="D338" t="str">
            <v>امينة</v>
          </cell>
        </row>
        <row r="339">
          <cell r="A339">
            <v>305512</v>
          </cell>
          <cell r="B339" t="str">
            <v>زهير طراف</v>
          </cell>
          <cell r="C339" t="str">
            <v>احمد</v>
          </cell>
          <cell r="D339" t="str">
            <v>نهاد</v>
          </cell>
        </row>
        <row r="340">
          <cell r="A340">
            <v>305516</v>
          </cell>
          <cell r="B340" t="str">
            <v>زهير ميهوب</v>
          </cell>
          <cell r="C340" t="str">
            <v>محمود</v>
          </cell>
          <cell r="D340" t="str">
            <v>صفاء</v>
          </cell>
        </row>
        <row r="341">
          <cell r="A341">
            <v>305517</v>
          </cell>
          <cell r="B341" t="str">
            <v>زهيرة كرامة</v>
          </cell>
          <cell r="C341" t="str">
            <v>نزيه</v>
          </cell>
          <cell r="D341" t="str">
            <v>سهام</v>
          </cell>
        </row>
        <row r="342">
          <cell r="A342">
            <v>305520</v>
          </cell>
          <cell r="B342" t="str">
            <v>زياد ابراهيم</v>
          </cell>
          <cell r="C342" t="str">
            <v>سليمان</v>
          </cell>
          <cell r="D342" t="str">
            <v>فرحة</v>
          </cell>
        </row>
        <row r="343">
          <cell r="A343">
            <v>305532</v>
          </cell>
          <cell r="B343" t="str">
            <v>زياد الزعبي</v>
          </cell>
          <cell r="C343" t="str">
            <v>احمد</v>
          </cell>
          <cell r="D343" t="str">
            <v/>
          </cell>
        </row>
        <row r="344">
          <cell r="A344">
            <v>305541</v>
          </cell>
          <cell r="B344" t="str">
            <v>زياد بركات</v>
          </cell>
          <cell r="C344" t="str">
            <v>محمود</v>
          </cell>
          <cell r="D344" t="str">
            <v/>
          </cell>
        </row>
        <row r="345">
          <cell r="A345">
            <v>305566</v>
          </cell>
          <cell r="B345" t="str">
            <v>زيدون القنطار</v>
          </cell>
          <cell r="C345" t="str">
            <v>جمال</v>
          </cell>
          <cell r="D345" t="str">
            <v>اميره</v>
          </cell>
        </row>
        <row r="346">
          <cell r="A346">
            <v>305586</v>
          </cell>
          <cell r="B346" t="str">
            <v>زينب صبح</v>
          </cell>
          <cell r="C346" t="str">
            <v>محسن</v>
          </cell>
          <cell r="D346" t="str">
            <v>دنيا</v>
          </cell>
        </row>
        <row r="347">
          <cell r="A347">
            <v>305622</v>
          </cell>
          <cell r="B347" t="str">
            <v>سارة عزي</v>
          </cell>
          <cell r="C347" t="str">
            <v>نزيه</v>
          </cell>
          <cell r="D347" t="str">
            <v>حنان</v>
          </cell>
        </row>
        <row r="348">
          <cell r="A348">
            <v>305654</v>
          </cell>
          <cell r="B348" t="str">
            <v>سامر ابو جراب</v>
          </cell>
          <cell r="C348" t="str">
            <v>سقر</v>
          </cell>
          <cell r="D348" t="str">
            <v/>
          </cell>
        </row>
        <row r="349">
          <cell r="A349">
            <v>305658</v>
          </cell>
          <cell r="B349" t="str">
            <v>سامر اسكيف</v>
          </cell>
          <cell r="C349" t="str">
            <v>حبيب</v>
          </cell>
          <cell r="D349" t="str">
            <v/>
          </cell>
        </row>
        <row r="350">
          <cell r="A350">
            <v>305667</v>
          </cell>
          <cell r="B350" t="str">
            <v>سامر الحسين</v>
          </cell>
          <cell r="C350" t="str">
            <v>خلاد</v>
          </cell>
          <cell r="D350" t="str">
            <v>فوزيه</v>
          </cell>
        </row>
        <row r="351">
          <cell r="A351">
            <v>305675</v>
          </cell>
          <cell r="B351" t="str">
            <v>سامر السكران</v>
          </cell>
          <cell r="C351" t="str">
            <v>خليل</v>
          </cell>
          <cell r="D351" t="str">
            <v>كرمه</v>
          </cell>
        </row>
        <row r="352">
          <cell r="A352">
            <v>305699</v>
          </cell>
          <cell r="B352" t="str">
            <v>سامر جلا قنصل</v>
          </cell>
          <cell r="C352" t="str">
            <v>جورج</v>
          </cell>
          <cell r="D352" t="str">
            <v>ابتسام</v>
          </cell>
        </row>
        <row r="353">
          <cell r="A353">
            <v>305702</v>
          </cell>
          <cell r="B353" t="str">
            <v>سامر حداد</v>
          </cell>
          <cell r="C353" t="str">
            <v>محمد</v>
          </cell>
          <cell r="D353" t="str">
            <v>نوفه</v>
          </cell>
        </row>
        <row r="354">
          <cell r="A354">
            <v>305716</v>
          </cell>
          <cell r="B354" t="str">
            <v>سامر زرقا</v>
          </cell>
          <cell r="C354" t="str">
            <v>خالد</v>
          </cell>
          <cell r="D354" t="str">
            <v>هناء</v>
          </cell>
        </row>
        <row r="355">
          <cell r="A355">
            <v>305725</v>
          </cell>
          <cell r="B355" t="str">
            <v>سامر شاهين</v>
          </cell>
          <cell r="C355" t="str">
            <v>محمود</v>
          </cell>
          <cell r="D355" t="str">
            <v>ناديا</v>
          </cell>
        </row>
        <row r="356">
          <cell r="A356">
            <v>305738</v>
          </cell>
          <cell r="B356" t="str">
            <v>سامر فلوح</v>
          </cell>
          <cell r="C356" t="str">
            <v>رامز</v>
          </cell>
          <cell r="D356" t="str">
            <v>نجاة</v>
          </cell>
        </row>
        <row r="357">
          <cell r="A357">
            <v>305740</v>
          </cell>
          <cell r="B357" t="str">
            <v>سامر كنعان</v>
          </cell>
          <cell r="C357" t="str">
            <v>موفق</v>
          </cell>
          <cell r="D357" t="str">
            <v>سوسن</v>
          </cell>
        </row>
        <row r="358">
          <cell r="A358">
            <v>305745</v>
          </cell>
          <cell r="B358" t="str">
            <v>سامر منصور</v>
          </cell>
          <cell r="C358" t="str">
            <v>سليمان</v>
          </cell>
          <cell r="D358" t="str">
            <v/>
          </cell>
        </row>
        <row r="359">
          <cell r="A359">
            <v>305756</v>
          </cell>
          <cell r="B359" t="str">
            <v>سامي السامية</v>
          </cell>
          <cell r="C359" t="str">
            <v>محمد</v>
          </cell>
          <cell r="D359" t="str">
            <v>فريال</v>
          </cell>
        </row>
        <row r="360">
          <cell r="A360">
            <v>305771</v>
          </cell>
          <cell r="B360" t="str">
            <v>سامي سليمان</v>
          </cell>
          <cell r="C360" t="str">
            <v>سليمان</v>
          </cell>
          <cell r="D360" t="str">
            <v/>
          </cell>
        </row>
        <row r="361">
          <cell r="A361">
            <v>305794</v>
          </cell>
          <cell r="B361" t="str">
            <v>سالي طيلوني</v>
          </cell>
          <cell r="C361" t="str">
            <v>محمدتيسير</v>
          </cell>
          <cell r="D361" t="str">
            <v>اديبه</v>
          </cell>
        </row>
        <row r="362">
          <cell r="A362">
            <v>305855</v>
          </cell>
          <cell r="B362" t="str">
            <v>سعيد سليمان</v>
          </cell>
          <cell r="C362" t="str">
            <v>سامي</v>
          </cell>
          <cell r="D362" t="str">
            <v>الهام</v>
          </cell>
        </row>
        <row r="363">
          <cell r="A363">
            <v>305860</v>
          </cell>
          <cell r="B363" t="str">
            <v>سعيد كنعان</v>
          </cell>
          <cell r="C363" t="str">
            <v>شهير</v>
          </cell>
          <cell r="D363" t="str">
            <v>صبحية</v>
          </cell>
        </row>
        <row r="364">
          <cell r="A364">
            <v>305915</v>
          </cell>
          <cell r="B364" t="str">
            <v>سليم اسبر</v>
          </cell>
          <cell r="C364" t="str">
            <v>امين</v>
          </cell>
          <cell r="D364" t="str">
            <v>عائده</v>
          </cell>
        </row>
        <row r="365">
          <cell r="A365">
            <v>305941</v>
          </cell>
          <cell r="B365" t="str">
            <v>سليمان الخضور</v>
          </cell>
          <cell r="C365" t="str">
            <v>بدر</v>
          </cell>
          <cell r="D365" t="str">
            <v>افتخار</v>
          </cell>
        </row>
        <row r="366">
          <cell r="A366">
            <v>305951</v>
          </cell>
          <cell r="B366" t="str">
            <v>سليمان العيفان</v>
          </cell>
          <cell r="C366" t="str">
            <v>علي</v>
          </cell>
          <cell r="D366" t="str">
            <v/>
          </cell>
        </row>
        <row r="367">
          <cell r="A367">
            <v>305963</v>
          </cell>
          <cell r="B367" t="str">
            <v>سليمان ديب</v>
          </cell>
          <cell r="C367" t="str">
            <v>مرعي</v>
          </cell>
          <cell r="D367" t="str">
            <v>نجود</v>
          </cell>
        </row>
        <row r="368">
          <cell r="A368">
            <v>305965</v>
          </cell>
          <cell r="B368" t="str">
            <v>سليمان سبوع</v>
          </cell>
          <cell r="C368" t="str">
            <v>محمد</v>
          </cell>
          <cell r="D368" t="str">
            <v>هند</v>
          </cell>
        </row>
        <row r="369">
          <cell r="A369">
            <v>305985</v>
          </cell>
          <cell r="B369" t="str">
            <v>سماح الاديب</v>
          </cell>
          <cell r="C369" t="str">
            <v>علي</v>
          </cell>
          <cell r="D369" t="str">
            <v>صفا</v>
          </cell>
        </row>
        <row r="370">
          <cell r="A370">
            <v>306002</v>
          </cell>
          <cell r="B370" t="str">
            <v>سمر الخوام</v>
          </cell>
          <cell r="C370" t="str">
            <v>ايمن</v>
          </cell>
          <cell r="D370" t="str">
            <v>اوديليا</v>
          </cell>
        </row>
        <row r="371">
          <cell r="A371">
            <v>306014</v>
          </cell>
          <cell r="B371" t="str">
            <v>سمر عثمان</v>
          </cell>
          <cell r="C371" t="str">
            <v>عبد الحميد</v>
          </cell>
          <cell r="D371" t="str">
            <v>امل</v>
          </cell>
        </row>
        <row r="372">
          <cell r="A372">
            <v>306038</v>
          </cell>
          <cell r="B372" t="str">
            <v>سمير الناطور</v>
          </cell>
          <cell r="C372" t="str">
            <v>علي</v>
          </cell>
          <cell r="D372" t="str">
            <v>فاطمة</v>
          </cell>
        </row>
        <row r="373">
          <cell r="A373">
            <v>306043</v>
          </cell>
          <cell r="B373" t="str">
            <v>سمير دولي</v>
          </cell>
          <cell r="C373" t="str">
            <v>نور الدين</v>
          </cell>
          <cell r="D373" t="str">
            <v/>
          </cell>
        </row>
        <row r="374">
          <cell r="A374">
            <v>306045</v>
          </cell>
          <cell r="B374" t="str">
            <v>سمير زعرور</v>
          </cell>
          <cell r="C374" t="str">
            <v>احمد</v>
          </cell>
          <cell r="D374" t="str">
            <v>ابتسام</v>
          </cell>
        </row>
        <row r="375">
          <cell r="A375">
            <v>306048</v>
          </cell>
          <cell r="B375" t="str">
            <v>سمير عبد النبي</v>
          </cell>
          <cell r="C375" t="str">
            <v>حسن</v>
          </cell>
          <cell r="D375" t="str">
            <v/>
          </cell>
        </row>
        <row r="376">
          <cell r="A376">
            <v>306069</v>
          </cell>
          <cell r="B376" t="str">
            <v>سناء عثمان</v>
          </cell>
          <cell r="C376" t="str">
            <v>محمد</v>
          </cell>
          <cell r="D376" t="str">
            <v/>
          </cell>
        </row>
        <row r="377">
          <cell r="A377">
            <v>306089</v>
          </cell>
          <cell r="B377" t="str">
            <v>سها ريشة</v>
          </cell>
          <cell r="C377" t="str">
            <v>زهير</v>
          </cell>
          <cell r="D377" t="str">
            <v>وداد</v>
          </cell>
        </row>
        <row r="378">
          <cell r="A378">
            <v>306091</v>
          </cell>
          <cell r="B378" t="str">
            <v>سهاد كعدان</v>
          </cell>
          <cell r="C378" t="str">
            <v>محمدبسام</v>
          </cell>
          <cell r="D378" t="str">
            <v/>
          </cell>
        </row>
        <row r="379">
          <cell r="A379">
            <v>306111</v>
          </cell>
          <cell r="B379" t="str">
            <v>سهى سياف</v>
          </cell>
          <cell r="C379" t="str">
            <v>منذر</v>
          </cell>
          <cell r="D379" t="str">
            <v/>
          </cell>
        </row>
        <row r="380">
          <cell r="A380">
            <v>306117</v>
          </cell>
          <cell r="B380" t="str">
            <v>سهير الخطيب</v>
          </cell>
          <cell r="C380" t="str">
            <v>برهان</v>
          </cell>
          <cell r="D380" t="str">
            <v>نوفه</v>
          </cell>
        </row>
        <row r="381">
          <cell r="A381">
            <v>306119</v>
          </cell>
          <cell r="B381" t="str">
            <v>سهير الميالة</v>
          </cell>
          <cell r="C381" t="str">
            <v>غسان</v>
          </cell>
          <cell r="D381" t="str">
            <v/>
          </cell>
        </row>
        <row r="382">
          <cell r="A382">
            <v>306122</v>
          </cell>
          <cell r="B382" t="str">
            <v>سهير عزام</v>
          </cell>
          <cell r="C382" t="str">
            <v>بشار</v>
          </cell>
          <cell r="D382" t="str">
            <v>عفاف</v>
          </cell>
        </row>
        <row r="383">
          <cell r="A383">
            <v>306130</v>
          </cell>
          <cell r="B383" t="str">
            <v>سهيل وسوف</v>
          </cell>
          <cell r="C383" t="str">
            <v>منير</v>
          </cell>
          <cell r="D383" t="str">
            <v/>
          </cell>
        </row>
        <row r="384">
          <cell r="A384">
            <v>306132</v>
          </cell>
          <cell r="B384" t="str">
            <v>سهيلا الريحاوي</v>
          </cell>
          <cell r="C384" t="str">
            <v>محمد وصفي</v>
          </cell>
          <cell r="D384" t="str">
            <v>امل</v>
          </cell>
        </row>
        <row r="385">
          <cell r="A385">
            <v>306157</v>
          </cell>
          <cell r="B385" t="str">
            <v>سوزان سنوبر</v>
          </cell>
          <cell r="C385" t="str">
            <v>جمال</v>
          </cell>
          <cell r="D385" t="str">
            <v>انعام</v>
          </cell>
        </row>
        <row r="386">
          <cell r="A386">
            <v>306163</v>
          </cell>
          <cell r="B386" t="str">
            <v>سوزان مطامير</v>
          </cell>
          <cell r="C386" t="str">
            <v>نذير</v>
          </cell>
          <cell r="D386" t="str">
            <v>ايمان</v>
          </cell>
        </row>
        <row r="387">
          <cell r="A387">
            <v>306165</v>
          </cell>
          <cell r="B387" t="str">
            <v>سوسن بدر الدين</v>
          </cell>
          <cell r="C387" t="str">
            <v>محمد سليم</v>
          </cell>
          <cell r="D387" t="str">
            <v>سكينه</v>
          </cell>
        </row>
        <row r="388">
          <cell r="A388">
            <v>306174</v>
          </cell>
          <cell r="B388" t="str">
            <v>سولار حمادة</v>
          </cell>
          <cell r="C388" t="str">
            <v>اصف</v>
          </cell>
          <cell r="D388" t="str">
            <v>اميرة</v>
          </cell>
        </row>
        <row r="389">
          <cell r="A389">
            <v>306176</v>
          </cell>
          <cell r="B389" t="str">
            <v>سومر الاسعد</v>
          </cell>
          <cell r="C389" t="str">
            <v>محمد</v>
          </cell>
          <cell r="D389" t="str">
            <v>هند</v>
          </cell>
        </row>
        <row r="390">
          <cell r="A390">
            <v>306197</v>
          </cell>
          <cell r="B390" t="str">
            <v>سومر عموري</v>
          </cell>
          <cell r="C390" t="str">
            <v>انطونيوس</v>
          </cell>
          <cell r="D390" t="str">
            <v>فاديا</v>
          </cell>
        </row>
        <row r="391">
          <cell r="A391">
            <v>306199</v>
          </cell>
          <cell r="B391" t="str">
            <v>سومر غانم</v>
          </cell>
          <cell r="C391" t="str">
            <v>مكزون</v>
          </cell>
          <cell r="D391" t="str">
            <v/>
          </cell>
        </row>
        <row r="392">
          <cell r="A392">
            <v>306204</v>
          </cell>
          <cell r="B392" t="str">
            <v>سومر موسى</v>
          </cell>
          <cell r="C392" t="str">
            <v>فايز</v>
          </cell>
          <cell r="D392" t="str">
            <v>كوكب</v>
          </cell>
        </row>
        <row r="393">
          <cell r="A393">
            <v>306218</v>
          </cell>
          <cell r="B393" t="str">
            <v>سيرين صلوحة</v>
          </cell>
          <cell r="C393" t="str">
            <v>محمد رافت</v>
          </cell>
          <cell r="D393" t="str">
            <v>منى</v>
          </cell>
        </row>
        <row r="394">
          <cell r="A394">
            <v>306224</v>
          </cell>
          <cell r="B394" t="str">
            <v>سيف الدين العيسى</v>
          </cell>
          <cell r="C394" t="str">
            <v>محمد</v>
          </cell>
          <cell r="D394" t="str">
            <v/>
          </cell>
        </row>
        <row r="395">
          <cell r="A395">
            <v>306232</v>
          </cell>
          <cell r="B395" t="str">
            <v>سيمون الخوري الياس</v>
          </cell>
          <cell r="C395" t="str">
            <v>يعقوب</v>
          </cell>
          <cell r="D395" t="str">
            <v/>
          </cell>
        </row>
        <row r="396">
          <cell r="A396">
            <v>306257</v>
          </cell>
          <cell r="B396" t="str">
            <v>شادي الخطيب</v>
          </cell>
          <cell r="C396" t="str">
            <v>علي</v>
          </cell>
          <cell r="D396" t="str">
            <v>نور</v>
          </cell>
        </row>
        <row r="397">
          <cell r="A397">
            <v>306277</v>
          </cell>
          <cell r="B397" t="str">
            <v>شادي المحمود</v>
          </cell>
          <cell r="C397" t="str">
            <v>عبد العزيز</v>
          </cell>
          <cell r="D397" t="str">
            <v/>
          </cell>
        </row>
        <row r="398">
          <cell r="A398">
            <v>306303</v>
          </cell>
          <cell r="B398" t="str">
            <v>شادي شكوحي</v>
          </cell>
          <cell r="C398" t="str">
            <v>يحيى</v>
          </cell>
          <cell r="D398" t="str">
            <v>وفاء</v>
          </cell>
        </row>
        <row r="399">
          <cell r="A399">
            <v>306310</v>
          </cell>
          <cell r="B399" t="str">
            <v>شادي عبد الله</v>
          </cell>
          <cell r="C399" t="str">
            <v>حسين</v>
          </cell>
          <cell r="D399" t="str">
            <v>بهية</v>
          </cell>
        </row>
        <row r="400">
          <cell r="A400">
            <v>306313</v>
          </cell>
          <cell r="B400" t="str">
            <v>شادي عرفات</v>
          </cell>
          <cell r="C400" t="str">
            <v>محمد</v>
          </cell>
          <cell r="D400" t="str">
            <v>يسرى</v>
          </cell>
        </row>
        <row r="401">
          <cell r="A401">
            <v>306332</v>
          </cell>
          <cell r="B401" t="str">
            <v>شاديه الرزمك</v>
          </cell>
          <cell r="C401" t="str">
            <v>فيصل</v>
          </cell>
          <cell r="D401" t="str">
            <v>حليمة</v>
          </cell>
        </row>
        <row r="402">
          <cell r="A402">
            <v>306334</v>
          </cell>
          <cell r="B402" t="str">
            <v>شامان جيرودية</v>
          </cell>
          <cell r="C402" t="str">
            <v>خليل</v>
          </cell>
          <cell r="D402" t="str">
            <v>خديجه</v>
          </cell>
        </row>
        <row r="403">
          <cell r="A403">
            <v>306345</v>
          </cell>
          <cell r="B403" t="str">
            <v>شبيب الغصين</v>
          </cell>
          <cell r="C403" t="str">
            <v>محمد</v>
          </cell>
          <cell r="D403" t="str">
            <v/>
          </cell>
        </row>
        <row r="404">
          <cell r="A404">
            <v>306369</v>
          </cell>
          <cell r="B404" t="str">
            <v>شفاء سيد رباح</v>
          </cell>
          <cell r="C404" t="str">
            <v>سليمان</v>
          </cell>
          <cell r="D404" t="str">
            <v/>
          </cell>
        </row>
        <row r="405">
          <cell r="A405">
            <v>306384</v>
          </cell>
          <cell r="B405" t="str">
            <v>شهيده الاحمد</v>
          </cell>
          <cell r="C405" t="str">
            <v>ابراهيم</v>
          </cell>
          <cell r="D405" t="str">
            <v>خديجه</v>
          </cell>
        </row>
        <row r="406">
          <cell r="A406">
            <v>306388</v>
          </cell>
          <cell r="B406" t="str">
            <v>شوكت نصر</v>
          </cell>
          <cell r="C406" t="str">
            <v>وهيب</v>
          </cell>
          <cell r="D406" t="str">
            <v/>
          </cell>
        </row>
        <row r="407">
          <cell r="A407">
            <v>306402</v>
          </cell>
          <cell r="B407" t="str">
            <v>شيرين الكوسى</v>
          </cell>
          <cell r="C407" t="str">
            <v>نزيه</v>
          </cell>
          <cell r="D407" t="str">
            <v>عزيزة</v>
          </cell>
        </row>
        <row r="408">
          <cell r="A408">
            <v>306410</v>
          </cell>
          <cell r="B408" t="str">
            <v>شيرين حيو</v>
          </cell>
          <cell r="C408" t="str">
            <v>سليمان</v>
          </cell>
          <cell r="D408" t="str">
            <v>عائشة</v>
          </cell>
        </row>
        <row r="409">
          <cell r="A409">
            <v>306421</v>
          </cell>
          <cell r="B409" t="str">
            <v>شيماء عبيدان</v>
          </cell>
          <cell r="C409" t="str">
            <v>علي</v>
          </cell>
          <cell r="D409" t="str">
            <v>حياه</v>
          </cell>
        </row>
        <row r="410">
          <cell r="A410">
            <v>306451</v>
          </cell>
          <cell r="B410" t="str">
            <v>صالح خلوف</v>
          </cell>
          <cell r="C410" t="str">
            <v>ابراهيم</v>
          </cell>
          <cell r="D410" t="str">
            <v>مريم</v>
          </cell>
        </row>
        <row r="411">
          <cell r="A411">
            <v>306478</v>
          </cell>
          <cell r="B411" t="str">
            <v>صخر القنطار</v>
          </cell>
          <cell r="C411" t="str">
            <v>بسام</v>
          </cell>
          <cell r="D411" t="str">
            <v>نديمه</v>
          </cell>
        </row>
        <row r="412">
          <cell r="A412">
            <v>306489</v>
          </cell>
          <cell r="B412" t="str">
            <v>صفاء السمان</v>
          </cell>
          <cell r="C412" t="str">
            <v>محمد ماجد</v>
          </cell>
          <cell r="D412" t="str">
            <v>فلك</v>
          </cell>
        </row>
        <row r="413">
          <cell r="A413">
            <v>306524</v>
          </cell>
          <cell r="B413" t="str">
            <v>صفوان يوسف</v>
          </cell>
          <cell r="C413" t="str">
            <v>سليمان</v>
          </cell>
          <cell r="D413" t="str">
            <v>حياة</v>
          </cell>
        </row>
        <row r="414">
          <cell r="A414">
            <v>306529</v>
          </cell>
          <cell r="B414" t="str">
            <v>صلاح الدين الحموي</v>
          </cell>
          <cell r="C414" t="str">
            <v>ياسر</v>
          </cell>
          <cell r="D414" t="str">
            <v>فلك</v>
          </cell>
        </row>
        <row r="415">
          <cell r="A415">
            <v>306558</v>
          </cell>
          <cell r="B415" t="str">
            <v>ضرار الفياض</v>
          </cell>
          <cell r="C415" t="str">
            <v>عبد الرحمن</v>
          </cell>
          <cell r="D415" t="str">
            <v/>
          </cell>
        </row>
        <row r="416">
          <cell r="A416">
            <v>306580</v>
          </cell>
          <cell r="B416" t="str">
            <v>ضياء الدين الدخيل</v>
          </cell>
          <cell r="C416" t="str">
            <v/>
          </cell>
          <cell r="D416" t="str">
            <v/>
          </cell>
        </row>
        <row r="417">
          <cell r="A417">
            <v>306606</v>
          </cell>
          <cell r="B417" t="str">
            <v>طارق حمود</v>
          </cell>
          <cell r="C417" t="str">
            <v>اسماعيل</v>
          </cell>
          <cell r="D417" t="str">
            <v>منى</v>
          </cell>
        </row>
        <row r="418">
          <cell r="A418">
            <v>306632</v>
          </cell>
          <cell r="B418" t="str">
            <v>طارق الفريج</v>
          </cell>
          <cell r="C418" t="str">
            <v>محمد</v>
          </cell>
          <cell r="D418" t="str">
            <v>فريال</v>
          </cell>
        </row>
        <row r="419">
          <cell r="A419">
            <v>306638</v>
          </cell>
          <cell r="B419" t="str">
            <v>طارق جاجان</v>
          </cell>
          <cell r="C419" t="str">
            <v>واصل</v>
          </cell>
          <cell r="D419" t="str">
            <v>ابرونيه</v>
          </cell>
        </row>
        <row r="420">
          <cell r="A420">
            <v>306640</v>
          </cell>
          <cell r="B420" t="str">
            <v>طارق حمدان</v>
          </cell>
          <cell r="C420" t="str">
            <v>عبد الرحمن</v>
          </cell>
          <cell r="D420" t="str">
            <v>صباح</v>
          </cell>
        </row>
        <row r="421">
          <cell r="A421">
            <v>306658</v>
          </cell>
          <cell r="B421" t="str">
            <v>طارق شماع</v>
          </cell>
          <cell r="C421" t="str">
            <v>محمد</v>
          </cell>
          <cell r="D421" t="str">
            <v>ابتسام</v>
          </cell>
        </row>
        <row r="422">
          <cell r="A422">
            <v>306667</v>
          </cell>
          <cell r="B422" t="str">
            <v>طارق عبد الله</v>
          </cell>
          <cell r="C422" t="str">
            <v>علي</v>
          </cell>
          <cell r="D422" t="str">
            <v>نايفه</v>
          </cell>
        </row>
        <row r="423">
          <cell r="A423">
            <v>306684</v>
          </cell>
          <cell r="B423" t="str">
            <v>طارق يوسف</v>
          </cell>
          <cell r="C423" t="str">
            <v>محمود</v>
          </cell>
          <cell r="D423" t="str">
            <v>ناديا</v>
          </cell>
        </row>
        <row r="424">
          <cell r="A424">
            <v>306701</v>
          </cell>
          <cell r="B424" t="str">
            <v>طلال المعروف</v>
          </cell>
          <cell r="C424" t="str">
            <v>علي</v>
          </cell>
          <cell r="D424" t="str">
            <v>ليلى</v>
          </cell>
        </row>
        <row r="425">
          <cell r="A425">
            <v>306706</v>
          </cell>
          <cell r="B425" t="str">
            <v>طلال سالم</v>
          </cell>
          <cell r="C425" t="str">
            <v>محمد</v>
          </cell>
          <cell r="D425" t="str">
            <v/>
          </cell>
        </row>
        <row r="426">
          <cell r="A426">
            <v>306717</v>
          </cell>
          <cell r="B426" t="str">
            <v>طلعت صدقي</v>
          </cell>
          <cell r="C426" t="str">
            <v>مطيع</v>
          </cell>
          <cell r="D426" t="str">
            <v/>
          </cell>
        </row>
        <row r="427">
          <cell r="A427">
            <v>306719</v>
          </cell>
          <cell r="B427" t="str">
            <v>طليطله عبد الرحمن</v>
          </cell>
          <cell r="C427" t="str">
            <v>حامد</v>
          </cell>
          <cell r="D427" t="str">
            <v>نوال</v>
          </cell>
        </row>
        <row r="428">
          <cell r="A428">
            <v>306742</v>
          </cell>
          <cell r="B428" t="str">
            <v>عائدة سعد</v>
          </cell>
          <cell r="C428" t="str">
            <v>عوض</v>
          </cell>
          <cell r="D428" t="str">
            <v>سعدة</v>
          </cell>
        </row>
        <row r="429">
          <cell r="A429">
            <v>306749</v>
          </cell>
          <cell r="B429" t="str">
            <v>عائشه الصفدي</v>
          </cell>
          <cell r="C429" t="str">
            <v>خالد</v>
          </cell>
          <cell r="D429" t="str">
            <v>هديه</v>
          </cell>
        </row>
        <row r="430">
          <cell r="A430">
            <v>306751</v>
          </cell>
          <cell r="B430" t="str">
            <v>عاتكي العاتكي</v>
          </cell>
          <cell r="C430" t="str">
            <v>حسين</v>
          </cell>
          <cell r="D430" t="str">
            <v/>
          </cell>
        </row>
        <row r="431">
          <cell r="A431">
            <v>306777</v>
          </cell>
          <cell r="B431" t="str">
            <v>عاصم اسماعيل</v>
          </cell>
          <cell r="C431" t="str">
            <v>تيسير</v>
          </cell>
          <cell r="D431" t="str">
            <v/>
          </cell>
        </row>
        <row r="432">
          <cell r="A432">
            <v>306781</v>
          </cell>
          <cell r="B432" t="str">
            <v>عاصم الدبعي</v>
          </cell>
          <cell r="C432" t="str">
            <v>ميشيل</v>
          </cell>
          <cell r="D432" t="str">
            <v/>
          </cell>
        </row>
        <row r="433">
          <cell r="A433">
            <v>306833</v>
          </cell>
          <cell r="B433" t="str">
            <v>عامر سبعاوي</v>
          </cell>
          <cell r="C433" t="str">
            <v>خالد</v>
          </cell>
          <cell r="D433" t="str">
            <v/>
          </cell>
        </row>
        <row r="434">
          <cell r="A434">
            <v>306850</v>
          </cell>
          <cell r="B434" t="str">
            <v>عامر عيسى</v>
          </cell>
          <cell r="C434" t="str">
            <v>هيوم</v>
          </cell>
          <cell r="D434" t="str">
            <v/>
          </cell>
        </row>
        <row r="435">
          <cell r="A435">
            <v>306872</v>
          </cell>
          <cell r="B435" t="str">
            <v>عباس ناصيف</v>
          </cell>
          <cell r="C435" t="str">
            <v>جامع</v>
          </cell>
          <cell r="D435" t="str">
            <v>عائدة</v>
          </cell>
        </row>
        <row r="436">
          <cell r="A436">
            <v>306876</v>
          </cell>
          <cell r="B436" t="str">
            <v>عبد الا له مربيه</v>
          </cell>
          <cell r="C436" t="str">
            <v>محمد صالح</v>
          </cell>
          <cell r="D436" t="str">
            <v/>
          </cell>
        </row>
        <row r="437">
          <cell r="A437">
            <v>306880</v>
          </cell>
          <cell r="B437" t="str">
            <v>عبد الباسط غنام</v>
          </cell>
          <cell r="C437" t="str">
            <v>خالد</v>
          </cell>
          <cell r="D437" t="str">
            <v>سميرة</v>
          </cell>
        </row>
        <row r="438">
          <cell r="A438">
            <v>306887</v>
          </cell>
          <cell r="B438" t="str">
            <v>عبد الجليل الخطيب</v>
          </cell>
          <cell r="C438" t="str">
            <v>محمد</v>
          </cell>
          <cell r="D438" t="str">
            <v>عناية</v>
          </cell>
        </row>
        <row r="439">
          <cell r="A439">
            <v>306895</v>
          </cell>
          <cell r="B439" t="str">
            <v>عبد الحكيم حمود</v>
          </cell>
          <cell r="C439" t="str">
            <v>محمد</v>
          </cell>
          <cell r="D439" t="str">
            <v>صبحية</v>
          </cell>
        </row>
        <row r="440">
          <cell r="A440">
            <v>306910</v>
          </cell>
          <cell r="B440" t="str">
            <v>عبد الحميد شقير</v>
          </cell>
          <cell r="C440" t="str">
            <v>محمد شاكر</v>
          </cell>
          <cell r="D440" t="str">
            <v/>
          </cell>
        </row>
        <row r="441">
          <cell r="A441">
            <v>306931</v>
          </cell>
          <cell r="B441" t="str">
            <v>عبد الرحمن الزعبي</v>
          </cell>
          <cell r="C441" t="str">
            <v>طه</v>
          </cell>
          <cell r="D441" t="str">
            <v/>
          </cell>
        </row>
        <row r="442">
          <cell r="A442">
            <v>306955</v>
          </cell>
          <cell r="B442" t="str">
            <v>عبد الرحمن خليل</v>
          </cell>
          <cell r="C442" t="str">
            <v>محمد خير</v>
          </cell>
          <cell r="D442" t="str">
            <v>باسمة</v>
          </cell>
        </row>
        <row r="443">
          <cell r="A443">
            <v>306971</v>
          </cell>
          <cell r="B443" t="str">
            <v>عبد الرحيم الجاسم</v>
          </cell>
          <cell r="C443" t="str">
            <v>احمد</v>
          </cell>
          <cell r="D443" t="str">
            <v/>
          </cell>
        </row>
        <row r="444">
          <cell r="A444">
            <v>306975</v>
          </cell>
          <cell r="B444" t="str">
            <v>عبد الرحيم قشبري</v>
          </cell>
          <cell r="C444" t="str">
            <v>وليد</v>
          </cell>
          <cell r="D444" t="str">
            <v>مقبولة</v>
          </cell>
        </row>
        <row r="445">
          <cell r="A445">
            <v>306978</v>
          </cell>
          <cell r="B445" t="str">
            <v>عبد الرزاق الجنيد</v>
          </cell>
          <cell r="C445" t="str">
            <v>احمد</v>
          </cell>
          <cell r="D445" t="str">
            <v>وزنه</v>
          </cell>
        </row>
        <row r="446">
          <cell r="A446">
            <v>307068</v>
          </cell>
          <cell r="B446" t="str">
            <v>عبد الكريم سلوم</v>
          </cell>
          <cell r="C446" t="str">
            <v>محمد</v>
          </cell>
          <cell r="D446" t="str">
            <v>سهام</v>
          </cell>
        </row>
        <row r="447">
          <cell r="A447">
            <v>307136</v>
          </cell>
          <cell r="B447" t="str">
            <v>عبد المجيد بري</v>
          </cell>
          <cell r="C447" t="str">
            <v>ياسر</v>
          </cell>
          <cell r="D447" t="str">
            <v>فاتن</v>
          </cell>
        </row>
        <row r="448">
          <cell r="A448">
            <v>307192</v>
          </cell>
          <cell r="B448" t="str">
            <v>عبده خليل</v>
          </cell>
          <cell r="C448" t="str">
            <v>محمد</v>
          </cell>
          <cell r="D448" t="str">
            <v>حكمت</v>
          </cell>
        </row>
        <row r="449">
          <cell r="A449">
            <v>307217</v>
          </cell>
          <cell r="B449" t="str">
            <v>عبيده مشوح</v>
          </cell>
          <cell r="C449" t="str">
            <v>محمد رعد</v>
          </cell>
          <cell r="D449" t="str">
            <v/>
          </cell>
        </row>
        <row r="450">
          <cell r="A450">
            <v>307229</v>
          </cell>
          <cell r="B450" t="str">
            <v>عبير العمله</v>
          </cell>
          <cell r="C450" t="str">
            <v>عيسى</v>
          </cell>
          <cell r="D450" t="str">
            <v/>
          </cell>
        </row>
        <row r="451">
          <cell r="A451">
            <v>307231</v>
          </cell>
          <cell r="B451" t="str">
            <v>عبير المر</v>
          </cell>
          <cell r="C451" t="str">
            <v>عبد الرزاق</v>
          </cell>
          <cell r="D451" t="str">
            <v/>
          </cell>
        </row>
        <row r="452">
          <cell r="A452">
            <v>307246</v>
          </cell>
          <cell r="B452" t="str">
            <v>عبير علي</v>
          </cell>
          <cell r="C452" t="str">
            <v>عيسى</v>
          </cell>
          <cell r="D452" t="str">
            <v/>
          </cell>
        </row>
        <row r="453">
          <cell r="A453">
            <v>307254</v>
          </cell>
          <cell r="B453" t="str">
            <v>عبير مكارم</v>
          </cell>
          <cell r="C453" t="str">
            <v>سلام</v>
          </cell>
          <cell r="D453" t="str">
            <v/>
          </cell>
        </row>
        <row r="454">
          <cell r="A454">
            <v>307298</v>
          </cell>
          <cell r="B454" t="str">
            <v>عدنان قصيباتي</v>
          </cell>
          <cell r="C454" t="str">
            <v>رياض</v>
          </cell>
          <cell r="D454" t="str">
            <v>يسرى</v>
          </cell>
        </row>
        <row r="455">
          <cell r="A455">
            <v>307335</v>
          </cell>
          <cell r="B455" t="str">
            <v>عزام الفيل</v>
          </cell>
          <cell r="C455" t="str">
            <v>علي</v>
          </cell>
          <cell r="D455" t="str">
            <v>امل</v>
          </cell>
        </row>
        <row r="456">
          <cell r="A456">
            <v>307353</v>
          </cell>
          <cell r="B456" t="str">
            <v>عساف نزهة</v>
          </cell>
          <cell r="C456" t="str">
            <v>احمد بشار</v>
          </cell>
          <cell r="D456" t="str">
            <v>اسمه</v>
          </cell>
        </row>
        <row r="457">
          <cell r="A457">
            <v>307356</v>
          </cell>
          <cell r="B457" t="str">
            <v>عصام الجراقي</v>
          </cell>
          <cell r="C457" t="str">
            <v>محمد صلاح</v>
          </cell>
          <cell r="D457" t="str">
            <v>فاديا</v>
          </cell>
        </row>
        <row r="458">
          <cell r="A458">
            <v>307383</v>
          </cell>
          <cell r="B458" t="str">
            <v>عطا الفارس</v>
          </cell>
          <cell r="C458" t="str">
            <v>بهجت</v>
          </cell>
          <cell r="D458" t="str">
            <v/>
          </cell>
        </row>
        <row r="459">
          <cell r="A459">
            <v>307404</v>
          </cell>
          <cell r="B459" t="str">
            <v>عقبة ملحم</v>
          </cell>
          <cell r="C459" t="str">
            <v>حسين</v>
          </cell>
          <cell r="D459" t="str">
            <v/>
          </cell>
        </row>
        <row r="460">
          <cell r="A460">
            <v>307408</v>
          </cell>
          <cell r="B460" t="str">
            <v>عقل رزوق</v>
          </cell>
          <cell r="C460" t="str">
            <v>ناظم</v>
          </cell>
          <cell r="D460" t="str">
            <v/>
          </cell>
        </row>
        <row r="461">
          <cell r="A461">
            <v>307427</v>
          </cell>
          <cell r="B461" t="str">
            <v>علا زحلان</v>
          </cell>
          <cell r="C461" t="str">
            <v>فوزي</v>
          </cell>
          <cell r="D461" t="str">
            <v>فيزة</v>
          </cell>
        </row>
        <row r="462">
          <cell r="A462">
            <v>307429</v>
          </cell>
          <cell r="B462" t="str">
            <v>علا طه</v>
          </cell>
          <cell r="C462" t="str">
            <v>محمد</v>
          </cell>
          <cell r="D462" t="str">
            <v/>
          </cell>
        </row>
        <row r="463">
          <cell r="A463">
            <v>307431</v>
          </cell>
          <cell r="B463" t="str">
            <v>علا عثمان</v>
          </cell>
          <cell r="C463" t="str">
            <v>احمد</v>
          </cell>
          <cell r="D463" t="str">
            <v/>
          </cell>
        </row>
        <row r="464">
          <cell r="A464">
            <v>307432</v>
          </cell>
          <cell r="B464" t="str">
            <v>علا عثمان</v>
          </cell>
          <cell r="C464" t="str">
            <v>نضال</v>
          </cell>
          <cell r="D464" t="str">
            <v>ايمان</v>
          </cell>
        </row>
        <row r="465">
          <cell r="A465">
            <v>307444</v>
          </cell>
          <cell r="B465" t="str">
            <v>علاء ابو سكة</v>
          </cell>
          <cell r="C465" t="str">
            <v>سمير</v>
          </cell>
          <cell r="D465" t="str">
            <v>ابتسام</v>
          </cell>
        </row>
        <row r="466">
          <cell r="A466">
            <v>307461</v>
          </cell>
          <cell r="B466" t="str">
            <v>علاء الحسين</v>
          </cell>
          <cell r="C466" t="str">
            <v>عبد الكريم</v>
          </cell>
          <cell r="D466" t="str">
            <v>نعيمه</v>
          </cell>
        </row>
        <row r="467">
          <cell r="A467">
            <v>307500</v>
          </cell>
          <cell r="B467" t="str">
            <v>علاء الدين طه</v>
          </cell>
          <cell r="C467" t="str">
            <v>محمد خير</v>
          </cell>
          <cell r="D467" t="str">
            <v/>
          </cell>
        </row>
        <row r="468">
          <cell r="A468">
            <v>307501</v>
          </cell>
          <cell r="B468" t="str">
            <v>علاء الدين عيد</v>
          </cell>
          <cell r="C468" t="str">
            <v>هيثم</v>
          </cell>
          <cell r="D468" t="str">
            <v>فاطمه</v>
          </cell>
        </row>
        <row r="469">
          <cell r="A469">
            <v>307505</v>
          </cell>
          <cell r="B469" t="str">
            <v>علاء الدين عرفات</v>
          </cell>
          <cell r="C469" t="str">
            <v>محمد</v>
          </cell>
          <cell r="D469" t="str">
            <v/>
          </cell>
        </row>
        <row r="470">
          <cell r="A470">
            <v>307537</v>
          </cell>
          <cell r="B470" t="str">
            <v>علاء النعمات</v>
          </cell>
          <cell r="C470" t="str">
            <v>عطية</v>
          </cell>
          <cell r="D470" t="str">
            <v>نجاح</v>
          </cell>
        </row>
        <row r="471">
          <cell r="A471">
            <v>307541</v>
          </cell>
          <cell r="B471" t="str">
            <v>علاء الوادي</v>
          </cell>
          <cell r="C471" t="str">
            <v>فيصل</v>
          </cell>
          <cell r="D471" t="str">
            <v>فوزيه</v>
          </cell>
        </row>
        <row r="472">
          <cell r="A472">
            <v>307596</v>
          </cell>
          <cell r="B472" t="str">
            <v>علاء سكيكر</v>
          </cell>
          <cell r="C472" t="str">
            <v>اسماعيل</v>
          </cell>
          <cell r="D472" t="str">
            <v/>
          </cell>
        </row>
        <row r="473">
          <cell r="A473">
            <v>307598</v>
          </cell>
          <cell r="B473" t="str">
            <v>علاء سلطان</v>
          </cell>
          <cell r="C473" t="str">
            <v>سهيل</v>
          </cell>
          <cell r="D473" t="str">
            <v/>
          </cell>
        </row>
        <row r="474">
          <cell r="A474">
            <v>307601</v>
          </cell>
          <cell r="B474" t="str">
            <v>علاء سليمان</v>
          </cell>
          <cell r="C474" t="str">
            <v>صافي</v>
          </cell>
          <cell r="D474" t="str">
            <v>سهام</v>
          </cell>
        </row>
        <row r="475">
          <cell r="A475">
            <v>307614</v>
          </cell>
          <cell r="B475" t="str">
            <v>علاء عباس</v>
          </cell>
          <cell r="C475" t="str">
            <v>محمد</v>
          </cell>
          <cell r="D475" t="str">
            <v>صباح</v>
          </cell>
        </row>
        <row r="476">
          <cell r="A476">
            <v>307624</v>
          </cell>
          <cell r="B476" t="str">
            <v>علاء عثمان</v>
          </cell>
          <cell r="C476" t="str">
            <v>ناصف</v>
          </cell>
          <cell r="D476" t="str">
            <v>مي</v>
          </cell>
        </row>
        <row r="477">
          <cell r="A477">
            <v>307655</v>
          </cell>
          <cell r="B477" t="str">
            <v>علاء محمد</v>
          </cell>
          <cell r="C477" t="str">
            <v>حسن</v>
          </cell>
          <cell r="D477" t="str">
            <v/>
          </cell>
        </row>
        <row r="478">
          <cell r="A478">
            <v>307672</v>
          </cell>
          <cell r="B478" t="str">
            <v>علاء يوسف</v>
          </cell>
          <cell r="C478" t="str">
            <v>رئيف</v>
          </cell>
          <cell r="D478" t="str">
            <v/>
          </cell>
        </row>
        <row r="479">
          <cell r="A479">
            <v>307684</v>
          </cell>
          <cell r="B479" t="str">
            <v>علي ابراهيم</v>
          </cell>
          <cell r="C479" t="str">
            <v>محمد</v>
          </cell>
          <cell r="D479" t="str">
            <v/>
          </cell>
        </row>
        <row r="480">
          <cell r="A480">
            <v>307693</v>
          </cell>
          <cell r="B480" t="str">
            <v>علي ابراهيم</v>
          </cell>
          <cell r="C480" t="str">
            <v>عدنان</v>
          </cell>
          <cell r="D480" t="str">
            <v>هيام</v>
          </cell>
        </row>
        <row r="481">
          <cell r="A481">
            <v>307714</v>
          </cell>
          <cell r="B481" t="str">
            <v>علي اسماعيل</v>
          </cell>
          <cell r="C481" t="str">
            <v>محمود</v>
          </cell>
          <cell r="D481" t="str">
            <v/>
          </cell>
        </row>
        <row r="482">
          <cell r="A482">
            <v>307749</v>
          </cell>
          <cell r="B482" t="str">
            <v>علي الساميه</v>
          </cell>
          <cell r="C482" t="str">
            <v>محمد أمين</v>
          </cell>
          <cell r="D482" t="str">
            <v>امنه</v>
          </cell>
        </row>
        <row r="483">
          <cell r="A483">
            <v>307751</v>
          </cell>
          <cell r="B483" t="str">
            <v>علي السلامه</v>
          </cell>
          <cell r="C483" t="str">
            <v>نصر</v>
          </cell>
          <cell r="D483" t="str">
            <v>نجوى</v>
          </cell>
        </row>
        <row r="484">
          <cell r="A484">
            <v>307755</v>
          </cell>
          <cell r="B484" t="str">
            <v>علي الشحادة</v>
          </cell>
          <cell r="C484" t="str">
            <v>حسن</v>
          </cell>
          <cell r="D484" t="str">
            <v>ضحية</v>
          </cell>
        </row>
        <row r="485">
          <cell r="A485">
            <v>307765</v>
          </cell>
          <cell r="B485" t="str">
            <v>علي الضاهر</v>
          </cell>
          <cell r="C485" t="str">
            <v>محمود</v>
          </cell>
          <cell r="D485" t="str">
            <v>وصال</v>
          </cell>
        </row>
        <row r="486">
          <cell r="A486">
            <v>307809</v>
          </cell>
          <cell r="B486" t="str">
            <v>علي تلجه</v>
          </cell>
          <cell r="C486" t="str">
            <v>حسام</v>
          </cell>
          <cell r="D486" t="str">
            <v/>
          </cell>
        </row>
        <row r="487">
          <cell r="A487">
            <v>307810</v>
          </cell>
          <cell r="B487" t="str">
            <v>علي جبل</v>
          </cell>
          <cell r="C487" t="str">
            <v>حسن</v>
          </cell>
          <cell r="D487" t="str">
            <v>فاطمة</v>
          </cell>
        </row>
        <row r="488">
          <cell r="A488">
            <v>307816</v>
          </cell>
          <cell r="B488" t="str">
            <v>علي حربا</v>
          </cell>
          <cell r="C488" t="str">
            <v>احمد</v>
          </cell>
          <cell r="D488" t="str">
            <v/>
          </cell>
        </row>
        <row r="489">
          <cell r="A489">
            <v>307817</v>
          </cell>
          <cell r="B489" t="str">
            <v>علي حرفوش</v>
          </cell>
          <cell r="C489" t="str">
            <v>وهيب</v>
          </cell>
          <cell r="D489" t="str">
            <v/>
          </cell>
        </row>
        <row r="490">
          <cell r="A490">
            <v>307836</v>
          </cell>
          <cell r="B490" t="str">
            <v>علي حنبلاس</v>
          </cell>
          <cell r="C490" t="str">
            <v>يوسف</v>
          </cell>
          <cell r="D490" t="str">
            <v>لمياء</v>
          </cell>
        </row>
        <row r="491">
          <cell r="A491">
            <v>307900</v>
          </cell>
          <cell r="B491" t="str">
            <v>علي صبح</v>
          </cell>
          <cell r="C491" t="str">
            <v>معروف</v>
          </cell>
          <cell r="D491" t="str">
            <v/>
          </cell>
        </row>
        <row r="492">
          <cell r="A492">
            <v>307903</v>
          </cell>
          <cell r="B492" t="str">
            <v>علي ضامن</v>
          </cell>
          <cell r="C492" t="str">
            <v>زعيم</v>
          </cell>
          <cell r="D492" t="str">
            <v/>
          </cell>
        </row>
        <row r="493">
          <cell r="A493">
            <v>307920</v>
          </cell>
          <cell r="B493" t="str">
            <v>علي عدرا</v>
          </cell>
          <cell r="C493" t="str">
            <v>نزهات</v>
          </cell>
          <cell r="D493" t="str">
            <v>نهيدة</v>
          </cell>
        </row>
        <row r="494">
          <cell r="A494">
            <v>307929</v>
          </cell>
          <cell r="B494" t="str">
            <v>علي علي</v>
          </cell>
          <cell r="C494" t="str">
            <v>يوسف</v>
          </cell>
          <cell r="D494" t="str">
            <v>رحيمه</v>
          </cell>
        </row>
        <row r="495">
          <cell r="A495">
            <v>307945</v>
          </cell>
          <cell r="B495" t="str">
            <v>علي غالي</v>
          </cell>
          <cell r="C495" t="str">
            <v>فارس</v>
          </cell>
          <cell r="D495" t="str">
            <v/>
          </cell>
        </row>
        <row r="496">
          <cell r="A496">
            <v>307947</v>
          </cell>
          <cell r="B496" t="str">
            <v>علي غانم</v>
          </cell>
          <cell r="C496" t="str">
            <v>جبر</v>
          </cell>
          <cell r="D496" t="str">
            <v>نجاح</v>
          </cell>
        </row>
        <row r="497">
          <cell r="A497">
            <v>307962</v>
          </cell>
          <cell r="B497" t="str">
            <v>علي محمود</v>
          </cell>
          <cell r="C497" t="str">
            <v>سمير</v>
          </cell>
          <cell r="D497" t="str">
            <v>اميمه</v>
          </cell>
        </row>
        <row r="498">
          <cell r="A498">
            <v>307967</v>
          </cell>
          <cell r="B498" t="str">
            <v>علي مسلم</v>
          </cell>
          <cell r="C498" t="str">
            <v>محمد</v>
          </cell>
          <cell r="D498" t="str">
            <v>مدينة</v>
          </cell>
        </row>
        <row r="499">
          <cell r="A499">
            <v>307969</v>
          </cell>
          <cell r="B499" t="str">
            <v>علي مصطفى</v>
          </cell>
          <cell r="C499" t="str">
            <v>اكرم</v>
          </cell>
          <cell r="D499" t="str">
            <v>جمانه</v>
          </cell>
        </row>
        <row r="500">
          <cell r="A500">
            <v>307996</v>
          </cell>
          <cell r="B500" t="str">
            <v>علياء القدسي</v>
          </cell>
          <cell r="C500" t="str">
            <v>محمود</v>
          </cell>
          <cell r="D500" t="str">
            <v>قمر</v>
          </cell>
        </row>
        <row r="501">
          <cell r="A501">
            <v>307997</v>
          </cell>
          <cell r="B501" t="str">
            <v>علياء اوطه باشي</v>
          </cell>
          <cell r="C501" t="str">
            <v>محمد فهد</v>
          </cell>
          <cell r="D501" t="str">
            <v>نجاح</v>
          </cell>
        </row>
        <row r="502">
          <cell r="A502">
            <v>308000</v>
          </cell>
          <cell r="B502" t="str">
            <v>علياء كرباج</v>
          </cell>
          <cell r="C502" t="str">
            <v>عبد اللطيف</v>
          </cell>
          <cell r="D502" t="str">
            <v>فيزه</v>
          </cell>
        </row>
        <row r="503">
          <cell r="A503">
            <v>308001</v>
          </cell>
          <cell r="B503" t="str">
            <v>علياء محمد</v>
          </cell>
          <cell r="C503" t="str">
            <v>محمود</v>
          </cell>
          <cell r="D503" t="str">
            <v>خد يجه</v>
          </cell>
        </row>
        <row r="504">
          <cell r="A504">
            <v>308015</v>
          </cell>
          <cell r="B504" t="str">
            <v>عماد الدين الشرع</v>
          </cell>
          <cell r="C504" t="str">
            <v>محمد</v>
          </cell>
          <cell r="D504" t="str">
            <v>صباح</v>
          </cell>
        </row>
        <row r="505">
          <cell r="A505">
            <v>308042</v>
          </cell>
          <cell r="B505" t="str">
            <v>عماد حمصية</v>
          </cell>
          <cell r="C505" t="str">
            <v>فاروق</v>
          </cell>
          <cell r="D505" t="str">
            <v>لينا</v>
          </cell>
        </row>
        <row r="506">
          <cell r="A506">
            <v>308071</v>
          </cell>
          <cell r="B506" t="str">
            <v>عمار احمد</v>
          </cell>
          <cell r="C506" t="str">
            <v>علي</v>
          </cell>
          <cell r="D506" t="str">
            <v/>
          </cell>
        </row>
        <row r="507">
          <cell r="A507">
            <v>308139</v>
          </cell>
          <cell r="B507" t="str">
            <v>عمار زايد</v>
          </cell>
          <cell r="C507" t="str">
            <v>صالح</v>
          </cell>
          <cell r="D507" t="str">
            <v>شمسة</v>
          </cell>
        </row>
        <row r="508">
          <cell r="A508">
            <v>308146</v>
          </cell>
          <cell r="B508" t="str">
            <v>عمار شاميه</v>
          </cell>
          <cell r="C508" t="str">
            <v>عبد الكريم</v>
          </cell>
          <cell r="D508" t="str">
            <v>نجلا</v>
          </cell>
        </row>
        <row r="509">
          <cell r="A509">
            <v>308178</v>
          </cell>
          <cell r="B509" t="str">
            <v>عمر ابو حوا</v>
          </cell>
          <cell r="C509" t="str">
            <v>محمود</v>
          </cell>
          <cell r="D509" t="str">
            <v>هدى</v>
          </cell>
        </row>
        <row r="510">
          <cell r="A510">
            <v>308184</v>
          </cell>
          <cell r="B510" t="str">
            <v>عمر الحمادة</v>
          </cell>
          <cell r="C510" t="str">
            <v>حمد</v>
          </cell>
          <cell r="D510" t="str">
            <v/>
          </cell>
        </row>
        <row r="511">
          <cell r="A511">
            <v>308209</v>
          </cell>
          <cell r="B511" t="str">
            <v>عمر العمر</v>
          </cell>
          <cell r="C511" t="str">
            <v>احمد</v>
          </cell>
          <cell r="D511" t="str">
            <v>نوفه</v>
          </cell>
        </row>
        <row r="512">
          <cell r="A512">
            <v>308212</v>
          </cell>
          <cell r="B512" t="str">
            <v>عمر القديمي</v>
          </cell>
          <cell r="C512" t="str">
            <v>سعدون</v>
          </cell>
          <cell r="D512" t="str">
            <v>فاطمه</v>
          </cell>
        </row>
        <row r="513">
          <cell r="A513">
            <v>308220</v>
          </cell>
          <cell r="B513" t="str">
            <v>عمر بايزيد</v>
          </cell>
          <cell r="C513" t="str">
            <v>بايزيد</v>
          </cell>
          <cell r="D513" t="str">
            <v/>
          </cell>
        </row>
        <row r="514">
          <cell r="A514">
            <v>308228</v>
          </cell>
          <cell r="B514" t="str">
            <v>عمر حسني</v>
          </cell>
          <cell r="C514" t="str">
            <v>ابراهيم</v>
          </cell>
          <cell r="D514" t="str">
            <v>وفيقه</v>
          </cell>
        </row>
        <row r="515">
          <cell r="A515">
            <v>308229</v>
          </cell>
          <cell r="B515" t="str">
            <v>عمر خلف</v>
          </cell>
          <cell r="C515" t="str">
            <v>احمد</v>
          </cell>
          <cell r="D515" t="str">
            <v>فاطمه</v>
          </cell>
        </row>
        <row r="516">
          <cell r="A516">
            <v>308239</v>
          </cell>
          <cell r="B516" t="str">
            <v>عمر شوكه</v>
          </cell>
          <cell r="C516" t="str">
            <v>نديم</v>
          </cell>
          <cell r="D516" t="str">
            <v>هناء</v>
          </cell>
        </row>
        <row r="517">
          <cell r="A517">
            <v>308265</v>
          </cell>
          <cell r="B517" t="str">
            <v>عمرو افغاني</v>
          </cell>
          <cell r="C517" t="str">
            <v>حكمت</v>
          </cell>
          <cell r="D517" t="str">
            <v/>
          </cell>
        </row>
        <row r="518">
          <cell r="A518">
            <v>308282</v>
          </cell>
          <cell r="B518" t="str">
            <v>عهد السيد</v>
          </cell>
          <cell r="C518" t="str">
            <v>طلال</v>
          </cell>
          <cell r="D518" t="str">
            <v>ثناء</v>
          </cell>
        </row>
        <row r="519">
          <cell r="A519">
            <v>308302</v>
          </cell>
          <cell r="B519" t="str">
            <v>عيد ابو زيدان</v>
          </cell>
          <cell r="C519" t="str">
            <v>عبد الله</v>
          </cell>
          <cell r="D519" t="str">
            <v>مريم</v>
          </cell>
        </row>
        <row r="520">
          <cell r="A520">
            <v>308332</v>
          </cell>
          <cell r="B520" t="str">
            <v>عيسى يوسف</v>
          </cell>
          <cell r="C520" t="str">
            <v>ابراهيم</v>
          </cell>
          <cell r="D520" t="str">
            <v>سوزان</v>
          </cell>
        </row>
        <row r="521">
          <cell r="A521">
            <v>308339</v>
          </cell>
          <cell r="B521" t="str">
            <v>غادة زودة</v>
          </cell>
          <cell r="C521" t="str">
            <v>علي</v>
          </cell>
          <cell r="D521" t="str">
            <v/>
          </cell>
        </row>
        <row r="522">
          <cell r="A522">
            <v>308354</v>
          </cell>
          <cell r="B522" t="str">
            <v>غالب عامر</v>
          </cell>
          <cell r="C522" t="str">
            <v>زيد</v>
          </cell>
          <cell r="D522" t="str">
            <v/>
          </cell>
        </row>
        <row r="523">
          <cell r="A523">
            <v>308356</v>
          </cell>
          <cell r="B523" t="str">
            <v>غالب ورده</v>
          </cell>
          <cell r="C523" t="str">
            <v>شعبان</v>
          </cell>
          <cell r="D523" t="str">
            <v>مرضيه</v>
          </cell>
        </row>
        <row r="524">
          <cell r="A524">
            <v>308357</v>
          </cell>
          <cell r="B524" t="str">
            <v>غاليا النصر</v>
          </cell>
          <cell r="C524" t="str">
            <v>هلال</v>
          </cell>
          <cell r="D524" t="str">
            <v>خيريه</v>
          </cell>
        </row>
        <row r="525">
          <cell r="A525">
            <v>308361</v>
          </cell>
          <cell r="B525" t="str">
            <v>غانا سعيد</v>
          </cell>
          <cell r="C525" t="str">
            <v>محمد</v>
          </cell>
          <cell r="D525" t="str">
            <v/>
          </cell>
        </row>
        <row r="526">
          <cell r="A526">
            <v>308364</v>
          </cell>
          <cell r="B526" t="str">
            <v>غاندي منصور</v>
          </cell>
          <cell r="C526" t="str">
            <v>سليمان</v>
          </cell>
          <cell r="D526" t="str">
            <v>غالية</v>
          </cell>
        </row>
        <row r="527">
          <cell r="A527">
            <v>308365</v>
          </cell>
          <cell r="B527" t="str">
            <v>غاندي وسوف</v>
          </cell>
          <cell r="C527" t="str">
            <v>حافظ</v>
          </cell>
          <cell r="D527" t="str">
            <v/>
          </cell>
        </row>
        <row r="528">
          <cell r="A528">
            <v>308402</v>
          </cell>
          <cell r="B528" t="str">
            <v>غزوان دغمان</v>
          </cell>
          <cell r="C528" t="str">
            <v>جميل</v>
          </cell>
          <cell r="D528" t="str">
            <v>سهيلا</v>
          </cell>
        </row>
        <row r="529">
          <cell r="A529">
            <v>308409</v>
          </cell>
          <cell r="B529" t="str">
            <v>غسان الصالح</v>
          </cell>
          <cell r="C529" t="str">
            <v>لميع</v>
          </cell>
          <cell r="D529" t="str">
            <v/>
          </cell>
        </row>
        <row r="530">
          <cell r="A530">
            <v>308422</v>
          </cell>
          <cell r="B530" t="str">
            <v>غسان سعدية</v>
          </cell>
          <cell r="C530" t="str">
            <v>خليل</v>
          </cell>
          <cell r="D530" t="str">
            <v/>
          </cell>
        </row>
        <row r="531">
          <cell r="A531">
            <v>308446</v>
          </cell>
          <cell r="B531" t="str">
            <v>غنوة طعمة</v>
          </cell>
          <cell r="C531" t="str">
            <v>نصر</v>
          </cell>
          <cell r="D531" t="str">
            <v/>
          </cell>
        </row>
        <row r="532">
          <cell r="A532">
            <v>308461</v>
          </cell>
          <cell r="B532" t="str">
            <v>غياث عبيد</v>
          </cell>
          <cell r="C532" t="str">
            <v>بديع</v>
          </cell>
          <cell r="D532" t="str">
            <v>نبيها</v>
          </cell>
        </row>
        <row r="533">
          <cell r="A533">
            <v>308472</v>
          </cell>
          <cell r="B533" t="str">
            <v>غيث الجنان</v>
          </cell>
          <cell r="C533" t="str">
            <v>محمد زهير</v>
          </cell>
          <cell r="D533" t="str">
            <v>هيام</v>
          </cell>
        </row>
        <row r="534">
          <cell r="A534">
            <v>308474</v>
          </cell>
          <cell r="B534" t="str">
            <v>غيث الدراوشه</v>
          </cell>
          <cell r="C534" t="str">
            <v>عدنان</v>
          </cell>
          <cell r="D534" t="str">
            <v/>
          </cell>
        </row>
        <row r="535">
          <cell r="A535">
            <v>308476</v>
          </cell>
          <cell r="B535" t="str">
            <v>غيث القاسم</v>
          </cell>
          <cell r="C535" t="str">
            <v>حسن</v>
          </cell>
          <cell r="D535" t="str">
            <v>مزنه</v>
          </cell>
        </row>
        <row r="536">
          <cell r="A536">
            <v>308477</v>
          </cell>
          <cell r="B536" t="str">
            <v>غيث النقري</v>
          </cell>
          <cell r="C536" t="str">
            <v>محمد</v>
          </cell>
          <cell r="D536" t="str">
            <v>زريفه</v>
          </cell>
        </row>
        <row r="537">
          <cell r="A537">
            <v>308495</v>
          </cell>
          <cell r="B537" t="str">
            <v>غيداء منقاش</v>
          </cell>
          <cell r="C537" t="str">
            <v>نزار</v>
          </cell>
          <cell r="D537" t="str">
            <v>مديحة</v>
          </cell>
        </row>
        <row r="538">
          <cell r="A538">
            <v>308528</v>
          </cell>
          <cell r="B538" t="str">
            <v>فاتن باره</v>
          </cell>
          <cell r="C538" t="str">
            <v>نادر</v>
          </cell>
          <cell r="D538" t="str">
            <v>ريتا</v>
          </cell>
        </row>
        <row r="539">
          <cell r="A539">
            <v>308536</v>
          </cell>
          <cell r="B539" t="str">
            <v>فاتن عامر</v>
          </cell>
          <cell r="C539" t="str">
            <v>عمار</v>
          </cell>
          <cell r="D539" t="str">
            <v/>
          </cell>
        </row>
        <row r="540">
          <cell r="A540">
            <v>308572</v>
          </cell>
          <cell r="B540" t="str">
            <v>فادي الشيخ</v>
          </cell>
          <cell r="C540" t="str">
            <v>احمد</v>
          </cell>
          <cell r="D540" t="str">
            <v>ذكاء</v>
          </cell>
        </row>
        <row r="541">
          <cell r="A541">
            <v>308574</v>
          </cell>
          <cell r="B541" t="str">
            <v>فادي العبار</v>
          </cell>
          <cell r="C541" t="str">
            <v>جمال</v>
          </cell>
          <cell r="D541" t="str">
            <v>نعيمة</v>
          </cell>
        </row>
        <row r="542">
          <cell r="A542">
            <v>308576</v>
          </cell>
          <cell r="B542" t="str">
            <v>فادي العلي</v>
          </cell>
          <cell r="C542" t="str">
            <v>حمصي</v>
          </cell>
          <cell r="D542" t="str">
            <v>فلك</v>
          </cell>
        </row>
        <row r="543">
          <cell r="A543">
            <v>308591</v>
          </cell>
          <cell r="B543" t="str">
            <v>فادي بلة</v>
          </cell>
          <cell r="C543" t="str">
            <v>فيصل</v>
          </cell>
          <cell r="D543" t="str">
            <v>فاطمة</v>
          </cell>
        </row>
        <row r="544">
          <cell r="A544">
            <v>308620</v>
          </cell>
          <cell r="B544" t="str">
            <v>فادي سليمان</v>
          </cell>
          <cell r="C544" t="str">
            <v>عدنان</v>
          </cell>
          <cell r="D544" t="str">
            <v/>
          </cell>
        </row>
        <row r="545">
          <cell r="A545">
            <v>308625</v>
          </cell>
          <cell r="B545" t="str">
            <v>فادي عثمان</v>
          </cell>
          <cell r="C545" t="str">
            <v>علي</v>
          </cell>
          <cell r="D545" t="str">
            <v>انعام</v>
          </cell>
        </row>
        <row r="546">
          <cell r="A546">
            <v>308641</v>
          </cell>
          <cell r="B546" t="str">
            <v>فادي مرين</v>
          </cell>
          <cell r="C546" t="str">
            <v>احمد</v>
          </cell>
          <cell r="D546" t="str">
            <v>رابيه</v>
          </cell>
        </row>
        <row r="547">
          <cell r="A547">
            <v>308651</v>
          </cell>
          <cell r="B547" t="str">
            <v>فاديا العيد</v>
          </cell>
          <cell r="C547" t="str">
            <v>رجب</v>
          </cell>
          <cell r="D547" t="str">
            <v>هاجر</v>
          </cell>
        </row>
        <row r="548">
          <cell r="A548">
            <v>308652</v>
          </cell>
          <cell r="B548" t="str">
            <v>فاديا المصري</v>
          </cell>
          <cell r="C548" t="str">
            <v>عبدو</v>
          </cell>
          <cell r="D548" t="str">
            <v>مريم</v>
          </cell>
        </row>
        <row r="549">
          <cell r="A549">
            <v>308656</v>
          </cell>
          <cell r="B549" t="str">
            <v>فاديا محمود</v>
          </cell>
          <cell r="C549" t="str">
            <v>اسماعيل</v>
          </cell>
          <cell r="D549" t="str">
            <v/>
          </cell>
        </row>
        <row r="550">
          <cell r="A550">
            <v>308678</v>
          </cell>
          <cell r="B550" t="str">
            <v>فارس فهمي</v>
          </cell>
          <cell r="C550" t="str">
            <v>فتحي</v>
          </cell>
          <cell r="D550" t="str">
            <v/>
          </cell>
        </row>
        <row r="551">
          <cell r="A551">
            <v>308697</v>
          </cell>
          <cell r="B551" t="str">
            <v>فاطمة الحاج</v>
          </cell>
          <cell r="C551" t="str">
            <v>ماجد</v>
          </cell>
          <cell r="D551" t="str">
            <v>هاشمية</v>
          </cell>
        </row>
        <row r="552">
          <cell r="A552">
            <v>308703</v>
          </cell>
          <cell r="B552" t="str">
            <v>فاطمة داود</v>
          </cell>
          <cell r="C552" t="str">
            <v>عيسى</v>
          </cell>
          <cell r="D552" t="str">
            <v>حجة</v>
          </cell>
        </row>
        <row r="553">
          <cell r="A553">
            <v>308723</v>
          </cell>
          <cell r="B553" t="str">
            <v>فاطمه عثمان يوسف</v>
          </cell>
          <cell r="C553" t="str">
            <v>محمود</v>
          </cell>
          <cell r="D553" t="str">
            <v>زهيده</v>
          </cell>
        </row>
        <row r="554">
          <cell r="A554">
            <v>308733</v>
          </cell>
          <cell r="B554" t="str">
            <v>فايزة حاتم</v>
          </cell>
          <cell r="C554" t="str">
            <v>محمد شاكر</v>
          </cell>
          <cell r="D554" t="str">
            <v>حنان</v>
          </cell>
        </row>
        <row r="555">
          <cell r="A555">
            <v>308766</v>
          </cell>
          <cell r="B555" t="str">
            <v>فراس اسعد</v>
          </cell>
          <cell r="C555" t="str">
            <v>دولت</v>
          </cell>
          <cell r="D555" t="str">
            <v>فوزية</v>
          </cell>
        </row>
        <row r="556">
          <cell r="A556">
            <v>308803</v>
          </cell>
          <cell r="B556" t="str">
            <v>فراس الفقير</v>
          </cell>
          <cell r="C556" t="str">
            <v>اسماعيل</v>
          </cell>
          <cell r="D556" t="str">
            <v>ثناء</v>
          </cell>
        </row>
        <row r="557">
          <cell r="A557">
            <v>308812</v>
          </cell>
          <cell r="B557" t="str">
            <v>فراس المنادي</v>
          </cell>
          <cell r="C557" t="str">
            <v>علي</v>
          </cell>
          <cell r="D557" t="str">
            <v>نهله</v>
          </cell>
        </row>
        <row r="558">
          <cell r="A558">
            <v>308843</v>
          </cell>
          <cell r="B558" t="str">
            <v>فراس ركاب</v>
          </cell>
          <cell r="C558" t="str">
            <v>موفيد</v>
          </cell>
          <cell r="D558" t="str">
            <v>رمزيه</v>
          </cell>
        </row>
        <row r="559">
          <cell r="A559">
            <v>308852</v>
          </cell>
          <cell r="B559" t="str">
            <v>فراس شراق اللبن بزازة</v>
          </cell>
          <cell r="C559" t="str">
            <v>عمر</v>
          </cell>
          <cell r="D559" t="str">
            <v/>
          </cell>
        </row>
        <row r="560">
          <cell r="A560">
            <v>308854</v>
          </cell>
          <cell r="B560" t="str">
            <v>فراس شلش</v>
          </cell>
          <cell r="C560" t="str">
            <v>مسعاف</v>
          </cell>
          <cell r="D560" t="str">
            <v>سعدة</v>
          </cell>
        </row>
        <row r="561">
          <cell r="A561">
            <v>308860</v>
          </cell>
          <cell r="B561" t="str">
            <v>فراس عبيد</v>
          </cell>
          <cell r="C561" t="str">
            <v>فوزي</v>
          </cell>
          <cell r="D561" t="str">
            <v>لطيفه</v>
          </cell>
        </row>
        <row r="562">
          <cell r="A562">
            <v>308883</v>
          </cell>
          <cell r="B562" t="str">
            <v>فراس ملا حمود</v>
          </cell>
          <cell r="C562" t="str">
            <v>محمد</v>
          </cell>
          <cell r="D562" t="str">
            <v>نجاه</v>
          </cell>
        </row>
        <row r="563">
          <cell r="A563">
            <v>308899</v>
          </cell>
          <cell r="B563" t="str">
            <v>فرح رافع</v>
          </cell>
          <cell r="C563" t="str">
            <v>باسل</v>
          </cell>
          <cell r="D563" t="str">
            <v/>
          </cell>
        </row>
        <row r="564">
          <cell r="A564">
            <v>308904</v>
          </cell>
          <cell r="B564" t="str">
            <v>فرحان حجازي</v>
          </cell>
          <cell r="C564" t="str">
            <v>نعسان</v>
          </cell>
          <cell r="D564" t="str">
            <v/>
          </cell>
        </row>
        <row r="565">
          <cell r="A565">
            <v>308957</v>
          </cell>
          <cell r="B565" t="str">
            <v>فواز ملا محمد</v>
          </cell>
          <cell r="C565" t="str">
            <v>محمد نور</v>
          </cell>
          <cell r="D565" t="str">
            <v>شريفه</v>
          </cell>
        </row>
        <row r="566">
          <cell r="A566">
            <v>308971</v>
          </cell>
          <cell r="B566" t="str">
            <v>فيروز الموصللي</v>
          </cell>
          <cell r="C566" t="str">
            <v>فؤاد</v>
          </cell>
          <cell r="D566" t="str">
            <v/>
          </cell>
        </row>
        <row r="567">
          <cell r="A567">
            <v>308991</v>
          </cell>
          <cell r="B567" t="str">
            <v>فيكتوريا دلول</v>
          </cell>
          <cell r="C567" t="str">
            <v>هيثم</v>
          </cell>
          <cell r="D567" t="str">
            <v>مفيده</v>
          </cell>
        </row>
        <row r="568">
          <cell r="A568">
            <v>309013</v>
          </cell>
          <cell r="B568" t="str">
            <v>قاسم كويفاتي</v>
          </cell>
          <cell r="C568" t="str">
            <v>محمد</v>
          </cell>
          <cell r="D568" t="str">
            <v>هدى</v>
          </cell>
        </row>
        <row r="569">
          <cell r="A569">
            <v>309020</v>
          </cell>
          <cell r="B569" t="str">
            <v>قتيبة اللحام</v>
          </cell>
          <cell r="C569" t="str">
            <v>محمد موفق</v>
          </cell>
          <cell r="D569" t="str">
            <v>نجاح</v>
          </cell>
        </row>
        <row r="570">
          <cell r="A570">
            <v>309024</v>
          </cell>
          <cell r="B570" t="str">
            <v>قتيبة صعب</v>
          </cell>
          <cell r="C570" t="str">
            <v>محمد</v>
          </cell>
          <cell r="D570" t="str">
            <v>فاطمة</v>
          </cell>
        </row>
        <row r="571">
          <cell r="A571">
            <v>309027</v>
          </cell>
          <cell r="B571" t="str">
            <v>قتيبه الكردي الباراوي</v>
          </cell>
          <cell r="C571" t="str">
            <v>مهند</v>
          </cell>
          <cell r="D571" t="str">
            <v>سناء</v>
          </cell>
        </row>
        <row r="572">
          <cell r="A572">
            <v>309036</v>
          </cell>
          <cell r="B572" t="str">
            <v>قدور عباس</v>
          </cell>
          <cell r="C572" t="str">
            <v>فايز</v>
          </cell>
          <cell r="D572" t="str">
            <v>سكر</v>
          </cell>
        </row>
        <row r="573">
          <cell r="A573">
            <v>309043</v>
          </cell>
          <cell r="B573" t="str">
            <v>قصي اسكندراني</v>
          </cell>
          <cell r="C573" t="str">
            <v>موسى</v>
          </cell>
          <cell r="D573" t="str">
            <v/>
          </cell>
        </row>
        <row r="574">
          <cell r="A574">
            <v>309066</v>
          </cell>
          <cell r="B574" t="str">
            <v>قصي هاشم</v>
          </cell>
          <cell r="C574" t="str">
            <v>فيصل</v>
          </cell>
          <cell r="D574" t="str">
            <v>اشواق</v>
          </cell>
        </row>
        <row r="575">
          <cell r="A575">
            <v>309079</v>
          </cell>
          <cell r="B575" t="str">
            <v>قيس الفروان</v>
          </cell>
          <cell r="C575" t="str">
            <v>عادل</v>
          </cell>
          <cell r="D575" t="str">
            <v/>
          </cell>
        </row>
        <row r="576">
          <cell r="A576">
            <v>309088</v>
          </cell>
          <cell r="B576" t="str">
            <v>قيصر حموي</v>
          </cell>
          <cell r="C576" t="str">
            <v>الياس</v>
          </cell>
          <cell r="D576" t="str">
            <v>ليلى</v>
          </cell>
        </row>
        <row r="577">
          <cell r="A577">
            <v>309101</v>
          </cell>
          <cell r="B577" t="str">
            <v>كارولين علقم</v>
          </cell>
          <cell r="C577" t="str">
            <v>محي الدين</v>
          </cell>
          <cell r="D577" t="str">
            <v>نادية</v>
          </cell>
        </row>
        <row r="578">
          <cell r="A578">
            <v>309108</v>
          </cell>
          <cell r="B578" t="str">
            <v>كاظم سليمان</v>
          </cell>
          <cell r="C578" t="str">
            <v>علي</v>
          </cell>
          <cell r="D578" t="str">
            <v>امال</v>
          </cell>
        </row>
        <row r="579">
          <cell r="A579">
            <v>309114</v>
          </cell>
          <cell r="B579" t="str">
            <v>كامل محمد</v>
          </cell>
          <cell r="C579" t="str">
            <v>محمد</v>
          </cell>
          <cell r="D579" t="str">
            <v>بديعة</v>
          </cell>
        </row>
        <row r="580">
          <cell r="A580">
            <v>309117</v>
          </cell>
          <cell r="B580" t="str">
            <v>كاميران رستم</v>
          </cell>
          <cell r="C580" t="str">
            <v>محمد زكي</v>
          </cell>
          <cell r="D580" t="str">
            <v>شمسه</v>
          </cell>
        </row>
        <row r="581">
          <cell r="A581">
            <v>309141</v>
          </cell>
          <cell r="B581" t="str">
            <v>كفاح مصه</v>
          </cell>
          <cell r="C581" t="str">
            <v>عادل</v>
          </cell>
          <cell r="D581" t="str">
            <v>أميره</v>
          </cell>
        </row>
        <row r="582">
          <cell r="A582">
            <v>309164</v>
          </cell>
          <cell r="B582" t="str">
            <v>كميل بشارة</v>
          </cell>
          <cell r="C582" t="str">
            <v>جرجس</v>
          </cell>
          <cell r="D582" t="str">
            <v/>
          </cell>
        </row>
        <row r="583">
          <cell r="A583">
            <v>309210</v>
          </cell>
          <cell r="B583" t="str">
            <v>كنانه المقداد</v>
          </cell>
          <cell r="C583" t="str">
            <v>بشير</v>
          </cell>
          <cell r="D583" t="str">
            <v/>
          </cell>
        </row>
        <row r="584">
          <cell r="A584">
            <v>309244</v>
          </cell>
          <cell r="B584" t="str">
            <v>لؤي الكراد</v>
          </cell>
          <cell r="C584" t="str">
            <v>محمود</v>
          </cell>
          <cell r="D584" t="str">
            <v/>
          </cell>
        </row>
        <row r="585">
          <cell r="A585">
            <v>309251</v>
          </cell>
          <cell r="B585" t="str">
            <v>لؤي خربوط</v>
          </cell>
          <cell r="C585" t="str">
            <v>أسد</v>
          </cell>
          <cell r="D585" t="str">
            <v>فيروز</v>
          </cell>
        </row>
        <row r="586">
          <cell r="A586">
            <v>309259</v>
          </cell>
          <cell r="B586" t="str">
            <v>لؤي عطا الله</v>
          </cell>
          <cell r="C586" t="str">
            <v>رافع</v>
          </cell>
          <cell r="D586" t="str">
            <v>رائده</v>
          </cell>
        </row>
        <row r="587">
          <cell r="A587">
            <v>309290</v>
          </cell>
          <cell r="B587" t="str">
            <v>لبيب حمدان</v>
          </cell>
          <cell r="C587" t="str">
            <v>حافظ</v>
          </cell>
        </row>
        <row r="588">
          <cell r="A588">
            <v>309303</v>
          </cell>
          <cell r="B588" t="str">
            <v>لما سلطان</v>
          </cell>
          <cell r="C588" t="str">
            <v>ابراهيم</v>
          </cell>
          <cell r="D588" t="str">
            <v/>
          </cell>
        </row>
        <row r="589">
          <cell r="A589">
            <v>309318</v>
          </cell>
          <cell r="B589" t="str">
            <v>لميا بصل</v>
          </cell>
          <cell r="C589" t="str">
            <v>احمد</v>
          </cell>
          <cell r="D589" t="str">
            <v>حياة</v>
          </cell>
        </row>
        <row r="590">
          <cell r="A590">
            <v>309320</v>
          </cell>
          <cell r="B590" t="str">
            <v>لمياء عقيل</v>
          </cell>
          <cell r="C590" t="str">
            <v>ابراهيم</v>
          </cell>
          <cell r="D590" t="str">
            <v/>
          </cell>
        </row>
        <row r="591">
          <cell r="A591">
            <v>309355</v>
          </cell>
          <cell r="B591" t="str">
            <v>ليلا صندوق</v>
          </cell>
          <cell r="C591" t="str">
            <v>محمد منذر</v>
          </cell>
          <cell r="D591" t="str">
            <v>فريال</v>
          </cell>
        </row>
        <row r="592">
          <cell r="A592">
            <v>309365</v>
          </cell>
          <cell r="B592" t="str">
            <v>ليلى دليقان</v>
          </cell>
          <cell r="C592" t="str">
            <v>محمد</v>
          </cell>
          <cell r="D592" t="str">
            <v/>
          </cell>
        </row>
        <row r="593">
          <cell r="A593">
            <v>309381</v>
          </cell>
          <cell r="B593" t="str">
            <v>لينا العطار</v>
          </cell>
          <cell r="C593" t="str">
            <v>عرفان</v>
          </cell>
          <cell r="D593" t="str">
            <v>فتون</v>
          </cell>
        </row>
        <row r="594">
          <cell r="A594">
            <v>309393</v>
          </cell>
          <cell r="B594" t="str">
            <v>لينا راضي</v>
          </cell>
          <cell r="C594" t="str">
            <v>محمد تيسير</v>
          </cell>
          <cell r="D594" t="str">
            <v/>
          </cell>
        </row>
        <row r="595">
          <cell r="A595">
            <v>309394</v>
          </cell>
          <cell r="B595" t="str">
            <v>لينا زين الدين</v>
          </cell>
          <cell r="C595" t="str">
            <v>عزالدين</v>
          </cell>
          <cell r="D595" t="str">
            <v/>
          </cell>
        </row>
        <row r="596">
          <cell r="A596">
            <v>309416</v>
          </cell>
          <cell r="B596" t="str">
            <v>ليندا شلالو</v>
          </cell>
          <cell r="C596" t="str">
            <v>شوكت</v>
          </cell>
          <cell r="D596" t="str">
            <v>سعاد</v>
          </cell>
        </row>
        <row r="597">
          <cell r="A597">
            <v>309431</v>
          </cell>
          <cell r="B597" t="str">
            <v>مؤيد الحسن</v>
          </cell>
          <cell r="C597" t="str">
            <v>حسين</v>
          </cell>
          <cell r="D597" t="str">
            <v>مها</v>
          </cell>
        </row>
        <row r="598">
          <cell r="A598">
            <v>309440</v>
          </cell>
          <cell r="B598" t="str">
            <v>مؤيد الفارس</v>
          </cell>
          <cell r="C598" t="str">
            <v>عبد الرزاق</v>
          </cell>
          <cell r="D598" t="str">
            <v>فضة</v>
          </cell>
        </row>
        <row r="599">
          <cell r="A599">
            <v>309465</v>
          </cell>
          <cell r="B599" t="str">
            <v>ماجد العاسمي</v>
          </cell>
          <cell r="C599" t="str">
            <v>خالد</v>
          </cell>
          <cell r="D599" t="str">
            <v/>
          </cell>
        </row>
        <row r="600">
          <cell r="A600">
            <v>309466</v>
          </cell>
          <cell r="B600" t="str">
            <v>ماجد العليوي</v>
          </cell>
          <cell r="C600" t="str">
            <v>عبد الله</v>
          </cell>
          <cell r="D600" t="str">
            <v>درزيه</v>
          </cell>
        </row>
        <row r="601">
          <cell r="A601">
            <v>309478</v>
          </cell>
          <cell r="B601" t="str">
            <v>ماجدة كراز</v>
          </cell>
          <cell r="C601" t="str">
            <v>ياسين</v>
          </cell>
          <cell r="D601" t="str">
            <v>نادرة</v>
          </cell>
        </row>
        <row r="602">
          <cell r="A602">
            <v>309490</v>
          </cell>
          <cell r="B602" t="str">
            <v>مارلين جبارة</v>
          </cell>
          <cell r="C602" t="str">
            <v>اسعد</v>
          </cell>
          <cell r="D602" t="str">
            <v/>
          </cell>
        </row>
        <row r="603">
          <cell r="A603">
            <v>309494</v>
          </cell>
          <cell r="B603" t="str">
            <v>ماريا عربيني</v>
          </cell>
          <cell r="C603" t="str">
            <v>عدنان</v>
          </cell>
          <cell r="D603" t="str">
            <v/>
          </cell>
        </row>
        <row r="604">
          <cell r="A604">
            <v>309503</v>
          </cell>
          <cell r="B604" t="str">
            <v>مازن الحاج</v>
          </cell>
          <cell r="C604" t="str">
            <v>علي</v>
          </cell>
          <cell r="D604" t="str">
            <v/>
          </cell>
        </row>
        <row r="605">
          <cell r="A605">
            <v>309517</v>
          </cell>
          <cell r="B605" t="str">
            <v>مازن حبابة</v>
          </cell>
          <cell r="C605" t="str">
            <v>مصعب</v>
          </cell>
          <cell r="D605" t="str">
            <v>طليبه</v>
          </cell>
        </row>
        <row r="606">
          <cell r="A606">
            <v>309519</v>
          </cell>
          <cell r="B606" t="str">
            <v>مازن حسن السرحان</v>
          </cell>
          <cell r="C606" t="str">
            <v>يوسف</v>
          </cell>
          <cell r="D606" t="str">
            <v>نهاد</v>
          </cell>
        </row>
        <row r="607">
          <cell r="A607">
            <v>309547</v>
          </cell>
          <cell r="B607" t="str">
            <v>مازن علي</v>
          </cell>
          <cell r="C607" t="str">
            <v>محمد</v>
          </cell>
          <cell r="D607" t="str">
            <v/>
          </cell>
        </row>
        <row r="608">
          <cell r="A608">
            <v>309548</v>
          </cell>
          <cell r="B608" t="str">
            <v>مازن عون</v>
          </cell>
          <cell r="C608" t="str">
            <v>رزق</v>
          </cell>
          <cell r="D608" t="str">
            <v>نظيرة</v>
          </cell>
        </row>
        <row r="609">
          <cell r="A609">
            <v>309558</v>
          </cell>
          <cell r="B609" t="str">
            <v>ماسه المبيض</v>
          </cell>
          <cell r="C609" t="str">
            <v>محمد سعيد</v>
          </cell>
          <cell r="D609" t="str">
            <v>رويده</v>
          </cell>
        </row>
        <row r="610">
          <cell r="A610">
            <v>309566</v>
          </cell>
          <cell r="B610" t="str">
            <v>مالك السموري</v>
          </cell>
          <cell r="C610" t="str">
            <v>احمد</v>
          </cell>
          <cell r="D610" t="str">
            <v>عدله</v>
          </cell>
        </row>
        <row r="611">
          <cell r="A611">
            <v>309602</v>
          </cell>
          <cell r="B611" t="str">
            <v>ماهر الحايك</v>
          </cell>
          <cell r="C611" t="str">
            <v>يوسف</v>
          </cell>
          <cell r="D611" t="str">
            <v>فرحة</v>
          </cell>
        </row>
        <row r="612">
          <cell r="A612">
            <v>309663</v>
          </cell>
          <cell r="B612" t="str">
            <v>مايا حورانيه</v>
          </cell>
          <cell r="C612" t="str">
            <v>محمد</v>
          </cell>
          <cell r="D612" t="str">
            <v/>
          </cell>
        </row>
        <row r="613">
          <cell r="A613">
            <v>309668</v>
          </cell>
          <cell r="B613" t="str">
            <v>مايا ورده</v>
          </cell>
          <cell r="C613" t="str">
            <v>ابراهيم ادهم</v>
          </cell>
          <cell r="D613" t="str">
            <v/>
          </cell>
        </row>
        <row r="614">
          <cell r="A614">
            <v>309669</v>
          </cell>
          <cell r="B614" t="str">
            <v>مأمون الاطرش</v>
          </cell>
          <cell r="C614" t="str">
            <v>صلاح الدين</v>
          </cell>
          <cell r="D614" t="str">
            <v/>
          </cell>
        </row>
        <row r="615">
          <cell r="A615">
            <v>309670</v>
          </cell>
          <cell r="B615" t="str">
            <v>مأمون الجابر</v>
          </cell>
          <cell r="C615" t="str">
            <v>حميد</v>
          </cell>
          <cell r="D615" t="str">
            <v>نوفة</v>
          </cell>
        </row>
        <row r="616">
          <cell r="A616">
            <v>309696</v>
          </cell>
          <cell r="B616" t="str">
            <v>مجد الحلو</v>
          </cell>
          <cell r="C616" t="str">
            <v>جبرائيل</v>
          </cell>
          <cell r="D616" t="str">
            <v>سعاد</v>
          </cell>
        </row>
        <row r="617">
          <cell r="A617">
            <v>309699</v>
          </cell>
          <cell r="B617" t="str">
            <v>مجد الدين ناصر</v>
          </cell>
          <cell r="C617" t="str">
            <v>عيسى</v>
          </cell>
          <cell r="D617" t="str">
            <v>فاطمه</v>
          </cell>
        </row>
        <row r="618">
          <cell r="A618">
            <v>309700</v>
          </cell>
          <cell r="B618" t="str">
            <v>مجد الشاعر</v>
          </cell>
          <cell r="C618" t="str">
            <v>حسين</v>
          </cell>
          <cell r="D618" t="str">
            <v>نهاد</v>
          </cell>
        </row>
        <row r="619">
          <cell r="A619">
            <v>309707</v>
          </cell>
          <cell r="B619" t="str">
            <v>مجد الفحل</v>
          </cell>
          <cell r="C619" t="str">
            <v>ايليا</v>
          </cell>
          <cell r="D619" t="str">
            <v>رجاء</v>
          </cell>
        </row>
        <row r="620">
          <cell r="A620">
            <v>309722</v>
          </cell>
          <cell r="B620" t="str">
            <v>مجد ربعوني</v>
          </cell>
          <cell r="C620" t="str">
            <v>حسين</v>
          </cell>
          <cell r="D620" t="str">
            <v>فريال</v>
          </cell>
        </row>
        <row r="621">
          <cell r="A621">
            <v>309732</v>
          </cell>
          <cell r="B621" t="str">
            <v>مجد شاهين</v>
          </cell>
          <cell r="C621" t="str">
            <v>جهاد</v>
          </cell>
          <cell r="D621" t="str">
            <v/>
          </cell>
        </row>
        <row r="622">
          <cell r="A622">
            <v>309737</v>
          </cell>
          <cell r="B622" t="str">
            <v>مجد عسقول</v>
          </cell>
          <cell r="C622" t="str">
            <v>توفيق</v>
          </cell>
          <cell r="D622" t="str">
            <v>شيخه</v>
          </cell>
        </row>
        <row r="623">
          <cell r="A623">
            <v>309741</v>
          </cell>
          <cell r="B623" t="str">
            <v>مجد لين صالح</v>
          </cell>
          <cell r="C623" t="str">
            <v>حاتم</v>
          </cell>
          <cell r="D623" t="str">
            <v>سكيبه</v>
          </cell>
        </row>
        <row r="624">
          <cell r="A624">
            <v>309745</v>
          </cell>
          <cell r="B624" t="str">
            <v>مجدولين البابا</v>
          </cell>
          <cell r="C624" t="str">
            <v>محمد</v>
          </cell>
          <cell r="D624" t="str">
            <v>منى</v>
          </cell>
        </row>
        <row r="625">
          <cell r="A625">
            <v>309769</v>
          </cell>
          <cell r="B625" t="str">
            <v>محمد ابراهيم</v>
          </cell>
          <cell r="C625" t="str">
            <v>علي</v>
          </cell>
          <cell r="D625" t="str">
            <v>ندى</v>
          </cell>
        </row>
        <row r="626">
          <cell r="A626">
            <v>309771</v>
          </cell>
          <cell r="B626" t="str">
            <v>محمد ابراهيم</v>
          </cell>
          <cell r="C626" t="str">
            <v>علي</v>
          </cell>
          <cell r="D626" t="str">
            <v>وجيها</v>
          </cell>
        </row>
        <row r="627">
          <cell r="A627">
            <v>309790</v>
          </cell>
          <cell r="B627" t="str">
            <v>محمد احسان الاغواني</v>
          </cell>
          <cell r="C627" t="str">
            <v>ابراهيم</v>
          </cell>
          <cell r="D627" t="str">
            <v>هناء</v>
          </cell>
        </row>
        <row r="628">
          <cell r="A628">
            <v>309802</v>
          </cell>
          <cell r="B628" t="str">
            <v>محمد احمد الصيوان</v>
          </cell>
          <cell r="C628" t="str">
            <v>علي</v>
          </cell>
          <cell r="D628" t="str">
            <v>ليلى</v>
          </cell>
        </row>
        <row r="629">
          <cell r="A629">
            <v>309829</v>
          </cell>
          <cell r="B629" t="str">
            <v>محمد الاحمد</v>
          </cell>
          <cell r="C629" t="str">
            <v>خالد</v>
          </cell>
          <cell r="D629" t="str">
            <v/>
          </cell>
        </row>
        <row r="630">
          <cell r="A630">
            <v>309835</v>
          </cell>
          <cell r="B630" t="str">
            <v>محمد الارغى</v>
          </cell>
          <cell r="C630" t="str">
            <v>لطفي</v>
          </cell>
          <cell r="D630" t="str">
            <v>نحله</v>
          </cell>
        </row>
        <row r="631">
          <cell r="A631">
            <v>309848</v>
          </cell>
          <cell r="B631" t="str">
            <v>محمد البظم</v>
          </cell>
          <cell r="C631" t="str">
            <v>علي</v>
          </cell>
          <cell r="D631" t="str">
            <v>فريهان</v>
          </cell>
        </row>
        <row r="632">
          <cell r="A632">
            <v>309863</v>
          </cell>
          <cell r="B632" t="str">
            <v>محمد الجندي</v>
          </cell>
          <cell r="C632" t="str">
            <v>عبد ربه</v>
          </cell>
          <cell r="D632" t="str">
            <v>زعبية</v>
          </cell>
        </row>
        <row r="633">
          <cell r="A633">
            <v>309880</v>
          </cell>
          <cell r="B633" t="str">
            <v>محمد الحسن</v>
          </cell>
          <cell r="C633" t="str">
            <v>كامل</v>
          </cell>
          <cell r="D633" t="str">
            <v>مي</v>
          </cell>
        </row>
        <row r="634">
          <cell r="A634">
            <v>309912</v>
          </cell>
          <cell r="B634" t="str">
            <v>محمد الحو</v>
          </cell>
          <cell r="C634" t="str">
            <v>عدنان</v>
          </cell>
          <cell r="D634" t="str">
            <v>فاطمة</v>
          </cell>
        </row>
        <row r="635">
          <cell r="A635">
            <v>309940</v>
          </cell>
          <cell r="B635" t="str">
            <v>محمد الدندشي</v>
          </cell>
          <cell r="C635" t="str">
            <v>محسن</v>
          </cell>
          <cell r="D635" t="str">
            <v>وعد</v>
          </cell>
        </row>
        <row r="636">
          <cell r="A636">
            <v>309955</v>
          </cell>
          <cell r="B636" t="str">
            <v>محمد الرفاعي</v>
          </cell>
          <cell r="C636" t="str">
            <v>عبد المنعم</v>
          </cell>
          <cell r="D636" t="str">
            <v>زاهره</v>
          </cell>
        </row>
        <row r="637">
          <cell r="A637">
            <v>309989</v>
          </cell>
          <cell r="B637" t="str">
            <v>محمد الشدود</v>
          </cell>
          <cell r="C637" t="str">
            <v>يحيى</v>
          </cell>
          <cell r="D637" t="str">
            <v>خولة</v>
          </cell>
        </row>
        <row r="638">
          <cell r="A638">
            <v>310006</v>
          </cell>
          <cell r="B638" t="str">
            <v>محمد الصالح</v>
          </cell>
          <cell r="C638" t="str">
            <v>محي الدين</v>
          </cell>
          <cell r="D638" t="str">
            <v>فطيم</v>
          </cell>
        </row>
        <row r="639">
          <cell r="A639">
            <v>310017</v>
          </cell>
          <cell r="B639" t="str">
            <v>محمد الطحان</v>
          </cell>
          <cell r="C639" t="str">
            <v>احمد</v>
          </cell>
          <cell r="D639" t="str">
            <v>امنه</v>
          </cell>
        </row>
        <row r="640">
          <cell r="A640">
            <v>310048</v>
          </cell>
          <cell r="B640" t="str">
            <v>محمد العلي</v>
          </cell>
          <cell r="C640" t="str">
            <v>محسن</v>
          </cell>
          <cell r="D640" t="str">
            <v/>
          </cell>
        </row>
        <row r="641">
          <cell r="A641">
            <v>310051</v>
          </cell>
          <cell r="B641" t="str">
            <v>محمد العلي</v>
          </cell>
          <cell r="C641" t="str">
            <v>طلفاح</v>
          </cell>
          <cell r="D641" t="str">
            <v>فايزة</v>
          </cell>
        </row>
        <row r="642">
          <cell r="A642">
            <v>310065</v>
          </cell>
          <cell r="B642" t="str">
            <v>محمد الغزاوي</v>
          </cell>
          <cell r="C642" t="str">
            <v>عيسى</v>
          </cell>
          <cell r="D642" t="str">
            <v>حياه</v>
          </cell>
        </row>
        <row r="643">
          <cell r="A643">
            <v>310077</v>
          </cell>
          <cell r="B643" t="str">
            <v>محمد الفلاح</v>
          </cell>
          <cell r="C643" t="str">
            <v>بشير</v>
          </cell>
          <cell r="D643" t="str">
            <v>نوال</v>
          </cell>
        </row>
        <row r="644">
          <cell r="A644">
            <v>310112</v>
          </cell>
          <cell r="B644" t="str">
            <v>محمد المدني</v>
          </cell>
          <cell r="C644" t="str">
            <v>عبد الحميد</v>
          </cell>
          <cell r="D644" t="str">
            <v>خولة</v>
          </cell>
        </row>
        <row r="645">
          <cell r="A645">
            <v>310127</v>
          </cell>
          <cell r="B645" t="str">
            <v>محمد المطلق</v>
          </cell>
          <cell r="C645" t="str">
            <v>محمود</v>
          </cell>
          <cell r="D645" t="str">
            <v/>
          </cell>
        </row>
        <row r="646">
          <cell r="A646">
            <v>310160</v>
          </cell>
          <cell r="B646" t="str">
            <v>محمد الهيمد</v>
          </cell>
          <cell r="C646" t="str">
            <v>عبد المجيد</v>
          </cell>
          <cell r="D646" t="str">
            <v>سعاد</v>
          </cell>
        </row>
        <row r="647">
          <cell r="A647">
            <v>310166</v>
          </cell>
          <cell r="B647" t="str">
            <v>محمد اليوسف</v>
          </cell>
          <cell r="C647" t="str">
            <v>علي</v>
          </cell>
          <cell r="D647" t="str">
            <v/>
          </cell>
        </row>
        <row r="648">
          <cell r="A648">
            <v>310184</v>
          </cell>
          <cell r="B648" t="str">
            <v>محمد انس الحموي</v>
          </cell>
          <cell r="C648" t="str">
            <v>مصطفى</v>
          </cell>
          <cell r="D648" t="str">
            <v/>
          </cell>
        </row>
        <row r="649">
          <cell r="A649">
            <v>310201</v>
          </cell>
          <cell r="B649" t="str">
            <v>محمد ايمن الزحيلي</v>
          </cell>
          <cell r="C649" t="str">
            <v>بسام</v>
          </cell>
          <cell r="D649" t="str">
            <v>اميره</v>
          </cell>
        </row>
        <row r="650">
          <cell r="A650">
            <v>310228</v>
          </cell>
          <cell r="B650" t="str">
            <v>محمد برازي</v>
          </cell>
          <cell r="C650" t="str">
            <v>محمود</v>
          </cell>
          <cell r="D650" t="str">
            <v>رنا</v>
          </cell>
        </row>
        <row r="651">
          <cell r="A651">
            <v>310229</v>
          </cell>
          <cell r="B651" t="str">
            <v>محمد برتاوي</v>
          </cell>
          <cell r="C651" t="str">
            <v>حسن</v>
          </cell>
          <cell r="D651" t="str">
            <v>مقبوله</v>
          </cell>
        </row>
        <row r="652">
          <cell r="A652">
            <v>310246</v>
          </cell>
          <cell r="B652" t="str">
            <v>محمد بكر</v>
          </cell>
          <cell r="C652" t="str">
            <v>عمر</v>
          </cell>
          <cell r="D652" t="str">
            <v>حليمة</v>
          </cell>
        </row>
        <row r="653">
          <cell r="A653">
            <v>310273</v>
          </cell>
          <cell r="B653" t="str">
            <v>محمد جلب</v>
          </cell>
          <cell r="C653" t="str">
            <v>ابراهيم</v>
          </cell>
          <cell r="D653" t="str">
            <v>مريم</v>
          </cell>
        </row>
        <row r="654">
          <cell r="A654">
            <v>310291</v>
          </cell>
          <cell r="B654" t="str">
            <v>محمد حبيب</v>
          </cell>
          <cell r="C654" t="str">
            <v>ابراهيم</v>
          </cell>
          <cell r="D654" t="str">
            <v>اميره</v>
          </cell>
        </row>
        <row r="655">
          <cell r="A655">
            <v>310295</v>
          </cell>
          <cell r="B655" t="str">
            <v>محمد حجي</v>
          </cell>
          <cell r="C655" t="str">
            <v>جمال</v>
          </cell>
          <cell r="D655" t="str">
            <v>هويدة</v>
          </cell>
        </row>
        <row r="656">
          <cell r="A656">
            <v>310326</v>
          </cell>
          <cell r="B656" t="str">
            <v>محمد حمو</v>
          </cell>
          <cell r="C656" t="str">
            <v>نبو</v>
          </cell>
          <cell r="D656" t="str">
            <v>امينة</v>
          </cell>
        </row>
        <row r="657">
          <cell r="A657">
            <v>310337</v>
          </cell>
          <cell r="B657" t="str">
            <v>محمد حميدان</v>
          </cell>
          <cell r="C657" t="str">
            <v>فهمي</v>
          </cell>
          <cell r="D657" t="str">
            <v>هدى</v>
          </cell>
        </row>
        <row r="658">
          <cell r="A658">
            <v>310384</v>
          </cell>
          <cell r="B658" t="str">
            <v>محمد د مراني</v>
          </cell>
          <cell r="C658" t="str">
            <v>خالد</v>
          </cell>
          <cell r="D658" t="str">
            <v>فاطمه</v>
          </cell>
        </row>
        <row r="659">
          <cell r="A659">
            <v>310410</v>
          </cell>
          <cell r="B659" t="str">
            <v>محمد راكان درويش</v>
          </cell>
          <cell r="C659" t="str">
            <v>محمد نصير</v>
          </cell>
          <cell r="D659" t="str">
            <v>ميساء</v>
          </cell>
        </row>
        <row r="660">
          <cell r="A660">
            <v>310413</v>
          </cell>
          <cell r="B660" t="str">
            <v>محمد رامي كعيكاتي</v>
          </cell>
          <cell r="C660" t="str">
            <v>مظهر</v>
          </cell>
          <cell r="D660" t="str">
            <v>سمر</v>
          </cell>
        </row>
        <row r="661">
          <cell r="A661">
            <v>310417</v>
          </cell>
          <cell r="B661" t="str">
            <v>محمد ربيع قويد ر</v>
          </cell>
          <cell r="C661" t="str">
            <v>محمد ياسين</v>
          </cell>
          <cell r="D661" t="str">
            <v/>
          </cell>
        </row>
        <row r="662">
          <cell r="A662">
            <v>310425</v>
          </cell>
          <cell r="B662" t="str">
            <v>محمد رضا دره</v>
          </cell>
          <cell r="C662" t="str">
            <v>مسير</v>
          </cell>
          <cell r="D662" t="str">
            <v/>
          </cell>
        </row>
        <row r="663">
          <cell r="A663">
            <v>310460</v>
          </cell>
          <cell r="B663" t="str">
            <v>محمد سامر قويدر</v>
          </cell>
          <cell r="C663" t="str">
            <v>محمد فايز</v>
          </cell>
          <cell r="D663" t="str">
            <v/>
          </cell>
        </row>
        <row r="664">
          <cell r="A664">
            <v>310466</v>
          </cell>
          <cell r="B664" t="str">
            <v>محمد سبور</v>
          </cell>
          <cell r="C664" t="str">
            <v>جاد الله</v>
          </cell>
          <cell r="D664" t="str">
            <v/>
          </cell>
        </row>
        <row r="665">
          <cell r="A665">
            <v>310486</v>
          </cell>
          <cell r="B665" t="str">
            <v>محمد سفاف</v>
          </cell>
          <cell r="C665" t="str">
            <v>نصر</v>
          </cell>
          <cell r="D665" t="str">
            <v/>
          </cell>
        </row>
        <row r="666">
          <cell r="A666">
            <v>310500</v>
          </cell>
          <cell r="B666" t="str">
            <v>محمد سليمان</v>
          </cell>
          <cell r="C666" t="str">
            <v>علي</v>
          </cell>
          <cell r="D666" t="str">
            <v/>
          </cell>
        </row>
        <row r="667">
          <cell r="A667">
            <v>310509</v>
          </cell>
          <cell r="B667" t="str">
            <v>محمد سمندر</v>
          </cell>
          <cell r="C667" t="str">
            <v>وحيد</v>
          </cell>
          <cell r="D667" t="str">
            <v>فيروز</v>
          </cell>
        </row>
        <row r="668">
          <cell r="A668">
            <v>310512</v>
          </cell>
          <cell r="B668" t="str">
            <v>محمد سوركي</v>
          </cell>
          <cell r="C668" t="str">
            <v>محمود</v>
          </cell>
          <cell r="D668" t="str">
            <v/>
          </cell>
        </row>
        <row r="669">
          <cell r="A669">
            <v>310542</v>
          </cell>
          <cell r="B669" t="str">
            <v>محمد شيخ محمد علي</v>
          </cell>
          <cell r="C669" t="str">
            <v>حامد</v>
          </cell>
          <cell r="D669" t="str">
            <v>جمول</v>
          </cell>
        </row>
        <row r="670">
          <cell r="A670">
            <v>310543</v>
          </cell>
          <cell r="B670" t="str">
            <v>محمد شيخ محمود</v>
          </cell>
          <cell r="C670" t="str">
            <v>ابراهيم</v>
          </cell>
          <cell r="D670" t="str">
            <v>مي</v>
          </cell>
        </row>
        <row r="671">
          <cell r="A671">
            <v>310549</v>
          </cell>
          <cell r="B671" t="str">
            <v>محمد صالح</v>
          </cell>
          <cell r="C671" t="str">
            <v>عبد الرزاق</v>
          </cell>
          <cell r="D671" t="str">
            <v>نازك</v>
          </cell>
        </row>
        <row r="672">
          <cell r="A672">
            <v>310557</v>
          </cell>
          <cell r="B672" t="str">
            <v>محمد صدر</v>
          </cell>
          <cell r="C672" t="str">
            <v>احمد</v>
          </cell>
          <cell r="D672" t="str">
            <v>فائزة</v>
          </cell>
        </row>
        <row r="673">
          <cell r="A673">
            <v>310558</v>
          </cell>
          <cell r="B673" t="str">
            <v>محمد صفوان الدبس</v>
          </cell>
          <cell r="C673" t="str">
            <v>محمد شفيق</v>
          </cell>
          <cell r="D673" t="str">
            <v>هناء</v>
          </cell>
        </row>
        <row r="674">
          <cell r="A674">
            <v>310561</v>
          </cell>
          <cell r="B674" t="str">
            <v>محمد صفية</v>
          </cell>
          <cell r="C674" t="str">
            <v>سعدو</v>
          </cell>
          <cell r="D674" t="str">
            <v>فوزية</v>
          </cell>
        </row>
        <row r="675">
          <cell r="A675">
            <v>310577</v>
          </cell>
          <cell r="B675" t="str">
            <v>محمد طجميه</v>
          </cell>
          <cell r="C675" t="str">
            <v>عبد الكريم</v>
          </cell>
          <cell r="D675" t="str">
            <v>عائشة</v>
          </cell>
        </row>
        <row r="676">
          <cell r="A676">
            <v>310584</v>
          </cell>
          <cell r="B676" t="str">
            <v>محمد ظافر سليم</v>
          </cell>
          <cell r="C676" t="str">
            <v>مجد الدين</v>
          </cell>
          <cell r="D676" t="str">
            <v>ام كلثوم</v>
          </cell>
        </row>
        <row r="677">
          <cell r="A677">
            <v>310635</v>
          </cell>
          <cell r="B677" t="str">
            <v>محمد عرنوس</v>
          </cell>
          <cell r="C677" t="str">
            <v>محمود</v>
          </cell>
          <cell r="D677" t="str">
            <v/>
          </cell>
        </row>
        <row r="678">
          <cell r="A678">
            <v>310640</v>
          </cell>
          <cell r="B678" t="str">
            <v>محمد عز الدين كديمي</v>
          </cell>
          <cell r="C678" t="str">
            <v>هشام</v>
          </cell>
          <cell r="D678" t="str">
            <v/>
          </cell>
        </row>
        <row r="679">
          <cell r="A679">
            <v>310649</v>
          </cell>
          <cell r="B679" t="str">
            <v>محمد عفا</v>
          </cell>
          <cell r="C679" t="str">
            <v>محمد</v>
          </cell>
          <cell r="D679" t="str">
            <v>حليمة</v>
          </cell>
        </row>
        <row r="680">
          <cell r="A680">
            <v>310669</v>
          </cell>
          <cell r="B680" t="str">
            <v>محمد علي</v>
          </cell>
          <cell r="C680" t="str">
            <v>محمود</v>
          </cell>
          <cell r="D680" t="str">
            <v/>
          </cell>
        </row>
        <row r="681">
          <cell r="A681">
            <v>310679</v>
          </cell>
          <cell r="B681" t="str">
            <v>محمد علي</v>
          </cell>
          <cell r="C681" t="str">
            <v>محمود</v>
          </cell>
          <cell r="D681" t="str">
            <v/>
          </cell>
        </row>
        <row r="682">
          <cell r="A682">
            <v>310687</v>
          </cell>
          <cell r="B682" t="str">
            <v>محمد علي رسلان</v>
          </cell>
          <cell r="C682" t="str">
            <v>نمر</v>
          </cell>
          <cell r="D682" t="str">
            <v/>
          </cell>
        </row>
        <row r="683">
          <cell r="A683">
            <v>310693</v>
          </cell>
          <cell r="B683" t="str">
            <v>محمد علي عباس</v>
          </cell>
          <cell r="C683" t="str">
            <v>احمد</v>
          </cell>
          <cell r="D683" t="str">
            <v>اكتمال</v>
          </cell>
        </row>
        <row r="684">
          <cell r="A684">
            <v>310705</v>
          </cell>
          <cell r="B684" t="str">
            <v>محمد عمر الفتوحي الجندي</v>
          </cell>
          <cell r="C684" t="str">
            <v>محمد منير</v>
          </cell>
          <cell r="D684" t="str">
            <v>نهله</v>
          </cell>
        </row>
        <row r="685">
          <cell r="A685">
            <v>310726</v>
          </cell>
          <cell r="B685" t="str">
            <v>محمد غازي صواف</v>
          </cell>
          <cell r="C685" t="str">
            <v>ياسين</v>
          </cell>
          <cell r="D685" t="str">
            <v>ماجدة</v>
          </cell>
        </row>
        <row r="686">
          <cell r="A686">
            <v>310749</v>
          </cell>
          <cell r="B686" t="str">
            <v>محمد فايز البلح</v>
          </cell>
          <cell r="C686" t="str">
            <v>صالح</v>
          </cell>
          <cell r="D686" t="str">
            <v>صبحية</v>
          </cell>
        </row>
        <row r="687">
          <cell r="A687">
            <v>310756</v>
          </cell>
          <cell r="B687" t="str">
            <v>محمد فرح</v>
          </cell>
          <cell r="C687" t="str">
            <v>علي</v>
          </cell>
          <cell r="D687" t="str">
            <v/>
          </cell>
        </row>
        <row r="688">
          <cell r="A688">
            <v>310767</v>
          </cell>
          <cell r="B688" t="str">
            <v>محمد قاسم</v>
          </cell>
          <cell r="C688" t="str">
            <v>ياسين</v>
          </cell>
          <cell r="D688" t="str">
            <v>وفيقه</v>
          </cell>
        </row>
        <row r="689">
          <cell r="A689">
            <v>310780</v>
          </cell>
          <cell r="B689" t="str">
            <v>محمد كرم الكلاس</v>
          </cell>
          <cell r="C689" t="str">
            <v>اديب</v>
          </cell>
          <cell r="D689" t="str">
            <v>دلال</v>
          </cell>
        </row>
        <row r="690">
          <cell r="A690">
            <v>310835</v>
          </cell>
          <cell r="B690" t="str">
            <v>محمد محي الدين مدور</v>
          </cell>
          <cell r="C690" t="str">
            <v>محمد بشار</v>
          </cell>
          <cell r="D690" t="str">
            <v>هدى</v>
          </cell>
        </row>
        <row r="691">
          <cell r="A691">
            <v>310893</v>
          </cell>
          <cell r="B691" t="str">
            <v>محمد ميار الغميان</v>
          </cell>
          <cell r="C691" t="str">
            <v>محمد معتز</v>
          </cell>
          <cell r="D691" t="str">
            <v/>
          </cell>
        </row>
        <row r="692">
          <cell r="A692">
            <v>310894</v>
          </cell>
          <cell r="B692" t="str">
            <v>محمد ميرى</v>
          </cell>
          <cell r="C692" t="str">
            <v>طاهر</v>
          </cell>
          <cell r="D692" t="str">
            <v/>
          </cell>
        </row>
        <row r="693">
          <cell r="A693">
            <v>310909</v>
          </cell>
          <cell r="B693" t="str">
            <v>محمد نصار</v>
          </cell>
          <cell r="C693" t="str">
            <v>عبد المجيد</v>
          </cell>
          <cell r="D693" t="str">
            <v>فتحية</v>
          </cell>
        </row>
        <row r="694">
          <cell r="A694">
            <v>310925</v>
          </cell>
          <cell r="B694" t="str">
            <v>محمد نوزت ورده</v>
          </cell>
          <cell r="C694" t="str">
            <v>ابراهيم ادهم</v>
          </cell>
          <cell r="D694" t="str">
            <v/>
          </cell>
        </row>
        <row r="695">
          <cell r="A695">
            <v>310929</v>
          </cell>
          <cell r="B695" t="str">
            <v>محمد هاشم شويكاني</v>
          </cell>
          <cell r="C695" t="str">
            <v>محمد بسام</v>
          </cell>
          <cell r="D695" t="str">
            <v/>
          </cell>
        </row>
        <row r="696">
          <cell r="A696">
            <v>310940</v>
          </cell>
          <cell r="B696" t="str">
            <v>محمد وادي</v>
          </cell>
          <cell r="C696" t="str">
            <v>احمد</v>
          </cell>
          <cell r="D696" t="str">
            <v>نجاح</v>
          </cell>
        </row>
        <row r="697">
          <cell r="A697">
            <v>310954</v>
          </cell>
          <cell r="B697" t="str">
            <v>محمد وفا</v>
          </cell>
          <cell r="C697" t="str">
            <v>احمد</v>
          </cell>
          <cell r="D697" t="str">
            <v/>
          </cell>
        </row>
        <row r="698">
          <cell r="A698">
            <v>310969</v>
          </cell>
          <cell r="B698" t="str">
            <v>محمد ياسين دردر</v>
          </cell>
          <cell r="C698" t="str">
            <v>هشام</v>
          </cell>
          <cell r="D698" t="str">
            <v>سوسن</v>
          </cell>
        </row>
        <row r="699">
          <cell r="A699">
            <v>310970</v>
          </cell>
          <cell r="B699" t="str">
            <v>محمد ياسين سريول</v>
          </cell>
          <cell r="C699" t="str">
            <v>تيسير</v>
          </cell>
          <cell r="D699" t="str">
            <v>وفيقة</v>
          </cell>
        </row>
        <row r="700">
          <cell r="A700">
            <v>311013</v>
          </cell>
          <cell r="B700" t="str">
            <v>محمود الاحمد</v>
          </cell>
          <cell r="C700" t="str">
            <v>وجيه</v>
          </cell>
          <cell r="D700" t="str">
            <v>فتاة</v>
          </cell>
        </row>
        <row r="701">
          <cell r="A701">
            <v>311063</v>
          </cell>
          <cell r="B701" t="str">
            <v>محمود الكيلاني</v>
          </cell>
          <cell r="C701" t="str">
            <v>عبد الجليل</v>
          </cell>
          <cell r="D701" t="str">
            <v>حسنة</v>
          </cell>
        </row>
        <row r="702">
          <cell r="A702">
            <v>311105</v>
          </cell>
          <cell r="B702" t="str">
            <v>محمود زين</v>
          </cell>
          <cell r="C702" t="str">
            <v>سعيد</v>
          </cell>
          <cell r="D702" t="str">
            <v/>
          </cell>
        </row>
        <row r="703">
          <cell r="A703">
            <v>311113</v>
          </cell>
          <cell r="B703" t="str">
            <v>محمود شدود</v>
          </cell>
          <cell r="C703" t="str">
            <v>علي عزيز</v>
          </cell>
          <cell r="D703" t="str">
            <v>نعيمة</v>
          </cell>
        </row>
        <row r="704">
          <cell r="A704">
            <v>311119</v>
          </cell>
          <cell r="B704" t="str">
            <v>محمود صالح</v>
          </cell>
          <cell r="C704" t="str">
            <v>رمضان</v>
          </cell>
          <cell r="D704" t="str">
            <v>ابتسام</v>
          </cell>
        </row>
        <row r="705">
          <cell r="A705">
            <v>311145</v>
          </cell>
          <cell r="B705" t="str">
            <v>محمود كحيل</v>
          </cell>
          <cell r="C705" t="str">
            <v>زكريا</v>
          </cell>
          <cell r="D705" t="str">
            <v/>
          </cell>
        </row>
        <row r="706">
          <cell r="A706">
            <v>311259</v>
          </cell>
          <cell r="B706" t="str">
            <v>مروان مظلوم</v>
          </cell>
          <cell r="C706" t="str">
            <v>عيسى</v>
          </cell>
          <cell r="D706" t="str">
            <v>كوكب</v>
          </cell>
        </row>
        <row r="707">
          <cell r="A707">
            <v>311287</v>
          </cell>
          <cell r="B707" t="str">
            <v>مريم العباس</v>
          </cell>
          <cell r="C707" t="str">
            <v>خليل</v>
          </cell>
          <cell r="D707" t="str">
            <v>شهلة</v>
          </cell>
        </row>
        <row r="708">
          <cell r="A708">
            <v>311291</v>
          </cell>
          <cell r="B708" t="str">
            <v>مريم برنيك</v>
          </cell>
          <cell r="C708" t="str">
            <v>يوسف</v>
          </cell>
          <cell r="D708" t="str">
            <v/>
          </cell>
        </row>
        <row r="709">
          <cell r="A709">
            <v>311294</v>
          </cell>
          <cell r="B709" t="str">
            <v>مريم زكريا</v>
          </cell>
          <cell r="C709" t="str">
            <v>عبدو</v>
          </cell>
          <cell r="D709" t="str">
            <v/>
          </cell>
        </row>
        <row r="710">
          <cell r="A710">
            <v>311313</v>
          </cell>
          <cell r="B710" t="str">
            <v>مسلم كحيل</v>
          </cell>
          <cell r="C710" t="str">
            <v>حسن</v>
          </cell>
          <cell r="D710" t="str">
            <v>سليمه</v>
          </cell>
        </row>
        <row r="711">
          <cell r="A711">
            <v>311339</v>
          </cell>
          <cell r="B711" t="str">
            <v>مصطفى الدغيله</v>
          </cell>
          <cell r="C711" t="str">
            <v>خليل</v>
          </cell>
          <cell r="D711" t="str">
            <v/>
          </cell>
        </row>
        <row r="712">
          <cell r="A712">
            <v>311341</v>
          </cell>
          <cell r="B712" t="str">
            <v>مصطفى العلي المصطو</v>
          </cell>
          <cell r="C712" t="str">
            <v>احمد</v>
          </cell>
          <cell r="D712" t="str">
            <v>رمزية</v>
          </cell>
        </row>
        <row r="713">
          <cell r="A713">
            <v>311352</v>
          </cell>
          <cell r="B713" t="str">
            <v>مصطفى جنيد</v>
          </cell>
          <cell r="C713" t="str">
            <v>احمد</v>
          </cell>
          <cell r="D713" t="str">
            <v>امنه</v>
          </cell>
        </row>
        <row r="714">
          <cell r="A714">
            <v>311375</v>
          </cell>
          <cell r="B714" t="str">
            <v>مصطفى هدلا</v>
          </cell>
          <cell r="C714" t="str">
            <v>عبد الكريم</v>
          </cell>
          <cell r="D714" t="str">
            <v>هيام</v>
          </cell>
        </row>
        <row r="715">
          <cell r="A715">
            <v>311387</v>
          </cell>
          <cell r="B715" t="str">
            <v>مصعب ديب</v>
          </cell>
          <cell r="C715" t="str">
            <v>علي</v>
          </cell>
          <cell r="D715" t="str">
            <v>سفيرة</v>
          </cell>
        </row>
        <row r="716">
          <cell r="A716">
            <v>311401</v>
          </cell>
          <cell r="B716" t="str">
            <v>مضر جد يد</v>
          </cell>
          <cell r="C716" t="str">
            <v>عماد</v>
          </cell>
          <cell r="D716" t="str">
            <v/>
          </cell>
        </row>
        <row r="717">
          <cell r="A717">
            <v>311405</v>
          </cell>
          <cell r="B717" t="str">
            <v>مضر حسن</v>
          </cell>
          <cell r="C717" t="str">
            <v>حسن</v>
          </cell>
          <cell r="D717" t="str">
            <v>منيعة</v>
          </cell>
        </row>
        <row r="718">
          <cell r="A718">
            <v>311410</v>
          </cell>
          <cell r="B718" t="str">
            <v>مضر ريشة</v>
          </cell>
          <cell r="C718" t="str">
            <v>زهير</v>
          </cell>
          <cell r="D718" t="str">
            <v/>
          </cell>
        </row>
        <row r="719">
          <cell r="A719">
            <v>311419</v>
          </cell>
          <cell r="B719" t="str">
            <v>مضر فتنه</v>
          </cell>
          <cell r="C719" t="str">
            <v>غسان</v>
          </cell>
          <cell r="D719" t="str">
            <v>سميحة</v>
          </cell>
        </row>
        <row r="720">
          <cell r="A720">
            <v>311459</v>
          </cell>
          <cell r="B720" t="str">
            <v>معتز النداف</v>
          </cell>
          <cell r="C720" t="str">
            <v>سعود</v>
          </cell>
          <cell r="D720" t="str">
            <v>امال</v>
          </cell>
        </row>
        <row r="721">
          <cell r="A721">
            <v>311472</v>
          </cell>
          <cell r="B721" t="str">
            <v>معتز مسعود</v>
          </cell>
          <cell r="C721" t="str">
            <v>موفق</v>
          </cell>
          <cell r="D721" t="str">
            <v>فاطمة</v>
          </cell>
        </row>
        <row r="722">
          <cell r="A722">
            <v>311483</v>
          </cell>
          <cell r="B722" t="str">
            <v>معروف الحناوي</v>
          </cell>
          <cell r="C722" t="str">
            <v>محمد يحيى</v>
          </cell>
          <cell r="D722" t="str">
            <v>خديجة</v>
          </cell>
        </row>
        <row r="723">
          <cell r="A723">
            <v>311486</v>
          </cell>
          <cell r="B723" t="str">
            <v>معلا الخضر</v>
          </cell>
          <cell r="C723" t="str">
            <v>قاسم</v>
          </cell>
          <cell r="D723" t="str">
            <v>بديعه</v>
          </cell>
        </row>
        <row r="724">
          <cell r="A724">
            <v>311501</v>
          </cell>
          <cell r="B724" t="str">
            <v>معن حميره</v>
          </cell>
          <cell r="C724" t="str">
            <v>منيف</v>
          </cell>
          <cell r="D724" t="str">
            <v>جميلة</v>
          </cell>
        </row>
        <row r="725">
          <cell r="A725">
            <v>311524</v>
          </cell>
          <cell r="B725" t="str">
            <v>مكزون حرفوش</v>
          </cell>
          <cell r="C725" t="str">
            <v>جلال</v>
          </cell>
          <cell r="D725" t="str">
            <v>سوسن</v>
          </cell>
        </row>
        <row r="726">
          <cell r="A726">
            <v>311529</v>
          </cell>
          <cell r="B726" t="str">
            <v>ملك الابراهيم</v>
          </cell>
          <cell r="C726" t="str">
            <v>سلطان</v>
          </cell>
          <cell r="D726" t="str">
            <v>فوزية</v>
          </cell>
        </row>
        <row r="727">
          <cell r="A727">
            <v>311553</v>
          </cell>
          <cell r="B727" t="str">
            <v>منار الحامد</v>
          </cell>
          <cell r="C727" t="str">
            <v>فؤاد</v>
          </cell>
          <cell r="D727" t="str">
            <v>نعمات</v>
          </cell>
        </row>
        <row r="728">
          <cell r="A728">
            <v>311575</v>
          </cell>
          <cell r="B728" t="str">
            <v>منال البقاعي</v>
          </cell>
          <cell r="C728" t="str">
            <v>محمد</v>
          </cell>
          <cell r="D728" t="str">
            <v>حورية</v>
          </cell>
        </row>
        <row r="729">
          <cell r="A729">
            <v>311594</v>
          </cell>
          <cell r="B729" t="str">
            <v>منتجب احمد</v>
          </cell>
          <cell r="C729" t="str">
            <v>طه</v>
          </cell>
          <cell r="D729" t="str">
            <v>دلال</v>
          </cell>
        </row>
        <row r="730">
          <cell r="A730">
            <v>311624</v>
          </cell>
          <cell r="B730" t="str">
            <v>منهل احمد</v>
          </cell>
          <cell r="C730" t="str">
            <v>محمود</v>
          </cell>
          <cell r="D730" t="str">
            <v>وفيقة</v>
          </cell>
        </row>
        <row r="731">
          <cell r="A731">
            <v>311636</v>
          </cell>
          <cell r="B731" t="str">
            <v>منى ادريس</v>
          </cell>
          <cell r="C731" t="str">
            <v>شهاب</v>
          </cell>
          <cell r="D731" t="str">
            <v>خديجه</v>
          </cell>
        </row>
        <row r="732">
          <cell r="A732">
            <v>311650</v>
          </cell>
          <cell r="B732" t="str">
            <v>منى عائشة</v>
          </cell>
          <cell r="C732" t="str">
            <v>عبد اللطيف</v>
          </cell>
          <cell r="D732" t="str">
            <v>خالدية</v>
          </cell>
        </row>
        <row r="733">
          <cell r="A733">
            <v>311654</v>
          </cell>
          <cell r="B733" t="str">
            <v>منيار الجرماني</v>
          </cell>
          <cell r="C733" t="str">
            <v>حسين</v>
          </cell>
          <cell r="D733" t="str">
            <v>الهام</v>
          </cell>
        </row>
        <row r="734">
          <cell r="A734">
            <v>311659</v>
          </cell>
          <cell r="B734" t="str">
            <v>منير الحسين</v>
          </cell>
          <cell r="C734" t="str">
            <v>عبد الصمد</v>
          </cell>
          <cell r="D734" t="str">
            <v/>
          </cell>
        </row>
        <row r="735">
          <cell r="A735">
            <v>311684</v>
          </cell>
          <cell r="B735" t="str">
            <v>مها سليمان</v>
          </cell>
          <cell r="C735" t="str">
            <v>بدر</v>
          </cell>
          <cell r="D735" t="str">
            <v>نجاح</v>
          </cell>
        </row>
        <row r="736">
          <cell r="A736">
            <v>311742</v>
          </cell>
          <cell r="B736" t="str">
            <v>مهند الصعيدى</v>
          </cell>
          <cell r="C736" t="str">
            <v>محمد فواز</v>
          </cell>
          <cell r="D736" t="str">
            <v/>
          </cell>
        </row>
        <row r="737">
          <cell r="A737">
            <v>311744</v>
          </cell>
          <cell r="B737" t="str">
            <v>مهند العلي</v>
          </cell>
          <cell r="C737" t="str">
            <v>خليل</v>
          </cell>
          <cell r="D737" t="str">
            <v>ترفه</v>
          </cell>
        </row>
        <row r="738">
          <cell r="A738">
            <v>311770</v>
          </cell>
          <cell r="B738" t="str">
            <v>مهند ساعور</v>
          </cell>
          <cell r="C738" t="str">
            <v>منير</v>
          </cell>
          <cell r="D738" t="str">
            <v>دله</v>
          </cell>
        </row>
        <row r="739">
          <cell r="A739">
            <v>311783</v>
          </cell>
          <cell r="B739" t="str">
            <v>مهند عجميه</v>
          </cell>
          <cell r="C739" t="str">
            <v>صبحي</v>
          </cell>
          <cell r="D739" t="str">
            <v>سميحه</v>
          </cell>
        </row>
        <row r="740">
          <cell r="A740">
            <v>311843</v>
          </cell>
          <cell r="B740" t="str">
            <v>مي البابا</v>
          </cell>
          <cell r="C740" t="str">
            <v>ابراهيم</v>
          </cell>
          <cell r="D740" t="str">
            <v>ابتسام</v>
          </cell>
        </row>
        <row r="741">
          <cell r="A741">
            <v>311855</v>
          </cell>
          <cell r="B741" t="str">
            <v>ميادة كركر</v>
          </cell>
          <cell r="C741" t="str">
            <v>بهجت</v>
          </cell>
          <cell r="D741" t="str">
            <v>زهرة</v>
          </cell>
        </row>
        <row r="742">
          <cell r="A742">
            <v>311863</v>
          </cell>
          <cell r="B742" t="str">
            <v>مياسه البسنلي</v>
          </cell>
          <cell r="C742" t="str">
            <v>محمد فايز</v>
          </cell>
          <cell r="D742" t="str">
            <v/>
          </cell>
        </row>
        <row r="743">
          <cell r="A743">
            <v>311870</v>
          </cell>
          <cell r="B743" t="str">
            <v>ميرفت الجمال</v>
          </cell>
          <cell r="C743" t="str">
            <v>خالد</v>
          </cell>
          <cell r="D743" t="str">
            <v>حليمة</v>
          </cell>
        </row>
        <row r="744">
          <cell r="A744">
            <v>311877</v>
          </cell>
          <cell r="B744" t="str">
            <v>ميرنا الخوري</v>
          </cell>
          <cell r="C744" t="str">
            <v>ميخائيل</v>
          </cell>
          <cell r="D744" t="str">
            <v/>
          </cell>
        </row>
        <row r="745">
          <cell r="A745">
            <v>311884</v>
          </cell>
          <cell r="B745" t="str">
            <v>ميزر العسود</v>
          </cell>
          <cell r="C745" t="str">
            <v>يوسف</v>
          </cell>
          <cell r="D745" t="str">
            <v>مريم</v>
          </cell>
        </row>
        <row r="746">
          <cell r="A746">
            <v>311886</v>
          </cell>
          <cell r="B746" t="str">
            <v>ميس احمد</v>
          </cell>
          <cell r="C746" t="str">
            <v>جمال</v>
          </cell>
          <cell r="D746" t="str">
            <v>صبا</v>
          </cell>
        </row>
        <row r="747">
          <cell r="A747">
            <v>311890</v>
          </cell>
          <cell r="B747" t="str">
            <v>ميس الغبن</v>
          </cell>
          <cell r="C747" t="str">
            <v>نظير</v>
          </cell>
          <cell r="D747" t="str">
            <v>انصاف</v>
          </cell>
        </row>
        <row r="748">
          <cell r="A748">
            <v>311907</v>
          </cell>
          <cell r="B748" t="str">
            <v>ميساء الرباعي</v>
          </cell>
          <cell r="C748" t="str">
            <v>ياسين</v>
          </cell>
          <cell r="D748" t="str">
            <v>ايمان</v>
          </cell>
        </row>
        <row r="749">
          <cell r="A749">
            <v>311918</v>
          </cell>
          <cell r="B749" t="str">
            <v>ميساء نصرت</v>
          </cell>
          <cell r="C749" t="str">
            <v>سعدى</v>
          </cell>
          <cell r="D749" t="str">
            <v>جهينه</v>
          </cell>
        </row>
        <row r="750">
          <cell r="A750">
            <v>311929</v>
          </cell>
          <cell r="B750" t="str">
            <v>ميسون قنبر</v>
          </cell>
          <cell r="C750" t="str">
            <v>زهير</v>
          </cell>
          <cell r="D750" t="str">
            <v>فريال</v>
          </cell>
        </row>
        <row r="751">
          <cell r="A751">
            <v>311937</v>
          </cell>
          <cell r="B751" t="str">
            <v>ميشيل ديب</v>
          </cell>
          <cell r="C751" t="str">
            <v>الياس</v>
          </cell>
          <cell r="D751" t="str">
            <v>مريم</v>
          </cell>
        </row>
        <row r="752">
          <cell r="A752">
            <v>311951</v>
          </cell>
          <cell r="B752" t="str">
            <v>ميلاد حداد</v>
          </cell>
          <cell r="C752" t="str">
            <v>رشيد</v>
          </cell>
          <cell r="D752" t="str">
            <v>جورجيت</v>
          </cell>
        </row>
        <row r="753">
          <cell r="A753">
            <v>311988</v>
          </cell>
          <cell r="B753" t="str">
            <v>ناجي عبد الله</v>
          </cell>
          <cell r="C753" t="str">
            <v>ماجد</v>
          </cell>
          <cell r="D753" t="str">
            <v>دلال</v>
          </cell>
        </row>
        <row r="754">
          <cell r="A754">
            <v>312011</v>
          </cell>
          <cell r="B754" t="str">
            <v>ناديا حجازي</v>
          </cell>
          <cell r="C754" t="str">
            <v>احمد</v>
          </cell>
          <cell r="D754" t="str">
            <v/>
          </cell>
        </row>
        <row r="755">
          <cell r="A755">
            <v>312039</v>
          </cell>
          <cell r="B755" t="str">
            <v>ناصر الحمود</v>
          </cell>
          <cell r="C755" t="str">
            <v>منصور</v>
          </cell>
          <cell r="D755" t="str">
            <v/>
          </cell>
        </row>
        <row r="756">
          <cell r="A756">
            <v>312054</v>
          </cell>
          <cell r="B756" t="str">
            <v>ناظم علوش</v>
          </cell>
          <cell r="C756" t="str">
            <v>محمد</v>
          </cell>
          <cell r="D756" t="str">
            <v>ساميه</v>
          </cell>
        </row>
        <row r="757">
          <cell r="A757">
            <v>312062</v>
          </cell>
          <cell r="B757" t="str">
            <v>ناهد الحلبي</v>
          </cell>
          <cell r="C757" t="str">
            <v>نايف</v>
          </cell>
          <cell r="D757" t="str">
            <v>زهرية</v>
          </cell>
        </row>
        <row r="758">
          <cell r="A758">
            <v>312069</v>
          </cell>
          <cell r="B758" t="str">
            <v>نايا برصوم</v>
          </cell>
          <cell r="C758" t="str">
            <v>منير</v>
          </cell>
          <cell r="D758" t="str">
            <v>ماجده</v>
          </cell>
        </row>
        <row r="759">
          <cell r="A759">
            <v>312075</v>
          </cell>
          <cell r="B759" t="str">
            <v>نايف المصطفى</v>
          </cell>
          <cell r="C759" t="str">
            <v>عبدو</v>
          </cell>
          <cell r="D759" t="str">
            <v>اعتماد</v>
          </cell>
        </row>
        <row r="760">
          <cell r="A760">
            <v>312083</v>
          </cell>
          <cell r="B760" t="str">
            <v>نبال جمول</v>
          </cell>
          <cell r="C760" t="str">
            <v>غازي</v>
          </cell>
          <cell r="D760" t="str">
            <v>نسيبه</v>
          </cell>
        </row>
        <row r="761">
          <cell r="A761">
            <v>312090</v>
          </cell>
          <cell r="B761" t="str">
            <v>نبال مصا</v>
          </cell>
          <cell r="C761" t="str">
            <v>طاهر</v>
          </cell>
          <cell r="D761" t="str">
            <v>سهام</v>
          </cell>
        </row>
        <row r="762">
          <cell r="A762">
            <v>312092</v>
          </cell>
          <cell r="B762" t="str">
            <v>نبال يوسف</v>
          </cell>
          <cell r="C762" t="str">
            <v>احمد</v>
          </cell>
          <cell r="D762" t="str">
            <v>ليلى</v>
          </cell>
        </row>
        <row r="763">
          <cell r="A763">
            <v>312098</v>
          </cell>
          <cell r="B763" t="str">
            <v>نبراس خيربك</v>
          </cell>
          <cell r="C763" t="str">
            <v/>
          </cell>
          <cell r="D763" t="str">
            <v>جومانه</v>
          </cell>
        </row>
        <row r="764">
          <cell r="A764">
            <v>312109</v>
          </cell>
          <cell r="B764" t="str">
            <v>نبيل الشفري</v>
          </cell>
          <cell r="C764" t="str">
            <v>طلال</v>
          </cell>
          <cell r="D764" t="str">
            <v>فاتن</v>
          </cell>
        </row>
        <row r="765">
          <cell r="A765">
            <v>312122</v>
          </cell>
          <cell r="B765" t="str">
            <v>نبيله خربوطلي</v>
          </cell>
          <cell r="C765" t="str">
            <v>محمد نبيل</v>
          </cell>
          <cell r="D765" t="str">
            <v>افتكار</v>
          </cell>
        </row>
        <row r="766">
          <cell r="A766">
            <v>312135</v>
          </cell>
          <cell r="B766" t="str">
            <v>نجوان هبره</v>
          </cell>
          <cell r="C766" t="str">
            <v>عبد الكريم</v>
          </cell>
          <cell r="D766" t="str">
            <v>سحر</v>
          </cell>
        </row>
        <row r="767">
          <cell r="A767">
            <v>312148</v>
          </cell>
          <cell r="B767" t="str">
            <v>ندى الزين</v>
          </cell>
          <cell r="C767" t="str">
            <v>بسام</v>
          </cell>
          <cell r="D767" t="str">
            <v>ازدهار</v>
          </cell>
        </row>
        <row r="768">
          <cell r="A768">
            <v>312151</v>
          </cell>
          <cell r="B768" t="str">
            <v>ندى عبد اللطيف</v>
          </cell>
          <cell r="C768" t="str">
            <v>اسماعيل</v>
          </cell>
          <cell r="D768" t="str">
            <v>وفاء</v>
          </cell>
        </row>
        <row r="769">
          <cell r="A769">
            <v>312159</v>
          </cell>
          <cell r="B769" t="str">
            <v>نديم درويش</v>
          </cell>
          <cell r="C769" t="str">
            <v>وائل</v>
          </cell>
          <cell r="D769" t="str">
            <v>اسيا</v>
          </cell>
        </row>
        <row r="770">
          <cell r="A770">
            <v>312162</v>
          </cell>
          <cell r="B770" t="str">
            <v>نديم محسن</v>
          </cell>
          <cell r="C770" t="str">
            <v>وليد</v>
          </cell>
          <cell r="D770" t="str">
            <v>نجاح</v>
          </cell>
        </row>
        <row r="771">
          <cell r="A771">
            <v>312172</v>
          </cell>
          <cell r="B771" t="str">
            <v>نرمين جعفر</v>
          </cell>
          <cell r="C771" t="str">
            <v>محمد علي</v>
          </cell>
          <cell r="D771" t="str">
            <v/>
          </cell>
        </row>
        <row r="772">
          <cell r="A772">
            <v>312181</v>
          </cell>
          <cell r="B772" t="str">
            <v>نزار حسن</v>
          </cell>
          <cell r="C772" t="str">
            <v>محي الدين</v>
          </cell>
          <cell r="D772" t="str">
            <v>امينة</v>
          </cell>
        </row>
        <row r="773">
          <cell r="A773">
            <v>312199</v>
          </cell>
          <cell r="B773" t="str">
            <v>نزيه شحاده</v>
          </cell>
          <cell r="C773" t="str">
            <v>خالد</v>
          </cell>
          <cell r="D773" t="str">
            <v>اميره</v>
          </cell>
        </row>
        <row r="774">
          <cell r="A774">
            <v>312211</v>
          </cell>
          <cell r="B774" t="str">
            <v>نسرين الغانم</v>
          </cell>
          <cell r="C774" t="str">
            <v>فبروز</v>
          </cell>
          <cell r="D774" t="str">
            <v>يمنى</v>
          </cell>
        </row>
        <row r="775">
          <cell r="A775">
            <v>312222</v>
          </cell>
          <cell r="B775" t="str">
            <v>نسرين شاهين</v>
          </cell>
          <cell r="C775" t="str">
            <v>سلمان</v>
          </cell>
          <cell r="D775" t="str">
            <v>سعاد</v>
          </cell>
        </row>
        <row r="776">
          <cell r="A776">
            <v>312231</v>
          </cell>
          <cell r="B776" t="str">
            <v>نسرين محمد</v>
          </cell>
          <cell r="C776" t="str">
            <v>حسن</v>
          </cell>
          <cell r="D776" t="str">
            <v>فاديا</v>
          </cell>
        </row>
        <row r="777">
          <cell r="A777">
            <v>312237</v>
          </cell>
          <cell r="B777" t="str">
            <v>نسيم الجرابعة</v>
          </cell>
          <cell r="C777" t="str">
            <v>محمد</v>
          </cell>
          <cell r="D777" t="str">
            <v>فايزة</v>
          </cell>
        </row>
        <row r="778">
          <cell r="A778">
            <v>312243</v>
          </cell>
          <cell r="B778" t="str">
            <v>نسيم عقل</v>
          </cell>
          <cell r="C778" t="str">
            <v>حسن</v>
          </cell>
          <cell r="D778" t="str">
            <v>ناديا</v>
          </cell>
        </row>
        <row r="779">
          <cell r="A779">
            <v>312251</v>
          </cell>
          <cell r="B779" t="str">
            <v>نشوة ريا</v>
          </cell>
          <cell r="C779" t="str">
            <v>مروان</v>
          </cell>
          <cell r="D779" t="str">
            <v>جهاد</v>
          </cell>
        </row>
        <row r="780">
          <cell r="A780">
            <v>312252</v>
          </cell>
          <cell r="B780" t="str">
            <v>نصار عبدو</v>
          </cell>
          <cell r="C780" t="str">
            <v>علاء الدين</v>
          </cell>
          <cell r="D780" t="str">
            <v>يسرى</v>
          </cell>
        </row>
        <row r="781">
          <cell r="A781">
            <v>312264</v>
          </cell>
          <cell r="B781" t="str">
            <v>نضال الجوابره</v>
          </cell>
          <cell r="C781" t="str">
            <v>سهيل</v>
          </cell>
          <cell r="D781" t="str">
            <v/>
          </cell>
        </row>
        <row r="782">
          <cell r="A782">
            <v>312290</v>
          </cell>
          <cell r="B782" t="str">
            <v>نضال هزيم</v>
          </cell>
          <cell r="C782" t="str">
            <v>موسى</v>
          </cell>
          <cell r="D782" t="str">
            <v>نجاح</v>
          </cell>
        </row>
        <row r="783">
          <cell r="A783">
            <v>312306</v>
          </cell>
          <cell r="B783" t="str">
            <v>نعيم زيدان</v>
          </cell>
          <cell r="C783" t="str">
            <v>قاسم</v>
          </cell>
          <cell r="D783" t="str">
            <v>فاطمه</v>
          </cell>
        </row>
        <row r="784">
          <cell r="A784">
            <v>312316</v>
          </cell>
          <cell r="B784" t="str">
            <v>نغم الضاهر عزام</v>
          </cell>
          <cell r="C784" t="str">
            <v>راتب</v>
          </cell>
          <cell r="D784" t="str">
            <v/>
          </cell>
        </row>
        <row r="785">
          <cell r="A785">
            <v>312324</v>
          </cell>
          <cell r="B785" t="str">
            <v>نمر ونوس</v>
          </cell>
          <cell r="C785" t="str">
            <v>رحيل</v>
          </cell>
          <cell r="D785" t="str">
            <v/>
          </cell>
        </row>
        <row r="786">
          <cell r="A786">
            <v>312353</v>
          </cell>
          <cell r="B786" t="str">
            <v>نهيل الباشا</v>
          </cell>
          <cell r="C786" t="str">
            <v>صالح</v>
          </cell>
          <cell r="D786" t="str">
            <v/>
          </cell>
        </row>
        <row r="787">
          <cell r="A787">
            <v>312364</v>
          </cell>
          <cell r="B787" t="str">
            <v>نوار دليله</v>
          </cell>
          <cell r="C787" t="str">
            <v>محمد</v>
          </cell>
          <cell r="D787" t="str">
            <v>حنان</v>
          </cell>
        </row>
        <row r="788">
          <cell r="A788">
            <v>312377</v>
          </cell>
          <cell r="B788" t="str">
            <v>نواف السعيد</v>
          </cell>
          <cell r="C788" t="str">
            <v>سعود</v>
          </cell>
          <cell r="D788" t="str">
            <v>حمدة</v>
          </cell>
        </row>
        <row r="789">
          <cell r="A789">
            <v>312388</v>
          </cell>
          <cell r="B789" t="str">
            <v>نور البدي</v>
          </cell>
          <cell r="C789" t="str">
            <v>محمد</v>
          </cell>
          <cell r="D789" t="str">
            <v/>
          </cell>
        </row>
        <row r="790">
          <cell r="A790">
            <v>312398</v>
          </cell>
          <cell r="B790" t="str">
            <v>نور الدين سحتوت</v>
          </cell>
          <cell r="C790" t="str">
            <v>محمد يونس</v>
          </cell>
          <cell r="D790" t="str">
            <v/>
          </cell>
        </row>
        <row r="791">
          <cell r="A791">
            <v>312402</v>
          </cell>
          <cell r="B791" t="str">
            <v>نور الدين محنايه</v>
          </cell>
          <cell r="C791" t="str">
            <v>محمد</v>
          </cell>
          <cell r="D791" t="str">
            <v>مديحه</v>
          </cell>
        </row>
        <row r="792">
          <cell r="A792">
            <v>312404</v>
          </cell>
          <cell r="B792" t="str">
            <v>نور الدين نور الدين</v>
          </cell>
          <cell r="C792" t="str">
            <v>محمد</v>
          </cell>
          <cell r="D792" t="str">
            <v/>
          </cell>
        </row>
        <row r="793">
          <cell r="A793">
            <v>312407</v>
          </cell>
          <cell r="B793" t="str">
            <v>نور الساعاتي</v>
          </cell>
          <cell r="C793" t="str">
            <v>احمد</v>
          </cell>
          <cell r="D793" t="str">
            <v>سهير</v>
          </cell>
        </row>
        <row r="794">
          <cell r="A794">
            <v>312441</v>
          </cell>
          <cell r="B794" t="str">
            <v>نور رسول</v>
          </cell>
          <cell r="C794" t="str">
            <v>انور</v>
          </cell>
          <cell r="D794" t="str">
            <v>امل</v>
          </cell>
        </row>
        <row r="795">
          <cell r="A795">
            <v>312449</v>
          </cell>
          <cell r="B795" t="str">
            <v>نور عبد الرؤوف</v>
          </cell>
          <cell r="C795" t="str">
            <v>محمد رفيق</v>
          </cell>
          <cell r="D795" t="str">
            <v/>
          </cell>
        </row>
        <row r="796">
          <cell r="A796">
            <v>312452</v>
          </cell>
          <cell r="B796" t="str">
            <v>نور عرفة</v>
          </cell>
          <cell r="C796" t="str">
            <v>احمد معتز</v>
          </cell>
          <cell r="D796" t="str">
            <v/>
          </cell>
        </row>
        <row r="797">
          <cell r="A797">
            <v>312462</v>
          </cell>
          <cell r="B797" t="str">
            <v>نور مرعي</v>
          </cell>
          <cell r="C797" t="str">
            <v>محمود</v>
          </cell>
          <cell r="D797" t="str">
            <v>منار</v>
          </cell>
        </row>
        <row r="798">
          <cell r="A798">
            <v>312468</v>
          </cell>
          <cell r="B798" t="str">
            <v>نورا عمر</v>
          </cell>
          <cell r="C798" t="str">
            <v>محمود</v>
          </cell>
          <cell r="D798" t="str">
            <v>هيفاء</v>
          </cell>
        </row>
        <row r="799">
          <cell r="A799">
            <v>312490</v>
          </cell>
          <cell r="B799" t="str">
            <v>نورس محسنه</v>
          </cell>
          <cell r="C799" t="str">
            <v>عدنان</v>
          </cell>
          <cell r="D799" t="str">
            <v>سهيلا</v>
          </cell>
        </row>
        <row r="800">
          <cell r="A800">
            <v>312492</v>
          </cell>
          <cell r="B800" t="str">
            <v>نوره خليل</v>
          </cell>
          <cell r="C800" t="str">
            <v>مضصطفى</v>
          </cell>
          <cell r="D800" t="str">
            <v>خديجه</v>
          </cell>
        </row>
        <row r="801">
          <cell r="A801">
            <v>312493</v>
          </cell>
          <cell r="B801" t="str">
            <v>نوره قبلان</v>
          </cell>
          <cell r="C801" t="str">
            <v>خضر</v>
          </cell>
          <cell r="D801" t="str">
            <v>وفاء</v>
          </cell>
        </row>
        <row r="802">
          <cell r="A802">
            <v>312501</v>
          </cell>
          <cell r="B802" t="str">
            <v>نيرمين افندر</v>
          </cell>
          <cell r="C802" t="str">
            <v>فايز</v>
          </cell>
          <cell r="D802" t="str">
            <v>عائشه</v>
          </cell>
        </row>
        <row r="803">
          <cell r="A803">
            <v>312510</v>
          </cell>
          <cell r="B803" t="str">
            <v>نيروز علوش</v>
          </cell>
          <cell r="C803" t="str">
            <v>محمد</v>
          </cell>
          <cell r="D803" t="str">
            <v>ساميه</v>
          </cell>
        </row>
        <row r="804">
          <cell r="A804">
            <v>312528</v>
          </cell>
          <cell r="B804" t="str">
            <v>هادي خضور</v>
          </cell>
          <cell r="C804" t="str">
            <v>محمود</v>
          </cell>
          <cell r="D804" t="str">
            <v/>
          </cell>
        </row>
        <row r="805">
          <cell r="A805">
            <v>312535</v>
          </cell>
          <cell r="B805" t="str">
            <v>هادي عجي</v>
          </cell>
          <cell r="C805" t="str">
            <v>علي</v>
          </cell>
          <cell r="D805" t="str">
            <v/>
          </cell>
        </row>
        <row r="806">
          <cell r="A806">
            <v>312549</v>
          </cell>
          <cell r="B806" t="str">
            <v>هالة الحموي</v>
          </cell>
          <cell r="C806" t="str">
            <v>عبد الستار</v>
          </cell>
          <cell r="D806" t="str">
            <v>حكمت</v>
          </cell>
        </row>
        <row r="807">
          <cell r="A807">
            <v>312550</v>
          </cell>
          <cell r="B807" t="str">
            <v>هالة عباس</v>
          </cell>
          <cell r="C807" t="str">
            <v>حسن</v>
          </cell>
          <cell r="D807" t="str">
            <v/>
          </cell>
        </row>
        <row r="808">
          <cell r="A808">
            <v>312557</v>
          </cell>
          <cell r="B808" t="str">
            <v>هاني الحايك</v>
          </cell>
          <cell r="C808" t="str">
            <v>محمد</v>
          </cell>
          <cell r="D808" t="str">
            <v/>
          </cell>
        </row>
        <row r="809">
          <cell r="A809">
            <v>312627</v>
          </cell>
          <cell r="B809" t="str">
            <v>هدى الترجمان</v>
          </cell>
          <cell r="C809" t="str">
            <v>هيثم</v>
          </cell>
          <cell r="D809" t="str">
            <v/>
          </cell>
        </row>
        <row r="810">
          <cell r="A810">
            <v>312634</v>
          </cell>
          <cell r="B810" t="str">
            <v>هدى خدوج</v>
          </cell>
          <cell r="C810" t="str">
            <v>اسماعيل</v>
          </cell>
          <cell r="D810" t="str">
            <v/>
          </cell>
        </row>
        <row r="811">
          <cell r="A811">
            <v>312640</v>
          </cell>
          <cell r="B811" t="str">
            <v>هدى مكارم</v>
          </cell>
          <cell r="C811" t="str">
            <v>يوسف</v>
          </cell>
          <cell r="D811" t="str">
            <v>غازيه</v>
          </cell>
        </row>
        <row r="812">
          <cell r="A812">
            <v>312658</v>
          </cell>
          <cell r="B812" t="str">
            <v>هديه دباس</v>
          </cell>
          <cell r="C812" t="str">
            <v>محمد عيد</v>
          </cell>
          <cell r="D812" t="str">
            <v>صباح</v>
          </cell>
        </row>
        <row r="813">
          <cell r="A813">
            <v>312682</v>
          </cell>
          <cell r="B813" t="str">
            <v>هشام حاتم</v>
          </cell>
          <cell r="C813" t="str">
            <v>كمال</v>
          </cell>
          <cell r="D813" t="str">
            <v/>
          </cell>
        </row>
        <row r="814">
          <cell r="A814">
            <v>312694</v>
          </cell>
          <cell r="B814" t="str">
            <v>هشام فياض</v>
          </cell>
          <cell r="C814" t="str">
            <v>فؤاد</v>
          </cell>
          <cell r="D814" t="str">
            <v/>
          </cell>
        </row>
        <row r="815">
          <cell r="A815">
            <v>312720</v>
          </cell>
          <cell r="B815" t="str">
            <v>همام بدر</v>
          </cell>
          <cell r="C815" t="str">
            <v>هشام</v>
          </cell>
          <cell r="D815" t="str">
            <v>هند</v>
          </cell>
        </row>
        <row r="816">
          <cell r="A816">
            <v>312722</v>
          </cell>
          <cell r="B816" t="str">
            <v>همام دمسرخو</v>
          </cell>
          <cell r="C816" t="str">
            <v>حبيب</v>
          </cell>
          <cell r="D816" t="str">
            <v>سهيله</v>
          </cell>
        </row>
        <row r="817">
          <cell r="A817">
            <v>312742</v>
          </cell>
          <cell r="B817" t="str">
            <v>هنادى القزاز</v>
          </cell>
          <cell r="C817" t="str">
            <v>احمد</v>
          </cell>
          <cell r="D817" t="str">
            <v/>
          </cell>
        </row>
        <row r="818">
          <cell r="A818">
            <v>312763</v>
          </cell>
          <cell r="B818" t="str">
            <v>هنادي نايف</v>
          </cell>
          <cell r="C818" t="str">
            <v>نايف</v>
          </cell>
          <cell r="D818" t="str">
            <v/>
          </cell>
        </row>
        <row r="819">
          <cell r="A819">
            <v>312798</v>
          </cell>
          <cell r="B819" t="str">
            <v>هيثم بلبل</v>
          </cell>
          <cell r="C819" t="str">
            <v>خالد</v>
          </cell>
          <cell r="D819" t="str">
            <v>نوال</v>
          </cell>
        </row>
        <row r="820">
          <cell r="A820">
            <v>312804</v>
          </cell>
          <cell r="B820" t="str">
            <v>هيثم عبد الباقي</v>
          </cell>
          <cell r="C820" t="str">
            <v>احمد</v>
          </cell>
          <cell r="D820" t="str">
            <v/>
          </cell>
        </row>
        <row r="821">
          <cell r="A821">
            <v>312805</v>
          </cell>
          <cell r="B821" t="str">
            <v>هيثم عكو</v>
          </cell>
          <cell r="C821" t="str">
            <v>حسين</v>
          </cell>
          <cell r="D821" t="str">
            <v>حليمة</v>
          </cell>
        </row>
        <row r="822">
          <cell r="A822">
            <v>312819</v>
          </cell>
          <cell r="B822" t="str">
            <v>هيلين سلامه</v>
          </cell>
          <cell r="C822" t="str">
            <v>ناصر</v>
          </cell>
          <cell r="D822" t="str">
            <v>زاهيه</v>
          </cell>
        </row>
        <row r="823">
          <cell r="A823">
            <v>312820</v>
          </cell>
          <cell r="B823" t="str">
            <v>وئام اسماعيل</v>
          </cell>
          <cell r="C823" t="str">
            <v>نادر</v>
          </cell>
          <cell r="D823" t="str">
            <v>نهله</v>
          </cell>
        </row>
        <row r="824">
          <cell r="A824">
            <v>312827</v>
          </cell>
          <cell r="B824" t="str">
            <v>وئام ورده</v>
          </cell>
          <cell r="C824" t="str">
            <v>جرجس</v>
          </cell>
          <cell r="D824" t="str">
            <v>غانا</v>
          </cell>
        </row>
        <row r="825">
          <cell r="A825">
            <v>312832</v>
          </cell>
          <cell r="B825" t="str">
            <v>وائل الاثيم</v>
          </cell>
          <cell r="C825" t="str">
            <v>محمد سعيد</v>
          </cell>
          <cell r="D825" t="str">
            <v/>
          </cell>
        </row>
        <row r="826">
          <cell r="A826">
            <v>312850</v>
          </cell>
          <cell r="B826" t="str">
            <v>وائل المحمد</v>
          </cell>
          <cell r="C826" t="str">
            <v>عزيز</v>
          </cell>
          <cell r="D826" t="str">
            <v/>
          </cell>
        </row>
        <row r="827">
          <cell r="A827">
            <v>312853</v>
          </cell>
          <cell r="B827" t="str">
            <v>وائل النعسو</v>
          </cell>
          <cell r="C827" t="str">
            <v>ابراهيم</v>
          </cell>
          <cell r="D827" t="str">
            <v>امنة</v>
          </cell>
        </row>
        <row r="828">
          <cell r="A828">
            <v>312856</v>
          </cell>
          <cell r="B828" t="str">
            <v>وائل بركات</v>
          </cell>
          <cell r="C828" t="str">
            <v>عدنان</v>
          </cell>
          <cell r="D828" t="str">
            <v/>
          </cell>
        </row>
        <row r="829">
          <cell r="A829">
            <v>312880</v>
          </cell>
          <cell r="B829" t="str">
            <v>وائل عدره</v>
          </cell>
          <cell r="C829" t="str">
            <v>ظافر</v>
          </cell>
          <cell r="D829" t="str">
            <v>زبيدة</v>
          </cell>
        </row>
        <row r="830">
          <cell r="A830">
            <v>312887</v>
          </cell>
          <cell r="B830" t="str">
            <v>وائل محمد</v>
          </cell>
          <cell r="C830" t="str">
            <v>شفيق</v>
          </cell>
          <cell r="D830" t="str">
            <v>توفيقة</v>
          </cell>
        </row>
        <row r="831">
          <cell r="A831">
            <v>312898</v>
          </cell>
          <cell r="B831" t="str">
            <v>وجد اسبر</v>
          </cell>
          <cell r="C831" t="str">
            <v>نورس</v>
          </cell>
          <cell r="D831" t="str">
            <v>فهيمة</v>
          </cell>
        </row>
        <row r="832">
          <cell r="A832">
            <v>312921</v>
          </cell>
          <cell r="B832" t="str">
            <v>وردان دهيمش</v>
          </cell>
          <cell r="C832" t="str">
            <v>فيصل</v>
          </cell>
          <cell r="D832" t="str">
            <v>نهاد</v>
          </cell>
        </row>
        <row r="833">
          <cell r="A833">
            <v>312930</v>
          </cell>
          <cell r="B833" t="str">
            <v>وسام البلخي</v>
          </cell>
          <cell r="C833" t="str">
            <v>فواز</v>
          </cell>
          <cell r="D833" t="str">
            <v/>
          </cell>
        </row>
        <row r="834">
          <cell r="A834">
            <v>312981</v>
          </cell>
          <cell r="B834" t="str">
            <v>وسيم الجوابرة</v>
          </cell>
          <cell r="C834" t="str">
            <v>محمد</v>
          </cell>
          <cell r="D834" t="str">
            <v>جميلة</v>
          </cell>
        </row>
        <row r="835">
          <cell r="A835">
            <v>312988</v>
          </cell>
          <cell r="B835" t="str">
            <v>وسيم الشماط</v>
          </cell>
          <cell r="C835" t="str">
            <v>محمد علي</v>
          </cell>
          <cell r="D835" t="str">
            <v/>
          </cell>
        </row>
        <row r="836">
          <cell r="A836">
            <v>312996</v>
          </cell>
          <cell r="B836" t="str">
            <v>وسيم المحاميد</v>
          </cell>
          <cell r="C836" t="str">
            <v>محمد خير</v>
          </cell>
          <cell r="D836" t="str">
            <v/>
          </cell>
        </row>
        <row r="837">
          <cell r="A837">
            <v>313011</v>
          </cell>
          <cell r="B837" t="str">
            <v>وسيم درويش</v>
          </cell>
          <cell r="C837" t="str">
            <v>عبد العزيز</v>
          </cell>
          <cell r="D837" t="str">
            <v>نجوى</v>
          </cell>
        </row>
        <row r="838">
          <cell r="A838">
            <v>313022</v>
          </cell>
          <cell r="B838" t="str">
            <v>وسيم صندوق</v>
          </cell>
          <cell r="C838" t="str">
            <v>محمد حسين</v>
          </cell>
          <cell r="D838" t="str">
            <v>وفاء</v>
          </cell>
        </row>
        <row r="839">
          <cell r="A839">
            <v>313023</v>
          </cell>
          <cell r="B839" t="str">
            <v>وسيم عباس</v>
          </cell>
          <cell r="C839" t="str">
            <v>سميع</v>
          </cell>
          <cell r="D839" t="str">
            <v>ايناس</v>
          </cell>
        </row>
        <row r="840">
          <cell r="A840">
            <v>313059</v>
          </cell>
          <cell r="B840" t="str">
            <v>وعد الضيا</v>
          </cell>
          <cell r="C840" t="str">
            <v>بسام</v>
          </cell>
          <cell r="D840" t="str">
            <v>منيره</v>
          </cell>
        </row>
        <row r="841">
          <cell r="A841">
            <v>313067</v>
          </cell>
          <cell r="B841" t="str">
            <v>وعد نصور</v>
          </cell>
          <cell r="C841" t="str">
            <v>عبد الاله</v>
          </cell>
          <cell r="D841" t="str">
            <v>الست</v>
          </cell>
        </row>
        <row r="842">
          <cell r="A842">
            <v>313077</v>
          </cell>
          <cell r="B842" t="str">
            <v>وفاء بنوح</v>
          </cell>
          <cell r="C842" t="str">
            <v>فاروق</v>
          </cell>
          <cell r="D842" t="str">
            <v>سميرة</v>
          </cell>
        </row>
        <row r="843">
          <cell r="A843">
            <v>313085</v>
          </cell>
          <cell r="B843" t="str">
            <v>وفاء قلعه جي</v>
          </cell>
          <cell r="C843" t="str">
            <v>احمد</v>
          </cell>
          <cell r="D843" t="str">
            <v/>
          </cell>
        </row>
        <row r="844">
          <cell r="A844">
            <v>313091</v>
          </cell>
          <cell r="B844" t="str">
            <v>ولاء الجمعه</v>
          </cell>
          <cell r="C844" t="str">
            <v>زهير</v>
          </cell>
          <cell r="D844" t="str">
            <v>دلال</v>
          </cell>
        </row>
        <row r="845">
          <cell r="A845">
            <v>313103</v>
          </cell>
          <cell r="B845" t="str">
            <v>وليد احمد</v>
          </cell>
          <cell r="C845" t="str">
            <v>خالد</v>
          </cell>
          <cell r="D845" t="str">
            <v/>
          </cell>
        </row>
        <row r="846">
          <cell r="A846">
            <v>313126</v>
          </cell>
          <cell r="B846" t="str">
            <v>وليعة ابو الريش</v>
          </cell>
          <cell r="C846" t="str">
            <v>عبد المجيد</v>
          </cell>
          <cell r="D846" t="str">
            <v>عائشة</v>
          </cell>
        </row>
        <row r="847">
          <cell r="A847">
            <v>313144</v>
          </cell>
          <cell r="B847" t="str">
            <v>يارا لطيفه</v>
          </cell>
          <cell r="C847" t="str">
            <v>ابراهيم</v>
          </cell>
          <cell r="D847" t="str">
            <v>وفيقه</v>
          </cell>
        </row>
        <row r="848">
          <cell r="A848">
            <v>313167</v>
          </cell>
          <cell r="B848" t="str">
            <v>ياسر الكلاس</v>
          </cell>
          <cell r="C848" t="str">
            <v>صلاح الدين</v>
          </cell>
          <cell r="D848" t="str">
            <v>نادرة</v>
          </cell>
        </row>
        <row r="849">
          <cell r="A849">
            <v>313207</v>
          </cell>
          <cell r="B849" t="str">
            <v>ياسر هواش</v>
          </cell>
          <cell r="C849" t="str">
            <v>غسان</v>
          </cell>
          <cell r="D849" t="str">
            <v/>
          </cell>
        </row>
        <row r="850">
          <cell r="A850">
            <v>313215</v>
          </cell>
          <cell r="B850" t="str">
            <v>ياسمين بلول</v>
          </cell>
          <cell r="C850" t="str">
            <v>ابراهيم</v>
          </cell>
          <cell r="D850" t="str">
            <v/>
          </cell>
        </row>
        <row r="851">
          <cell r="A851">
            <v>313245</v>
          </cell>
          <cell r="B851" t="str">
            <v>يامن الحناوي</v>
          </cell>
          <cell r="C851" t="str">
            <v>احمد</v>
          </cell>
          <cell r="D851" t="str">
            <v>منى</v>
          </cell>
        </row>
        <row r="852">
          <cell r="A852">
            <v>313287</v>
          </cell>
          <cell r="B852" t="str">
            <v>يحيى ابو زيد</v>
          </cell>
          <cell r="C852" t="str">
            <v>محمد</v>
          </cell>
          <cell r="D852" t="str">
            <v>تبارك</v>
          </cell>
        </row>
        <row r="853">
          <cell r="A853">
            <v>313309</v>
          </cell>
          <cell r="B853" t="str">
            <v>يحيى سليمان</v>
          </cell>
          <cell r="C853" t="str">
            <v>عثمان</v>
          </cell>
          <cell r="D853" t="str">
            <v>فاديه</v>
          </cell>
        </row>
        <row r="854">
          <cell r="A854">
            <v>313314</v>
          </cell>
          <cell r="B854" t="str">
            <v>يحيى مصطفى</v>
          </cell>
          <cell r="C854" t="str">
            <v>فارس</v>
          </cell>
          <cell r="D854" t="str">
            <v/>
          </cell>
        </row>
        <row r="855">
          <cell r="A855">
            <v>313332</v>
          </cell>
          <cell r="B855" t="str">
            <v>يسار الحمصي</v>
          </cell>
          <cell r="C855" t="str">
            <v>يوسف</v>
          </cell>
          <cell r="D855" t="str">
            <v>وفاء</v>
          </cell>
        </row>
        <row r="856">
          <cell r="A856">
            <v>313374</v>
          </cell>
          <cell r="B856" t="str">
            <v>ميزر النعمات النعيمي</v>
          </cell>
          <cell r="C856" t="str">
            <v>سلطان</v>
          </cell>
          <cell r="D856" t="str">
            <v>صباح</v>
          </cell>
        </row>
        <row r="857">
          <cell r="A857">
            <v>313378</v>
          </cell>
          <cell r="B857" t="str">
            <v>يوسف حلاق</v>
          </cell>
          <cell r="C857" t="str">
            <v>عبد الحسيب</v>
          </cell>
          <cell r="D857" t="str">
            <v>عروبة</v>
          </cell>
        </row>
        <row r="858">
          <cell r="A858">
            <v>313443</v>
          </cell>
          <cell r="B858" t="str">
            <v>بشار علي</v>
          </cell>
          <cell r="C858" t="str">
            <v>ابراهيم</v>
          </cell>
          <cell r="D858" t="str">
            <v/>
          </cell>
        </row>
        <row r="859">
          <cell r="A859">
            <v>313463</v>
          </cell>
          <cell r="B859" t="str">
            <v>سليمان ابراهيم</v>
          </cell>
          <cell r="C859" t="str">
            <v>سيف الدين</v>
          </cell>
          <cell r="D859" t="str">
            <v>رقيه</v>
          </cell>
        </row>
        <row r="860">
          <cell r="A860">
            <v>313471</v>
          </cell>
          <cell r="B860" t="str">
            <v>عبد الرحيم الاشقر</v>
          </cell>
          <cell r="C860" t="str">
            <v/>
          </cell>
          <cell r="D860" t="str">
            <v/>
          </cell>
        </row>
        <row r="861">
          <cell r="A861">
            <v>313487</v>
          </cell>
          <cell r="B861" t="str">
            <v>علي معلا</v>
          </cell>
          <cell r="C861" t="str">
            <v>حسين</v>
          </cell>
          <cell r="D861" t="str">
            <v>منيرة</v>
          </cell>
        </row>
        <row r="862">
          <cell r="A862">
            <v>313496</v>
          </cell>
          <cell r="B862" t="str">
            <v xml:space="preserve">مادلين بعريني </v>
          </cell>
        </row>
        <row r="863">
          <cell r="A863">
            <v>313520</v>
          </cell>
          <cell r="B863" t="str">
            <v>نور الدين الخطيب</v>
          </cell>
          <cell r="C863" t="str">
            <v>عبد اللطيف</v>
          </cell>
          <cell r="D863" t="str">
            <v>اميرة</v>
          </cell>
        </row>
        <row r="864">
          <cell r="A864">
            <v>313521</v>
          </cell>
          <cell r="B864" t="str">
            <v>نورس الحلبي</v>
          </cell>
          <cell r="C864" t="str">
            <v>حسن</v>
          </cell>
          <cell r="D864" t="str">
            <v>نديمة</v>
          </cell>
        </row>
        <row r="865">
          <cell r="A865">
            <v>313545</v>
          </cell>
          <cell r="B865" t="str">
            <v>فؤاد عودة الله</v>
          </cell>
          <cell r="C865" t="str">
            <v>سليمان</v>
          </cell>
          <cell r="D865" t="str">
            <v>حمدة</v>
          </cell>
        </row>
        <row r="866">
          <cell r="A866">
            <v>313552</v>
          </cell>
          <cell r="B866" t="str">
            <v>ثائر الحمد</v>
          </cell>
          <cell r="C866" t="str">
            <v>طه</v>
          </cell>
          <cell r="D866" t="str">
            <v>خالدة</v>
          </cell>
        </row>
        <row r="867">
          <cell r="A867">
            <v>313560</v>
          </cell>
          <cell r="B867" t="str">
            <v>نورس صقر</v>
          </cell>
          <cell r="C867" t="str">
            <v>منذر</v>
          </cell>
          <cell r="D867" t="str">
            <v/>
          </cell>
        </row>
        <row r="868">
          <cell r="A868">
            <v>313574</v>
          </cell>
          <cell r="B868" t="str">
            <v>ميزر النعمات النعيمي</v>
          </cell>
          <cell r="C868" t="str">
            <v>سلطان</v>
          </cell>
          <cell r="D868" t="str">
            <v>صباح</v>
          </cell>
        </row>
        <row r="869">
          <cell r="A869">
            <v>313612</v>
          </cell>
          <cell r="B869" t="str">
            <v xml:space="preserve">محمد ندى </v>
          </cell>
          <cell r="C869" t="str">
            <v>احمد</v>
          </cell>
          <cell r="D869" t="str">
            <v xml:space="preserve">ناهدة </v>
          </cell>
        </row>
        <row r="870">
          <cell r="A870">
            <v>313619</v>
          </cell>
          <cell r="B870" t="str">
            <v>تمام خليفة</v>
          </cell>
          <cell r="C870" t="str">
            <v>نواف</v>
          </cell>
          <cell r="D870" t="str">
            <v/>
          </cell>
        </row>
        <row r="871">
          <cell r="A871">
            <v>313668</v>
          </cell>
          <cell r="B871" t="str">
            <v>تامر قاووق</v>
          </cell>
          <cell r="C871" t="str">
            <v>محمد حسن</v>
          </cell>
          <cell r="D871" t="str">
            <v>زينب</v>
          </cell>
        </row>
        <row r="872">
          <cell r="A872">
            <v>313678</v>
          </cell>
          <cell r="B872" t="str">
            <v>وفاء الخولي</v>
          </cell>
          <cell r="C872" t="str">
            <v>محمد سفيان</v>
          </cell>
          <cell r="D872" t="str">
            <v/>
          </cell>
        </row>
        <row r="873">
          <cell r="A873">
            <v>313753</v>
          </cell>
          <cell r="B873" t="str">
            <v>محمد ابراهيم</v>
          </cell>
          <cell r="C873" t="str">
            <v>محمود</v>
          </cell>
          <cell r="D873" t="str">
            <v>نجاح</v>
          </cell>
        </row>
        <row r="874">
          <cell r="A874">
            <v>313764</v>
          </cell>
          <cell r="B874" t="str">
            <v>موسى الزعبي</v>
          </cell>
          <cell r="C874" t="str">
            <v>زطام</v>
          </cell>
          <cell r="D874" t="str">
            <v>رحمه</v>
          </cell>
        </row>
        <row r="875">
          <cell r="A875">
            <v>313771</v>
          </cell>
          <cell r="B875" t="str">
            <v>رزم عيسى</v>
          </cell>
          <cell r="C875" t="str">
            <v>معين</v>
          </cell>
          <cell r="D875" t="str">
            <v/>
          </cell>
        </row>
        <row r="876">
          <cell r="A876">
            <v>313780</v>
          </cell>
          <cell r="B876" t="str">
            <v>اباء سليمان</v>
          </cell>
          <cell r="C876" t="str">
            <v>توفيق</v>
          </cell>
          <cell r="D876" t="str">
            <v>سعده</v>
          </cell>
        </row>
        <row r="877">
          <cell r="A877">
            <v>313783</v>
          </cell>
          <cell r="B877" t="str">
            <v>ابراهيم حاج خليل</v>
          </cell>
          <cell r="C877" t="str">
            <v>خضر</v>
          </cell>
          <cell r="D877" t="str">
            <v>نادرة</v>
          </cell>
        </row>
        <row r="878">
          <cell r="A878">
            <v>313794</v>
          </cell>
          <cell r="B878" t="str">
            <v>احمد اليوسف</v>
          </cell>
          <cell r="C878" t="str">
            <v>عمر</v>
          </cell>
          <cell r="D878" t="str">
            <v>منى</v>
          </cell>
        </row>
        <row r="879">
          <cell r="A879">
            <v>313802</v>
          </cell>
          <cell r="B879" t="str">
            <v>احمد فياض</v>
          </cell>
          <cell r="C879" t="str">
            <v>توفيق</v>
          </cell>
          <cell r="D879" t="str">
            <v>توفيق</v>
          </cell>
        </row>
        <row r="880">
          <cell r="A880">
            <v>313805</v>
          </cell>
          <cell r="B880" t="str">
            <v>احمد ياقوت جمعة</v>
          </cell>
          <cell r="C880" t="str">
            <v>جمال</v>
          </cell>
          <cell r="D880" t="str">
            <v/>
          </cell>
        </row>
        <row r="881">
          <cell r="A881">
            <v>313807</v>
          </cell>
          <cell r="B881" t="str">
            <v>اريج حليمة</v>
          </cell>
          <cell r="C881" t="str">
            <v>محمد</v>
          </cell>
          <cell r="D881" t="str">
            <v/>
          </cell>
        </row>
        <row r="882">
          <cell r="A882">
            <v>313811</v>
          </cell>
          <cell r="B882" t="str">
            <v>اسامه عمر</v>
          </cell>
          <cell r="C882" t="str">
            <v>عبد الرحمن</v>
          </cell>
          <cell r="D882" t="str">
            <v/>
          </cell>
        </row>
        <row r="883">
          <cell r="A883">
            <v>313818</v>
          </cell>
          <cell r="B883" t="str">
            <v>امجد الضاهر</v>
          </cell>
          <cell r="C883" t="str">
            <v>خالد</v>
          </cell>
          <cell r="D883" t="str">
            <v>رحاب</v>
          </cell>
        </row>
        <row r="884">
          <cell r="A884">
            <v>313821</v>
          </cell>
          <cell r="B884" t="str">
            <v>امل شتيان</v>
          </cell>
          <cell r="C884" t="str">
            <v>جمال الدين</v>
          </cell>
          <cell r="D884" t="str">
            <v/>
          </cell>
        </row>
        <row r="885">
          <cell r="A885">
            <v>313837</v>
          </cell>
          <cell r="B885" t="str">
            <v>ايمن تامر</v>
          </cell>
          <cell r="C885" t="str">
            <v>نورس</v>
          </cell>
          <cell r="D885" t="str">
            <v>شهيرة</v>
          </cell>
        </row>
        <row r="886">
          <cell r="A886">
            <v>313847</v>
          </cell>
          <cell r="B886" t="str">
            <v>ايهم خيربك</v>
          </cell>
          <cell r="C886" t="str">
            <v>ناجي</v>
          </cell>
          <cell r="D886" t="str">
            <v>جهيده</v>
          </cell>
        </row>
        <row r="887">
          <cell r="A887">
            <v>313850</v>
          </cell>
          <cell r="B887" t="str">
            <v>ايهم نادر</v>
          </cell>
          <cell r="C887" t="str">
            <v>حسن</v>
          </cell>
          <cell r="D887" t="str">
            <v>جويده</v>
          </cell>
        </row>
        <row r="888">
          <cell r="A888">
            <v>313856</v>
          </cell>
          <cell r="B888" t="str">
            <v>باسل السليمان</v>
          </cell>
          <cell r="C888" t="str">
            <v>محمد</v>
          </cell>
          <cell r="D888" t="str">
            <v>نديمه</v>
          </cell>
        </row>
        <row r="889">
          <cell r="A889">
            <v>313859</v>
          </cell>
          <cell r="B889" t="str">
            <v>باسل شاهين</v>
          </cell>
          <cell r="C889" t="str">
            <v>حسين</v>
          </cell>
          <cell r="D889" t="str">
            <v>اميره</v>
          </cell>
        </row>
        <row r="890">
          <cell r="A890">
            <v>313863</v>
          </cell>
          <cell r="B890" t="str">
            <v>بتول علي الشيخ</v>
          </cell>
          <cell r="C890" t="str">
            <v>مصطفى</v>
          </cell>
          <cell r="D890" t="str">
            <v>هاله</v>
          </cell>
        </row>
        <row r="891">
          <cell r="A891">
            <v>313889</v>
          </cell>
          <cell r="B891" t="str">
            <v>حسام علي</v>
          </cell>
          <cell r="C891" t="str">
            <v>عدنان</v>
          </cell>
          <cell r="D891" t="str">
            <v>هدى</v>
          </cell>
        </row>
        <row r="892">
          <cell r="A892">
            <v>313895</v>
          </cell>
          <cell r="B892" t="str">
            <v>حسان سلوم</v>
          </cell>
          <cell r="C892" t="str">
            <v>عادل</v>
          </cell>
          <cell r="D892" t="str">
            <v>جهينه</v>
          </cell>
        </row>
        <row r="893">
          <cell r="A893">
            <v>313922</v>
          </cell>
          <cell r="B893" t="str">
            <v>خليل الزكلي</v>
          </cell>
          <cell r="C893" t="str">
            <v>محمد نبيل</v>
          </cell>
          <cell r="D893" t="str">
            <v>روضه</v>
          </cell>
        </row>
        <row r="894">
          <cell r="A894">
            <v>313925</v>
          </cell>
          <cell r="B894" t="str">
            <v>دارلين دارب نصر</v>
          </cell>
          <cell r="C894" t="str">
            <v>فؤاد</v>
          </cell>
          <cell r="D894" t="str">
            <v/>
          </cell>
        </row>
        <row r="895">
          <cell r="A895">
            <v>313952</v>
          </cell>
          <cell r="B895" t="str">
            <v>رأفت الشعار</v>
          </cell>
          <cell r="C895" t="str">
            <v>فرزت</v>
          </cell>
          <cell r="D895" t="str">
            <v>رسميه</v>
          </cell>
        </row>
        <row r="896">
          <cell r="A896">
            <v>313973</v>
          </cell>
          <cell r="B896" t="str">
            <v>رنا الخولاني</v>
          </cell>
          <cell r="C896" t="str">
            <v>عبد المهدي</v>
          </cell>
          <cell r="D896" t="str">
            <v>فاطمه</v>
          </cell>
        </row>
        <row r="897">
          <cell r="A897">
            <v>313974</v>
          </cell>
          <cell r="B897" t="str">
            <v>رنا العناني</v>
          </cell>
          <cell r="C897" t="str">
            <v>رمضان</v>
          </cell>
          <cell r="D897" t="str">
            <v>بوران</v>
          </cell>
        </row>
        <row r="898">
          <cell r="A898">
            <v>314011</v>
          </cell>
          <cell r="B898" t="str">
            <v>خالد المتني</v>
          </cell>
          <cell r="C898" t="str">
            <v>هلال</v>
          </cell>
          <cell r="D898" t="str">
            <v/>
          </cell>
        </row>
        <row r="899">
          <cell r="A899">
            <v>314021</v>
          </cell>
          <cell r="B899" t="str">
            <v>رائد الهبش</v>
          </cell>
          <cell r="C899" t="str">
            <v>علي</v>
          </cell>
          <cell r="D899" t="str">
            <v>امينه</v>
          </cell>
        </row>
        <row r="900">
          <cell r="A900">
            <v>314025</v>
          </cell>
          <cell r="B900" t="str">
            <v>علي حسامو</v>
          </cell>
          <cell r="C900" t="str">
            <v>حسن</v>
          </cell>
          <cell r="D900" t="str">
            <v/>
          </cell>
        </row>
        <row r="901">
          <cell r="A901">
            <v>314029</v>
          </cell>
          <cell r="B901" t="str">
            <v>نسرين الشعار</v>
          </cell>
          <cell r="C901" t="str">
            <v>ياسر</v>
          </cell>
          <cell r="D901" t="str">
            <v>محاكم</v>
          </cell>
        </row>
        <row r="902">
          <cell r="A902">
            <v>314038</v>
          </cell>
          <cell r="B902" t="str">
            <v>ادهم قطيني</v>
          </cell>
          <cell r="C902" t="str">
            <v>نبيل</v>
          </cell>
          <cell r="D902" t="str">
            <v>يسرى</v>
          </cell>
        </row>
        <row r="903">
          <cell r="A903">
            <v>314086</v>
          </cell>
          <cell r="B903" t="str">
            <v>مازن رمضان</v>
          </cell>
          <cell r="C903" t="str">
            <v>علي</v>
          </cell>
          <cell r="D903" t="str">
            <v>مهى</v>
          </cell>
        </row>
        <row r="904">
          <cell r="A904">
            <v>314131</v>
          </cell>
          <cell r="B904" t="str">
            <v>اصف سلطان</v>
          </cell>
          <cell r="C904" t="str">
            <v>حسن</v>
          </cell>
          <cell r="D904" t="str">
            <v>نديمه</v>
          </cell>
        </row>
        <row r="905">
          <cell r="A905">
            <v>314147</v>
          </cell>
          <cell r="B905" t="str">
            <v>حسام ديوب</v>
          </cell>
          <cell r="C905" t="str">
            <v>محمد</v>
          </cell>
          <cell r="D905" t="str">
            <v>انيسة</v>
          </cell>
        </row>
        <row r="906">
          <cell r="A906">
            <v>314151</v>
          </cell>
          <cell r="B906" t="str">
            <v>حسين زهرة</v>
          </cell>
          <cell r="C906" t="str">
            <v>محمد</v>
          </cell>
          <cell r="D906" t="str">
            <v/>
          </cell>
        </row>
        <row r="907">
          <cell r="A907">
            <v>314153</v>
          </cell>
          <cell r="B907" t="str">
            <v>حمود هندي</v>
          </cell>
          <cell r="C907" t="str">
            <v>فواز</v>
          </cell>
          <cell r="D907" t="str">
            <v>فاطمة</v>
          </cell>
        </row>
        <row r="908">
          <cell r="A908">
            <v>314169</v>
          </cell>
          <cell r="B908" t="str">
            <v>شذى النعوم</v>
          </cell>
          <cell r="C908" t="str">
            <v>اليان</v>
          </cell>
          <cell r="D908" t="str">
            <v>مريم</v>
          </cell>
        </row>
        <row r="909">
          <cell r="A909">
            <v>314170</v>
          </cell>
          <cell r="B909" t="str">
            <v>صالح قشقوش</v>
          </cell>
          <cell r="C909" t="str">
            <v>شامان</v>
          </cell>
          <cell r="D909" t="str">
            <v/>
          </cell>
        </row>
        <row r="910">
          <cell r="A910">
            <v>314173</v>
          </cell>
          <cell r="B910" t="str">
            <v>طارق محمد</v>
          </cell>
          <cell r="C910" t="str">
            <v>علي</v>
          </cell>
          <cell r="D910" t="str">
            <v>نهلة</v>
          </cell>
        </row>
        <row r="911">
          <cell r="A911">
            <v>314211</v>
          </cell>
          <cell r="B911" t="str">
            <v>مايا جرجس</v>
          </cell>
          <cell r="C911" t="str">
            <v>داؤد</v>
          </cell>
          <cell r="D911" t="str">
            <v>اميرة</v>
          </cell>
        </row>
        <row r="912">
          <cell r="A912">
            <v>314226</v>
          </cell>
          <cell r="B912" t="str">
            <v>محمود شعشع</v>
          </cell>
          <cell r="C912" t="str">
            <v>شحود</v>
          </cell>
          <cell r="D912" t="str">
            <v>كفى</v>
          </cell>
        </row>
        <row r="913">
          <cell r="A913">
            <v>314238</v>
          </cell>
          <cell r="B913" t="str">
            <v>نزار العلي</v>
          </cell>
          <cell r="C913" t="str">
            <v>ناصيف</v>
          </cell>
          <cell r="D913" t="str">
            <v/>
          </cell>
        </row>
        <row r="914">
          <cell r="A914">
            <v>314252</v>
          </cell>
          <cell r="B914" t="str">
            <v>يولند سعيد</v>
          </cell>
          <cell r="C914" t="str">
            <v>علي</v>
          </cell>
          <cell r="D914" t="str">
            <v>هيام</v>
          </cell>
        </row>
        <row r="915">
          <cell r="A915">
            <v>314510</v>
          </cell>
          <cell r="B915" t="str">
            <v>ياسر حب الرمان</v>
          </cell>
          <cell r="C915" t="str">
            <v>رسلان</v>
          </cell>
          <cell r="D915" t="str">
            <v/>
          </cell>
        </row>
        <row r="916">
          <cell r="A916">
            <v>314548</v>
          </cell>
          <cell r="B916" t="str">
            <v>حسن البريدي</v>
          </cell>
          <cell r="C916" t="str">
            <v>عزات</v>
          </cell>
          <cell r="D916" t="str">
            <v/>
          </cell>
        </row>
        <row r="917">
          <cell r="A917">
            <v>314563</v>
          </cell>
          <cell r="B917" t="str">
            <v>حسن سعيد</v>
          </cell>
          <cell r="C917" t="str">
            <v>يوسف</v>
          </cell>
          <cell r="D917" t="str">
            <v>مياسة</v>
          </cell>
        </row>
        <row r="918">
          <cell r="A918">
            <v>314566</v>
          </cell>
          <cell r="B918" t="str">
            <v>خلود الاسود</v>
          </cell>
          <cell r="C918" t="str">
            <v>قاسم</v>
          </cell>
          <cell r="D918" t="str">
            <v>سعاد</v>
          </cell>
        </row>
        <row r="919">
          <cell r="A919">
            <v>314568</v>
          </cell>
          <cell r="B919" t="str">
            <v>دانيه البزره</v>
          </cell>
          <cell r="C919" t="str">
            <v>احمد</v>
          </cell>
          <cell r="D919" t="str">
            <v>حكمت</v>
          </cell>
        </row>
        <row r="920">
          <cell r="A920">
            <v>314574</v>
          </cell>
          <cell r="B920" t="str">
            <v>رانية الدوه جي</v>
          </cell>
          <cell r="C920" t="str">
            <v>عبد المالك</v>
          </cell>
          <cell r="D920" t="str">
            <v>رباح</v>
          </cell>
        </row>
        <row r="921">
          <cell r="A921">
            <v>314578</v>
          </cell>
          <cell r="B921" t="str">
            <v>ريفان حسام الدين</v>
          </cell>
          <cell r="C921" t="str">
            <v>حسن</v>
          </cell>
          <cell r="D921" t="str">
            <v>سميره</v>
          </cell>
        </row>
        <row r="922">
          <cell r="A922">
            <v>314640</v>
          </cell>
          <cell r="B922" t="str">
            <v>بسام شوكت</v>
          </cell>
          <cell r="C922" t="str">
            <v>محمد</v>
          </cell>
          <cell r="D922" t="str">
            <v>يسرى</v>
          </cell>
        </row>
        <row r="923">
          <cell r="A923">
            <v>314643</v>
          </cell>
          <cell r="B923" t="str">
            <v>حسام سعود</v>
          </cell>
          <cell r="C923" t="str">
            <v>محمد</v>
          </cell>
          <cell r="D923" t="str">
            <v>شهرزاد</v>
          </cell>
        </row>
        <row r="924">
          <cell r="A924">
            <v>314645</v>
          </cell>
          <cell r="B924" t="str">
            <v>ديمة مراد</v>
          </cell>
          <cell r="C924" t="str">
            <v>ابو السعود</v>
          </cell>
          <cell r="D924" t="str">
            <v>فريال</v>
          </cell>
        </row>
        <row r="925">
          <cell r="A925">
            <v>314657</v>
          </cell>
          <cell r="B925" t="str">
            <v>عصام المسالمه</v>
          </cell>
          <cell r="C925" t="str">
            <v>نظمي</v>
          </cell>
          <cell r="D925" t="str">
            <v>عليا</v>
          </cell>
        </row>
        <row r="926">
          <cell r="A926">
            <v>314665</v>
          </cell>
          <cell r="B926" t="str">
            <v>فادي المصري</v>
          </cell>
          <cell r="C926" t="str">
            <v>مامون</v>
          </cell>
          <cell r="D926" t="str">
            <v>هنا</v>
          </cell>
        </row>
        <row r="927">
          <cell r="A927">
            <v>314731</v>
          </cell>
          <cell r="B927" t="str">
            <v>باسم سلامة</v>
          </cell>
          <cell r="C927" t="str">
            <v>سليمان</v>
          </cell>
          <cell r="D927" t="str">
            <v>نورة</v>
          </cell>
        </row>
        <row r="928">
          <cell r="A928">
            <v>314736</v>
          </cell>
          <cell r="B928" t="str">
            <v>حسن حشمة</v>
          </cell>
          <cell r="C928" t="str">
            <v>رفعت</v>
          </cell>
          <cell r="D928" t="str">
            <v>فاطمة</v>
          </cell>
        </row>
        <row r="929">
          <cell r="A929">
            <v>314791</v>
          </cell>
          <cell r="B929" t="str">
            <v>حسن حسن</v>
          </cell>
          <cell r="C929" t="str">
            <v>تركي</v>
          </cell>
          <cell r="D929" t="str">
            <v>فهيده</v>
          </cell>
        </row>
        <row r="930">
          <cell r="A930">
            <v>314802</v>
          </cell>
          <cell r="B930" t="str">
            <v>عبد العظيم الحمادي</v>
          </cell>
          <cell r="C930" t="str">
            <v/>
          </cell>
          <cell r="D930" t="str">
            <v/>
          </cell>
        </row>
        <row r="931">
          <cell r="A931">
            <v>314838</v>
          </cell>
          <cell r="B931" t="str">
            <v>باسل يونس</v>
          </cell>
          <cell r="C931" t="str">
            <v/>
          </cell>
          <cell r="D931" t="str">
            <v/>
          </cell>
        </row>
        <row r="932">
          <cell r="A932">
            <v>314952</v>
          </cell>
          <cell r="B932" t="str">
            <v>جمال الحنيش</v>
          </cell>
          <cell r="C932" t="str">
            <v>محمد نجيب</v>
          </cell>
          <cell r="D932" t="str">
            <v>ثريا</v>
          </cell>
        </row>
        <row r="933">
          <cell r="A933">
            <v>314954</v>
          </cell>
          <cell r="B933" t="str">
            <v>جهيده جديد</v>
          </cell>
          <cell r="C933" t="str">
            <v>علي</v>
          </cell>
          <cell r="D933" t="str">
            <v>سريه</v>
          </cell>
        </row>
        <row r="934">
          <cell r="A934">
            <v>314961</v>
          </cell>
          <cell r="B934" t="str">
            <v>رائده عمار</v>
          </cell>
          <cell r="C934" t="str">
            <v>احمد</v>
          </cell>
          <cell r="D934" t="str">
            <v>مريم</v>
          </cell>
        </row>
        <row r="935">
          <cell r="A935">
            <v>314985</v>
          </cell>
          <cell r="B935" t="str">
            <v>قتيبة محي الدين</v>
          </cell>
          <cell r="C935" t="str">
            <v>محمد فائز</v>
          </cell>
          <cell r="D935" t="str">
            <v>كفى</v>
          </cell>
        </row>
        <row r="936">
          <cell r="A936">
            <v>315012</v>
          </cell>
          <cell r="B936" t="str">
            <v>زين العابدين العاتكي</v>
          </cell>
          <cell r="C936" t="str">
            <v>منير</v>
          </cell>
          <cell r="D936" t="str">
            <v/>
          </cell>
        </row>
        <row r="937">
          <cell r="A937">
            <v>315051</v>
          </cell>
          <cell r="B937" t="str">
            <v>شادي غناج</v>
          </cell>
          <cell r="C937" t="str">
            <v>سمير</v>
          </cell>
          <cell r="D937" t="str">
            <v>راغده</v>
          </cell>
        </row>
        <row r="938">
          <cell r="A938">
            <v>315088</v>
          </cell>
          <cell r="B938" t="str">
            <v>عبد الرحمن التركماني</v>
          </cell>
          <cell r="C938" t="str">
            <v>محمد</v>
          </cell>
          <cell r="D938" t="str">
            <v/>
          </cell>
        </row>
        <row r="939">
          <cell r="A939">
            <v>315095</v>
          </cell>
          <cell r="B939" t="str">
            <v>عبد الله زهوه</v>
          </cell>
          <cell r="C939" t="str">
            <v>احمد</v>
          </cell>
          <cell r="D939" t="str">
            <v>وصفه</v>
          </cell>
        </row>
        <row r="940">
          <cell r="A940">
            <v>315113</v>
          </cell>
          <cell r="B940" t="str">
            <v>عصام ابراهيم</v>
          </cell>
          <cell r="C940" t="str">
            <v>منير</v>
          </cell>
          <cell r="D940" t="str">
            <v>نوريه</v>
          </cell>
        </row>
        <row r="941">
          <cell r="A941">
            <v>315144</v>
          </cell>
          <cell r="B941" t="str">
            <v>علي العلي</v>
          </cell>
          <cell r="C941" t="str">
            <v>حسين</v>
          </cell>
          <cell r="D941" t="str">
            <v>هاجر</v>
          </cell>
        </row>
        <row r="942">
          <cell r="A942">
            <v>315146</v>
          </cell>
          <cell r="B942" t="str">
            <v>علي بمبوق</v>
          </cell>
          <cell r="C942" t="str">
            <v>مصطفى</v>
          </cell>
          <cell r="D942" t="str">
            <v>هالة</v>
          </cell>
        </row>
        <row r="943">
          <cell r="A943">
            <v>315154</v>
          </cell>
          <cell r="B943" t="str">
            <v>علي دليله</v>
          </cell>
          <cell r="C943" t="str">
            <v>وفيق</v>
          </cell>
          <cell r="D943" t="str">
            <v/>
          </cell>
        </row>
        <row r="944">
          <cell r="A944">
            <v>315168</v>
          </cell>
          <cell r="B944" t="str">
            <v>علي مسعود</v>
          </cell>
          <cell r="C944" t="str">
            <v>حسين</v>
          </cell>
          <cell r="D944" t="str">
            <v/>
          </cell>
        </row>
        <row r="945">
          <cell r="A945">
            <v>315174</v>
          </cell>
          <cell r="B945" t="str">
            <v>عمار بو عاصي</v>
          </cell>
          <cell r="C945" t="str">
            <v>سلمان</v>
          </cell>
          <cell r="D945" t="str">
            <v/>
          </cell>
        </row>
        <row r="946">
          <cell r="A946">
            <v>315175</v>
          </cell>
          <cell r="B946" t="str">
            <v>عمار حمادة</v>
          </cell>
          <cell r="C946" t="str">
            <v>أحمد</v>
          </cell>
          <cell r="D946" t="str">
            <v/>
          </cell>
        </row>
        <row r="947">
          <cell r="A947">
            <v>315199</v>
          </cell>
          <cell r="B947" t="str">
            <v>غيث يونس</v>
          </cell>
          <cell r="C947" t="str">
            <v>صالح</v>
          </cell>
          <cell r="D947" t="str">
            <v>اوراس</v>
          </cell>
        </row>
        <row r="948">
          <cell r="A948">
            <v>315222</v>
          </cell>
          <cell r="B948" t="str">
            <v>فراس فاعور</v>
          </cell>
          <cell r="C948" t="str">
            <v>احمد</v>
          </cell>
          <cell r="D948" t="str">
            <v>كتيبه</v>
          </cell>
        </row>
        <row r="949">
          <cell r="A949">
            <v>315233</v>
          </cell>
          <cell r="B949" t="str">
            <v>قمر عجم</v>
          </cell>
          <cell r="C949" t="str">
            <v>عمر</v>
          </cell>
          <cell r="D949" t="str">
            <v>فاطمه</v>
          </cell>
        </row>
        <row r="950">
          <cell r="A950">
            <v>315237</v>
          </cell>
          <cell r="B950" t="str">
            <v>كفاح خلوف</v>
          </cell>
          <cell r="C950" t="str">
            <v>نايف</v>
          </cell>
          <cell r="D950" t="str">
            <v/>
          </cell>
        </row>
        <row r="951">
          <cell r="A951">
            <v>315238</v>
          </cell>
          <cell r="B951" t="str">
            <v>كنان الشاويش</v>
          </cell>
          <cell r="C951" t="str">
            <v>فايز</v>
          </cell>
          <cell r="D951" t="str">
            <v>نعيما</v>
          </cell>
        </row>
        <row r="952">
          <cell r="A952">
            <v>315269</v>
          </cell>
          <cell r="B952" t="str">
            <v>محمد ابراهيم</v>
          </cell>
          <cell r="C952" t="str">
            <v>محمود</v>
          </cell>
          <cell r="D952" t="str">
            <v>حميده</v>
          </cell>
        </row>
        <row r="953">
          <cell r="A953">
            <v>315281</v>
          </cell>
          <cell r="B953" t="str">
            <v>محمد الحمد</v>
          </cell>
          <cell r="C953" t="str">
            <v>احمد</v>
          </cell>
          <cell r="D953" t="str">
            <v>سهام</v>
          </cell>
        </row>
        <row r="954">
          <cell r="A954">
            <v>315298</v>
          </cell>
          <cell r="B954" t="str">
            <v>محمد صالح</v>
          </cell>
          <cell r="C954" t="str">
            <v>فريز</v>
          </cell>
          <cell r="D954" t="str">
            <v/>
          </cell>
        </row>
        <row r="955">
          <cell r="A955">
            <v>315309</v>
          </cell>
          <cell r="B955" t="str">
            <v>محمد مارديني</v>
          </cell>
          <cell r="C955" t="str">
            <v>محمد شريف</v>
          </cell>
          <cell r="D955" t="str">
            <v>ريمه</v>
          </cell>
        </row>
        <row r="956">
          <cell r="A956">
            <v>315314</v>
          </cell>
          <cell r="B956" t="str">
            <v>محمد مخلوف</v>
          </cell>
          <cell r="C956" t="str">
            <v>يونس</v>
          </cell>
          <cell r="D956" t="str">
            <v/>
          </cell>
        </row>
        <row r="957">
          <cell r="A957">
            <v>315319</v>
          </cell>
          <cell r="B957" t="str">
            <v>محمد ميلاد دركشلي</v>
          </cell>
          <cell r="C957" t="str">
            <v>ماجد</v>
          </cell>
          <cell r="D957" t="str">
            <v>هدى</v>
          </cell>
        </row>
        <row r="958">
          <cell r="A958">
            <v>315370</v>
          </cell>
          <cell r="B958" t="str">
            <v>نادين عباس</v>
          </cell>
          <cell r="C958" t="str">
            <v>نبيل</v>
          </cell>
          <cell r="D958" t="str">
            <v/>
          </cell>
        </row>
        <row r="959">
          <cell r="A959">
            <v>315374</v>
          </cell>
          <cell r="B959" t="str">
            <v>نجود سلامه</v>
          </cell>
          <cell r="C959" t="str">
            <v>احمد</v>
          </cell>
          <cell r="D959" t="str">
            <v/>
          </cell>
        </row>
        <row r="960">
          <cell r="A960">
            <v>315376</v>
          </cell>
          <cell r="B960" t="str">
            <v>نجوى محروم</v>
          </cell>
          <cell r="C960" t="str">
            <v>تيسير</v>
          </cell>
          <cell r="D960" t="str">
            <v>وحيدة</v>
          </cell>
        </row>
        <row r="961">
          <cell r="A961">
            <v>315379</v>
          </cell>
          <cell r="B961" t="str">
            <v>نغم علي</v>
          </cell>
          <cell r="C961" t="str">
            <v>علي</v>
          </cell>
          <cell r="D961" t="str">
            <v>سوسن</v>
          </cell>
        </row>
        <row r="962">
          <cell r="A962">
            <v>315401</v>
          </cell>
          <cell r="B962" t="str">
            <v>هبه حميدوش</v>
          </cell>
          <cell r="C962" t="str">
            <v>نجدت</v>
          </cell>
          <cell r="D962" t="str">
            <v>الهام</v>
          </cell>
        </row>
        <row r="963">
          <cell r="A963">
            <v>315402</v>
          </cell>
          <cell r="B963" t="str">
            <v>هبه خدوج</v>
          </cell>
          <cell r="C963" t="str">
            <v>علي</v>
          </cell>
          <cell r="D963" t="str">
            <v>هناء</v>
          </cell>
        </row>
        <row r="964">
          <cell r="A964">
            <v>315415</v>
          </cell>
          <cell r="B964" t="str">
            <v>هلا سيف الدين</v>
          </cell>
          <cell r="C964" t="str">
            <v>جمال</v>
          </cell>
          <cell r="D964" t="str">
            <v>نوال</v>
          </cell>
        </row>
        <row r="965">
          <cell r="A965">
            <v>315416</v>
          </cell>
          <cell r="B965" t="str">
            <v>هلا شربجي</v>
          </cell>
          <cell r="C965" t="str">
            <v>محمد حسان</v>
          </cell>
          <cell r="D965" t="str">
            <v/>
          </cell>
        </row>
        <row r="966">
          <cell r="A966">
            <v>315419</v>
          </cell>
          <cell r="B966" t="str">
            <v>همام سعيد</v>
          </cell>
          <cell r="C966" t="str">
            <v>عبد الهادي</v>
          </cell>
          <cell r="D966" t="str">
            <v/>
          </cell>
        </row>
        <row r="967">
          <cell r="A967">
            <v>315431</v>
          </cell>
          <cell r="B967" t="str">
            <v>وسام منصور زين الدين</v>
          </cell>
          <cell r="C967" t="str">
            <v>فؤاد</v>
          </cell>
          <cell r="D967" t="str">
            <v/>
          </cell>
        </row>
        <row r="968">
          <cell r="A968">
            <v>315435</v>
          </cell>
          <cell r="B968" t="str">
            <v>وضاح ابو كحله</v>
          </cell>
          <cell r="C968" t="str">
            <v>عدنان</v>
          </cell>
          <cell r="D968" t="str">
            <v>مفيدا</v>
          </cell>
        </row>
        <row r="969">
          <cell r="A969">
            <v>315470</v>
          </cell>
          <cell r="B969" t="str">
            <v>رولا طراف</v>
          </cell>
          <cell r="C969" t="str">
            <v>ثابت</v>
          </cell>
          <cell r="D969" t="str">
            <v>كوكب</v>
          </cell>
        </row>
        <row r="970">
          <cell r="A970">
            <v>315491</v>
          </cell>
          <cell r="B970" t="str">
            <v>محمد ملندي</v>
          </cell>
          <cell r="C970" t="str">
            <v>عامر</v>
          </cell>
          <cell r="D970" t="str">
            <v>هالة</v>
          </cell>
        </row>
        <row r="971">
          <cell r="A971">
            <v>315494</v>
          </cell>
          <cell r="B971" t="str">
            <v>مريانامحمد</v>
          </cell>
          <cell r="C971" t="str">
            <v>محمد</v>
          </cell>
          <cell r="D971" t="str">
            <v>حياة</v>
          </cell>
        </row>
        <row r="972">
          <cell r="A972">
            <v>315496</v>
          </cell>
          <cell r="B972" t="str">
            <v>نسرين حليمة</v>
          </cell>
          <cell r="C972" t="str">
            <v>ماجد</v>
          </cell>
          <cell r="D972" t="str">
            <v>مكرم</v>
          </cell>
        </row>
        <row r="973">
          <cell r="A973">
            <v>315508</v>
          </cell>
          <cell r="B973" t="str">
            <v>الاء الزركلي</v>
          </cell>
          <cell r="C973" t="str">
            <v>محمد نبيل</v>
          </cell>
          <cell r="D973" t="str">
            <v>روضه</v>
          </cell>
        </row>
        <row r="974">
          <cell r="A974">
            <v>315521</v>
          </cell>
          <cell r="B974" t="str">
            <v>نضال الزعبي</v>
          </cell>
          <cell r="C974" t="str">
            <v>فايز</v>
          </cell>
          <cell r="D974" t="str">
            <v/>
          </cell>
        </row>
        <row r="975">
          <cell r="A975">
            <v>315541</v>
          </cell>
          <cell r="B975" t="str">
            <v>احمد الباشا</v>
          </cell>
        </row>
        <row r="976">
          <cell r="A976">
            <v>315542</v>
          </cell>
          <cell r="B976" t="str">
            <v>احمد الشيخ</v>
          </cell>
          <cell r="C976" t="str">
            <v>عيد</v>
          </cell>
          <cell r="D976" t="str">
            <v>فاطم</v>
          </cell>
        </row>
        <row r="977">
          <cell r="A977">
            <v>315562</v>
          </cell>
          <cell r="B977" t="str">
            <v>حسين العمري</v>
          </cell>
          <cell r="C977" t="str">
            <v>طه</v>
          </cell>
          <cell r="D977" t="str">
            <v>سهام</v>
          </cell>
        </row>
        <row r="978">
          <cell r="A978">
            <v>315579</v>
          </cell>
          <cell r="B978" t="str">
            <v>ريم اليونس</v>
          </cell>
          <cell r="C978" t="str">
            <v>محمد</v>
          </cell>
          <cell r="D978" t="str">
            <v>منى</v>
          </cell>
        </row>
        <row r="979">
          <cell r="A979">
            <v>315598</v>
          </cell>
          <cell r="B979" t="str">
            <v>طارق الزعبي</v>
          </cell>
          <cell r="C979" t="str">
            <v>مدحت</v>
          </cell>
          <cell r="D979" t="str">
            <v>جهينه</v>
          </cell>
        </row>
        <row r="980">
          <cell r="A980">
            <v>315610</v>
          </cell>
          <cell r="B980" t="str">
            <v>علوان الحوير</v>
          </cell>
          <cell r="C980" t="str">
            <v>رشيد</v>
          </cell>
          <cell r="D980" t="str">
            <v>صالحه</v>
          </cell>
        </row>
        <row r="981">
          <cell r="A981">
            <v>315630</v>
          </cell>
          <cell r="B981" t="str">
            <v>لين صالح</v>
          </cell>
          <cell r="C981" t="str">
            <v>هيثم</v>
          </cell>
          <cell r="D981" t="str">
            <v/>
          </cell>
        </row>
        <row r="982">
          <cell r="A982">
            <v>315635</v>
          </cell>
          <cell r="B982" t="str">
            <v>عدي العقده</v>
          </cell>
          <cell r="C982" t="str">
            <v>محمد</v>
          </cell>
          <cell r="D982" t="str">
            <v/>
          </cell>
        </row>
        <row r="983">
          <cell r="A983">
            <v>315639</v>
          </cell>
          <cell r="B983" t="str">
            <v>محمد حسن الطحان</v>
          </cell>
          <cell r="C983" t="str">
            <v>حسان</v>
          </cell>
          <cell r="D983" t="str">
            <v/>
          </cell>
        </row>
        <row r="984">
          <cell r="A984">
            <v>315647</v>
          </cell>
          <cell r="B984" t="str">
            <v>محمد كنان اورفه لي</v>
          </cell>
          <cell r="C984" t="str">
            <v>اشرف</v>
          </cell>
          <cell r="D984" t="str">
            <v>امتثال</v>
          </cell>
        </row>
        <row r="985">
          <cell r="A985">
            <v>315650</v>
          </cell>
          <cell r="B985" t="str">
            <v>محمد هاشم عموش</v>
          </cell>
          <cell r="C985" t="str">
            <v>علي</v>
          </cell>
          <cell r="D985" t="str">
            <v/>
          </cell>
        </row>
        <row r="986">
          <cell r="A986">
            <v>315653</v>
          </cell>
          <cell r="B986" t="str">
            <v>مفيد النايف</v>
          </cell>
          <cell r="C986" t="str">
            <v>غازي</v>
          </cell>
          <cell r="D986" t="str">
            <v>غازيه</v>
          </cell>
        </row>
        <row r="987">
          <cell r="A987">
            <v>315673</v>
          </cell>
          <cell r="B987" t="str">
            <v>هشام اوطه باشي</v>
          </cell>
          <cell r="C987" t="str">
            <v>عبد اللطيف</v>
          </cell>
          <cell r="D987" t="str">
            <v/>
          </cell>
        </row>
        <row r="988">
          <cell r="A988">
            <v>315676</v>
          </cell>
          <cell r="B988" t="str">
            <v>هنادي هاشم</v>
          </cell>
          <cell r="C988" t="str">
            <v>محمد علي</v>
          </cell>
          <cell r="D988" t="str">
            <v/>
          </cell>
        </row>
        <row r="989">
          <cell r="A989">
            <v>315679</v>
          </cell>
          <cell r="B989" t="str">
            <v>وسيم الجاني</v>
          </cell>
          <cell r="C989" t="str">
            <v>محمود</v>
          </cell>
          <cell r="D989" t="str">
            <v>رسميه</v>
          </cell>
        </row>
        <row r="990">
          <cell r="A990">
            <v>315681</v>
          </cell>
          <cell r="B990" t="str">
            <v>يارا سليمان</v>
          </cell>
          <cell r="C990" t="str">
            <v>امين</v>
          </cell>
          <cell r="D990" t="str">
            <v>دلال</v>
          </cell>
        </row>
        <row r="991">
          <cell r="A991">
            <v>315687</v>
          </cell>
          <cell r="B991" t="str">
            <v>ابراهيم خلوف</v>
          </cell>
          <cell r="C991" t="str">
            <v>محمد</v>
          </cell>
          <cell r="D991" t="str">
            <v/>
          </cell>
        </row>
        <row r="992">
          <cell r="A992">
            <v>315699</v>
          </cell>
          <cell r="B992" t="str">
            <v>احمد الابرص</v>
          </cell>
          <cell r="C992" t="str">
            <v>عمر</v>
          </cell>
          <cell r="D992" t="str">
            <v/>
          </cell>
        </row>
        <row r="993">
          <cell r="A993">
            <v>315700</v>
          </cell>
          <cell r="B993" t="str">
            <v>احمد البكاوي</v>
          </cell>
          <cell r="C993" t="str">
            <v>محمد</v>
          </cell>
          <cell r="D993" t="str">
            <v>منيره</v>
          </cell>
        </row>
        <row r="994">
          <cell r="A994">
            <v>315705</v>
          </cell>
          <cell r="B994" t="str">
            <v>احمد الخوالده</v>
          </cell>
          <cell r="C994" t="str">
            <v>محمد</v>
          </cell>
          <cell r="D994" t="str">
            <v>فاطمه</v>
          </cell>
        </row>
        <row r="995">
          <cell r="A995">
            <v>315716</v>
          </cell>
          <cell r="B995" t="str">
            <v>احمد العقله</v>
          </cell>
          <cell r="C995" t="str">
            <v>فواز</v>
          </cell>
          <cell r="D995" t="str">
            <v>مريم</v>
          </cell>
        </row>
        <row r="996">
          <cell r="A996">
            <v>315719</v>
          </cell>
          <cell r="B996" t="str">
            <v>احمد الفرحان</v>
          </cell>
          <cell r="C996" t="str">
            <v>فضل الله</v>
          </cell>
          <cell r="D996" t="str">
            <v>مريم</v>
          </cell>
        </row>
        <row r="997">
          <cell r="A997">
            <v>315721</v>
          </cell>
          <cell r="B997" t="str">
            <v>احمد القصاب</v>
          </cell>
          <cell r="C997" t="str">
            <v>عبد الحليم</v>
          </cell>
          <cell r="D997" t="str">
            <v/>
          </cell>
        </row>
        <row r="998">
          <cell r="A998">
            <v>315738</v>
          </cell>
          <cell r="B998" t="str">
            <v>احمد عالا</v>
          </cell>
          <cell r="C998" t="str">
            <v>مصطفى</v>
          </cell>
          <cell r="D998" t="str">
            <v>سعاد</v>
          </cell>
        </row>
        <row r="999">
          <cell r="A999">
            <v>315748</v>
          </cell>
          <cell r="B999" t="str">
            <v>ادهم ابو فخر</v>
          </cell>
          <cell r="C999" t="str">
            <v>نعيم</v>
          </cell>
          <cell r="D999" t="str">
            <v/>
          </cell>
        </row>
        <row r="1000">
          <cell r="A1000">
            <v>315770</v>
          </cell>
          <cell r="B1000" t="str">
            <v>اكرم الحلاق</v>
          </cell>
          <cell r="C1000" t="str">
            <v>تيسير</v>
          </cell>
          <cell r="D1000" t="str">
            <v>ايمان</v>
          </cell>
        </row>
        <row r="1001">
          <cell r="A1001">
            <v>315777</v>
          </cell>
          <cell r="B1001" t="str">
            <v>الاء دواليبي</v>
          </cell>
          <cell r="C1001" t="str">
            <v>محمد</v>
          </cell>
          <cell r="D1001" t="str">
            <v/>
          </cell>
        </row>
        <row r="1002">
          <cell r="A1002">
            <v>315791</v>
          </cell>
          <cell r="B1002" t="str">
            <v>اميرة الرفاعي</v>
          </cell>
          <cell r="C1002" t="str">
            <v>احمد</v>
          </cell>
          <cell r="D1002" t="str">
            <v/>
          </cell>
        </row>
        <row r="1003">
          <cell r="A1003">
            <v>315816</v>
          </cell>
          <cell r="B1003" t="str">
            <v>ايمان عثمان</v>
          </cell>
          <cell r="C1003" t="str">
            <v>ابراهيم</v>
          </cell>
          <cell r="D1003" t="str">
            <v/>
          </cell>
        </row>
        <row r="1004">
          <cell r="A1004">
            <v>315820</v>
          </cell>
          <cell r="B1004" t="str">
            <v>ايمان خوجه زاده</v>
          </cell>
          <cell r="C1004" t="str">
            <v>محمد زهير</v>
          </cell>
          <cell r="D1004" t="str">
            <v/>
          </cell>
        </row>
        <row r="1005">
          <cell r="A1005">
            <v>315824</v>
          </cell>
          <cell r="B1005" t="str">
            <v>ايمن مخلوف</v>
          </cell>
          <cell r="C1005" t="str">
            <v>عزيز</v>
          </cell>
          <cell r="D1005" t="str">
            <v/>
          </cell>
        </row>
        <row r="1006">
          <cell r="A1006">
            <v>315831</v>
          </cell>
          <cell r="B1006" t="str">
            <v>ايهم قزيح</v>
          </cell>
          <cell r="C1006" t="str">
            <v>وليد</v>
          </cell>
          <cell r="D1006" t="str">
            <v/>
          </cell>
        </row>
        <row r="1007">
          <cell r="A1007">
            <v>315833</v>
          </cell>
          <cell r="B1007" t="str">
            <v>باسل العطار</v>
          </cell>
          <cell r="C1007" t="str">
            <v>نايف</v>
          </cell>
          <cell r="D1007" t="str">
            <v/>
          </cell>
        </row>
        <row r="1008">
          <cell r="A1008">
            <v>315839</v>
          </cell>
          <cell r="B1008" t="str">
            <v>بثينه الدخيل</v>
          </cell>
          <cell r="C1008" t="str">
            <v>ابراهيم</v>
          </cell>
          <cell r="D1008" t="str">
            <v/>
          </cell>
        </row>
        <row r="1009">
          <cell r="A1009">
            <v>315843</v>
          </cell>
          <cell r="B1009" t="str">
            <v>بشار التوما البشاره</v>
          </cell>
          <cell r="C1009" t="str">
            <v>منصور</v>
          </cell>
          <cell r="D1009" t="str">
            <v>فرحه</v>
          </cell>
        </row>
        <row r="1010">
          <cell r="A1010">
            <v>315864</v>
          </cell>
          <cell r="B1010" t="str">
            <v>تمام سليمان</v>
          </cell>
          <cell r="C1010" t="str">
            <v>علي</v>
          </cell>
          <cell r="D1010" t="str">
            <v>نعيمه</v>
          </cell>
        </row>
        <row r="1011">
          <cell r="A1011">
            <v>315877</v>
          </cell>
          <cell r="B1011" t="str">
            <v>جعفر احمد</v>
          </cell>
          <cell r="C1011" t="str">
            <v>محمد</v>
          </cell>
          <cell r="D1011" t="str">
            <v>سفيره</v>
          </cell>
        </row>
        <row r="1012">
          <cell r="A1012">
            <v>315909</v>
          </cell>
          <cell r="B1012" t="str">
            <v>حسن حسينو</v>
          </cell>
          <cell r="C1012" t="str">
            <v>محمد</v>
          </cell>
          <cell r="D1012" t="str">
            <v>ابتسام</v>
          </cell>
        </row>
        <row r="1013">
          <cell r="A1013">
            <v>315914</v>
          </cell>
          <cell r="B1013" t="str">
            <v>حسين المحيمد</v>
          </cell>
          <cell r="C1013" t="str">
            <v>علي</v>
          </cell>
          <cell r="D1013" t="str">
            <v/>
          </cell>
        </row>
        <row r="1014">
          <cell r="A1014">
            <v>315915</v>
          </cell>
          <cell r="B1014" t="str">
            <v>حسين المسرح</v>
          </cell>
          <cell r="C1014" t="str">
            <v>علي</v>
          </cell>
          <cell r="D1014" t="str">
            <v>فطيم</v>
          </cell>
        </row>
        <row r="1015">
          <cell r="A1015">
            <v>315916</v>
          </cell>
          <cell r="B1015" t="str">
            <v>حسين دوخي</v>
          </cell>
          <cell r="C1015" t="str">
            <v>حابس</v>
          </cell>
          <cell r="D1015" t="str">
            <v>جميله</v>
          </cell>
        </row>
        <row r="1016">
          <cell r="A1016">
            <v>315921</v>
          </cell>
          <cell r="B1016" t="str">
            <v>حسين مكيه</v>
          </cell>
          <cell r="C1016" t="str">
            <v>ديب</v>
          </cell>
          <cell r="D1016" t="str">
            <v/>
          </cell>
        </row>
        <row r="1017">
          <cell r="A1017">
            <v>315924</v>
          </cell>
          <cell r="B1017" t="str">
            <v>حمزه البيطار</v>
          </cell>
          <cell r="C1017" t="str">
            <v>مامون</v>
          </cell>
          <cell r="D1017" t="str">
            <v>امنه</v>
          </cell>
        </row>
        <row r="1018">
          <cell r="A1018">
            <v>315938</v>
          </cell>
          <cell r="B1018" t="str">
            <v>خلدون بصبوص</v>
          </cell>
          <cell r="C1018" t="str">
            <v>حمزه</v>
          </cell>
          <cell r="D1018" t="str">
            <v/>
          </cell>
        </row>
        <row r="1019">
          <cell r="A1019">
            <v>315944</v>
          </cell>
          <cell r="B1019" t="str">
            <v>داليه كحل</v>
          </cell>
          <cell r="C1019" t="str">
            <v>طلال</v>
          </cell>
          <cell r="D1019" t="str">
            <v/>
          </cell>
        </row>
        <row r="1020">
          <cell r="A1020">
            <v>315952</v>
          </cell>
          <cell r="B1020" t="str">
            <v>ديالا علي</v>
          </cell>
          <cell r="C1020" t="str">
            <v>ابراهيم</v>
          </cell>
          <cell r="D1020" t="str">
            <v>عائشة</v>
          </cell>
        </row>
        <row r="1021">
          <cell r="A1021">
            <v>315964</v>
          </cell>
          <cell r="B1021" t="str">
            <v>راتب الزعبي</v>
          </cell>
          <cell r="C1021" t="str">
            <v xml:space="preserve">محمد </v>
          </cell>
          <cell r="D1021" t="str">
            <v>دلال</v>
          </cell>
        </row>
        <row r="1022">
          <cell r="A1022">
            <v>315987</v>
          </cell>
          <cell r="B1022" t="str">
            <v>رندى علي</v>
          </cell>
          <cell r="C1022" t="str">
            <v>علي</v>
          </cell>
          <cell r="D1022" t="str">
            <v/>
          </cell>
        </row>
        <row r="1023">
          <cell r="A1023">
            <v>315989</v>
          </cell>
          <cell r="B1023" t="str">
            <v>رنيم طراف</v>
          </cell>
          <cell r="C1023" t="str">
            <v>عزيز</v>
          </cell>
          <cell r="D1023" t="str">
            <v>حسنه</v>
          </cell>
        </row>
        <row r="1024">
          <cell r="A1024">
            <v>316001</v>
          </cell>
          <cell r="B1024" t="str">
            <v>روان عزيز</v>
          </cell>
          <cell r="C1024" t="str">
            <v>محي</v>
          </cell>
          <cell r="D1024" t="str">
            <v>منا</v>
          </cell>
        </row>
        <row r="1025">
          <cell r="A1025">
            <v>316002</v>
          </cell>
          <cell r="B1025" t="str">
            <v>ريبال مكارم</v>
          </cell>
          <cell r="C1025" t="str">
            <v>ايمن</v>
          </cell>
          <cell r="D1025" t="str">
            <v/>
          </cell>
        </row>
        <row r="1026">
          <cell r="A1026">
            <v>316003</v>
          </cell>
          <cell r="B1026" t="str">
            <v>ريم ابراهيم</v>
          </cell>
          <cell r="C1026" t="str">
            <v>محمود</v>
          </cell>
          <cell r="D1026" t="str">
            <v/>
          </cell>
        </row>
        <row r="1027">
          <cell r="A1027">
            <v>316041</v>
          </cell>
          <cell r="B1027" t="str">
            <v>سماهر حوريه</v>
          </cell>
          <cell r="C1027" t="str">
            <v>موفق</v>
          </cell>
          <cell r="D1027" t="str">
            <v>مريم</v>
          </cell>
        </row>
        <row r="1028">
          <cell r="A1028">
            <v>316042</v>
          </cell>
          <cell r="B1028" t="str">
            <v>سمر ادريس</v>
          </cell>
          <cell r="C1028" t="str">
            <v>قاسم</v>
          </cell>
          <cell r="D1028" t="str">
            <v/>
          </cell>
        </row>
        <row r="1029">
          <cell r="A1029">
            <v>316044</v>
          </cell>
          <cell r="B1029" t="str">
            <v>سها العبد</v>
          </cell>
          <cell r="C1029" t="str">
            <v>حسين</v>
          </cell>
          <cell r="D1029" t="str">
            <v/>
          </cell>
        </row>
        <row r="1030">
          <cell r="A1030">
            <v>316049</v>
          </cell>
          <cell r="B1030" t="str">
            <v>سهير فرج</v>
          </cell>
          <cell r="C1030" t="str">
            <v>محمود</v>
          </cell>
          <cell r="D1030" t="str">
            <v/>
          </cell>
        </row>
        <row r="1031">
          <cell r="A1031">
            <v>316050</v>
          </cell>
          <cell r="B1031" t="str">
            <v>سهيرالدعبول</v>
          </cell>
          <cell r="C1031" t="str">
            <v>حسين</v>
          </cell>
          <cell r="D1031" t="str">
            <v/>
          </cell>
        </row>
        <row r="1032">
          <cell r="A1032">
            <v>316059</v>
          </cell>
          <cell r="B1032" t="str">
            <v>سونيا ونوس</v>
          </cell>
          <cell r="C1032" t="str">
            <v>عبد الحميد</v>
          </cell>
          <cell r="D1032" t="str">
            <v>منا</v>
          </cell>
        </row>
        <row r="1033">
          <cell r="A1033">
            <v>316067</v>
          </cell>
          <cell r="B1033" t="str">
            <v>شاكر طاهر</v>
          </cell>
          <cell r="C1033" t="str">
            <v>نواف</v>
          </cell>
          <cell r="D1033" t="str">
            <v>سارة</v>
          </cell>
        </row>
        <row r="1034">
          <cell r="A1034">
            <v>316070</v>
          </cell>
          <cell r="B1034" t="str">
            <v>شذى رزق</v>
          </cell>
          <cell r="C1034" t="str">
            <v>بسام</v>
          </cell>
          <cell r="D1034" t="str">
            <v>زعروره</v>
          </cell>
        </row>
        <row r="1035">
          <cell r="A1035">
            <v>316096</v>
          </cell>
          <cell r="B1035" t="str">
            <v>طارق صالح</v>
          </cell>
          <cell r="C1035" t="str">
            <v>محمد</v>
          </cell>
          <cell r="D1035" t="str">
            <v>جمانه</v>
          </cell>
        </row>
        <row r="1036">
          <cell r="A1036">
            <v>316097</v>
          </cell>
          <cell r="B1036" t="str">
            <v>طارق عبد الرحيم الرفاعي</v>
          </cell>
          <cell r="C1036" t="str">
            <v>جهاد</v>
          </cell>
          <cell r="D1036" t="str">
            <v>فاطمه</v>
          </cell>
        </row>
        <row r="1037">
          <cell r="A1037">
            <v>316102</v>
          </cell>
          <cell r="B1037" t="str">
            <v>عادل حسيان</v>
          </cell>
          <cell r="C1037" t="str">
            <v>محمد</v>
          </cell>
          <cell r="D1037" t="str">
            <v/>
          </cell>
        </row>
        <row r="1038">
          <cell r="A1038">
            <v>316107</v>
          </cell>
          <cell r="B1038" t="str">
            <v>عامر مثلج</v>
          </cell>
          <cell r="C1038" t="str">
            <v>محمد</v>
          </cell>
          <cell r="D1038" t="str">
            <v>هدى</v>
          </cell>
        </row>
        <row r="1039">
          <cell r="A1039">
            <v>316108</v>
          </cell>
          <cell r="B1039" t="str">
            <v>عايش جبيل</v>
          </cell>
          <cell r="C1039" t="str">
            <v>سلمان</v>
          </cell>
          <cell r="D1039" t="str">
            <v>صوفيا</v>
          </cell>
        </row>
        <row r="1040">
          <cell r="A1040">
            <v>316124</v>
          </cell>
          <cell r="B1040" t="str">
            <v>عبد الكريم صالح</v>
          </cell>
          <cell r="C1040" t="str">
            <v>عزيز</v>
          </cell>
          <cell r="D1040" t="str">
            <v/>
          </cell>
        </row>
        <row r="1041">
          <cell r="A1041">
            <v>316126</v>
          </cell>
          <cell r="B1041" t="str">
            <v>عبد الله الطالب</v>
          </cell>
          <cell r="C1041" t="str">
            <v>مصطفى</v>
          </cell>
          <cell r="D1041" t="str">
            <v>فايزه</v>
          </cell>
        </row>
        <row r="1042">
          <cell r="A1042">
            <v>316130</v>
          </cell>
          <cell r="B1042" t="str">
            <v>عبد الله حسين الكرب</v>
          </cell>
          <cell r="C1042" t="str">
            <v>علي</v>
          </cell>
          <cell r="D1042" t="str">
            <v>عائشة</v>
          </cell>
        </row>
        <row r="1043">
          <cell r="A1043">
            <v>316132</v>
          </cell>
          <cell r="B1043" t="str">
            <v>عبد المهيمن حماده</v>
          </cell>
          <cell r="C1043" t="str">
            <v>محمد</v>
          </cell>
          <cell r="D1043" t="str">
            <v/>
          </cell>
        </row>
        <row r="1044">
          <cell r="A1044">
            <v>316137</v>
          </cell>
          <cell r="B1044" t="str">
            <v>عبيده العلي</v>
          </cell>
          <cell r="C1044" t="str">
            <v>منصور</v>
          </cell>
          <cell r="D1044" t="str">
            <v>بهيه</v>
          </cell>
        </row>
        <row r="1045">
          <cell r="A1045">
            <v>316139</v>
          </cell>
          <cell r="B1045" t="str">
            <v>عدي محمود</v>
          </cell>
          <cell r="C1045" t="str">
            <v>حيدر</v>
          </cell>
          <cell r="D1045" t="str">
            <v/>
          </cell>
        </row>
        <row r="1046">
          <cell r="A1046">
            <v>316160</v>
          </cell>
          <cell r="B1046" t="str">
            <v>علاء حيدر</v>
          </cell>
          <cell r="C1046" t="str">
            <v>حسن</v>
          </cell>
          <cell r="D1046" t="str">
            <v>منى</v>
          </cell>
        </row>
        <row r="1047">
          <cell r="A1047">
            <v>316163</v>
          </cell>
          <cell r="B1047" t="str">
            <v>علاء سعاده</v>
          </cell>
          <cell r="C1047" t="str">
            <v>سعاده</v>
          </cell>
          <cell r="D1047" t="str">
            <v>الهام</v>
          </cell>
        </row>
        <row r="1048">
          <cell r="A1048">
            <v>316170</v>
          </cell>
          <cell r="B1048" t="str">
            <v>علي الخطيب</v>
          </cell>
          <cell r="C1048" t="str">
            <v>كامل</v>
          </cell>
          <cell r="D1048" t="str">
            <v>ثريا</v>
          </cell>
        </row>
        <row r="1049">
          <cell r="A1049">
            <v>316173</v>
          </cell>
          <cell r="B1049" t="str">
            <v>علي السكاف</v>
          </cell>
          <cell r="C1049" t="str">
            <v>نجم الدين</v>
          </cell>
          <cell r="D1049" t="str">
            <v>ميلو</v>
          </cell>
        </row>
        <row r="1050">
          <cell r="A1050">
            <v>316175</v>
          </cell>
          <cell r="B1050" t="str">
            <v>علي المكائيل</v>
          </cell>
          <cell r="C1050" t="str">
            <v>ياسين</v>
          </cell>
          <cell r="D1050" t="str">
            <v>رجاء</v>
          </cell>
        </row>
        <row r="1051">
          <cell r="A1051">
            <v>316176</v>
          </cell>
          <cell r="B1051" t="str">
            <v>علي بكداش</v>
          </cell>
          <cell r="C1051" t="str">
            <v>غيث</v>
          </cell>
          <cell r="D1051" t="str">
            <v/>
          </cell>
        </row>
        <row r="1052">
          <cell r="A1052">
            <v>316177</v>
          </cell>
          <cell r="B1052" t="str">
            <v>علي جبر</v>
          </cell>
          <cell r="C1052" t="str">
            <v>معتز</v>
          </cell>
          <cell r="D1052" t="str">
            <v>هيام</v>
          </cell>
        </row>
        <row r="1053">
          <cell r="A1053">
            <v>316217</v>
          </cell>
          <cell r="B1053" t="str">
            <v>عهد عمر</v>
          </cell>
          <cell r="C1053" t="str">
            <v>محمد</v>
          </cell>
          <cell r="D1053" t="str">
            <v>ابتسام</v>
          </cell>
        </row>
        <row r="1054">
          <cell r="A1054">
            <v>316245</v>
          </cell>
          <cell r="B1054" t="str">
            <v>فاضل عبد العزيز الحاج علي</v>
          </cell>
          <cell r="C1054" t="str">
            <v>محمد</v>
          </cell>
          <cell r="D1054" t="str">
            <v>فاطمه</v>
          </cell>
        </row>
        <row r="1055">
          <cell r="A1055">
            <v>316246</v>
          </cell>
          <cell r="B1055" t="str">
            <v>فاطمة ابو علي</v>
          </cell>
          <cell r="C1055" t="str">
            <v>محمد</v>
          </cell>
          <cell r="D1055" t="str">
            <v/>
          </cell>
        </row>
        <row r="1056">
          <cell r="A1056">
            <v>316265</v>
          </cell>
          <cell r="B1056" t="str">
            <v>قمر الحمصي</v>
          </cell>
          <cell r="C1056" t="str">
            <v>محمد هيثم</v>
          </cell>
          <cell r="D1056" t="str">
            <v>هنادي</v>
          </cell>
        </row>
        <row r="1057">
          <cell r="A1057">
            <v>316268</v>
          </cell>
          <cell r="B1057" t="str">
            <v>كرم السلامه</v>
          </cell>
          <cell r="C1057" t="str">
            <v>محمد</v>
          </cell>
          <cell r="D1057" t="str">
            <v>باسمه</v>
          </cell>
        </row>
        <row r="1058">
          <cell r="A1058">
            <v>316278</v>
          </cell>
          <cell r="B1058" t="str">
            <v>كنان سليمون</v>
          </cell>
          <cell r="C1058" t="str">
            <v>حسن</v>
          </cell>
          <cell r="D1058" t="str">
            <v>امال</v>
          </cell>
        </row>
        <row r="1059">
          <cell r="A1059">
            <v>316279</v>
          </cell>
          <cell r="B1059" t="str">
            <v>لؤي البدور</v>
          </cell>
          <cell r="C1059" t="str">
            <v>جودات</v>
          </cell>
          <cell r="D1059" t="str">
            <v/>
          </cell>
        </row>
        <row r="1060">
          <cell r="A1060">
            <v>316302</v>
          </cell>
          <cell r="B1060" t="str">
            <v>مادلين حازم</v>
          </cell>
          <cell r="C1060" t="str">
            <v>احمد</v>
          </cell>
          <cell r="D1060" t="str">
            <v>عليا</v>
          </cell>
        </row>
        <row r="1061">
          <cell r="A1061">
            <v>316310</v>
          </cell>
          <cell r="B1061" t="str">
            <v>ماهر سلمى</v>
          </cell>
          <cell r="C1061" t="str">
            <v>صديق</v>
          </cell>
          <cell r="D1061" t="str">
            <v>غاده</v>
          </cell>
        </row>
        <row r="1062">
          <cell r="A1062">
            <v>316315</v>
          </cell>
          <cell r="B1062" t="str">
            <v>مجد العلى درويش</v>
          </cell>
          <cell r="C1062" t="str">
            <v>خالد</v>
          </cell>
          <cell r="D1062" t="str">
            <v/>
          </cell>
        </row>
        <row r="1063">
          <cell r="A1063">
            <v>316319</v>
          </cell>
          <cell r="B1063" t="str">
            <v>مجد حمدان</v>
          </cell>
          <cell r="C1063" t="str">
            <v>سلمان</v>
          </cell>
          <cell r="D1063" t="str">
            <v>ماريه</v>
          </cell>
        </row>
        <row r="1064">
          <cell r="A1064">
            <v>316320</v>
          </cell>
          <cell r="B1064" t="str">
            <v>مجد عتمه</v>
          </cell>
          <cell r="C1064" t="str">
            <v>محمد</v>
          </cell>
          <cell r="D1064" t="str">
            <v/>
          </cell>
        </row>
        <row r="1065">
          <cell r="A1065">
            <v>316332</v>
          </cell>
          <cell r="B1065" t="str">
            <v>محمد اسماعيل</v>
          </cell>
          <cell r="C1065" t="str">
            <v>علي</v>
          </cell>
          <cell r="D1065" t="str">
            <v>سناء</v>
          </cell>
        </row>
        <row r="1066">
          <cell r="A1066">
            <v>316341</v>
          </cell>
          <cell r="B1066" t="str">
            <v>محمد الحشيش</v>
          </cell>
          <cell r="C1066" t="str">
            <v>مصطفى</v>
          </cell>
          <cell r="D1066" t="str">
            <v/>
          </cell>
        </row>
        <row r="1067">
          <cell r="A1067">
            <v>316344</v>
          </cell>
          <cell r="B1067" t="str">
            <v>محمد الخالد</v>
          </cell>
          <cell r="C1067" t="str">
            <v>خلدون</v>
          </cell>
          <cell r="D1067" t="str">
            <v>مريم</v>
          </cell>
        </row>
        <row r="1068">
          <cell r="A1068">
            <v>316372</v>
          </cell>
          <cell r="B1068" t="str">
            <v>محمد حمزه عبد الرسول</v>
          </cell>
          <cell r="C1068" t="str">
            <v>احمد رفعت</v>
          </cell>
          <cell r="D1068" t="str">
            <v/>
          </cell>
        </row>
        <row r="1069">
          <cell r="A1069">
            <v>316374</v>
          </cell>
          <cell r="B1069" t="str">
            <v>محمد خالد</v>
          </cell>
          <cell r="C1069" t="str">
            <v>خليل</v>
          </cell>
          <cell r="D1069" t="str">
            <v>صباح</v>
          </cell>
        </row>
        <row r="1070">
          <cell r="A1070">
            <v>316376</v>
          </cell>
          <cell r="B1070" t="str">
            <v>محمد خير احمد</v>
          </cell>
          <cell r="C1070" t="str">
            <v>عناد</v>
          </cell>
          <cell r="D1070" t="str">
            <v/>
          </cell>
        </row>
        <row r="1071">
          <cell r="A1071">
            <v>316388</v>
          </cell>
          <cell r="B1071" t="str">
            <v>محمد شن علي</v>
          </cell>
          <cell r="C1071" t="str">
            <v>عدنان</v>
          </cell>
          <cell r="D1071" t="str">
            <v>اميره</v>
          </cell>
        </row>
        <row r="1072">
          <cell r="A1072">
            <v>316405</v>
          </cell>
          <cell r="B1072" t="str">
            <v>محمد فرهوده</v>
          </cell>
          <cell r="C1072" t="str">
            <v>عبد القادر</v>
          </cell>
          <cell r="D1072" t="str">
            <v/>
          </cell>
        </row>
        <row r="1073">
          <cell r="A1073">
            <v>316406</v>
          </cell>
          <cell r="B1073" t="str">
            <v>محمد فطين يوسفان</v>
          </cell>
          <cell r="C1073" t="str">
            <v>خالد</v>
          </cell>
          <cell r="D1073" t="str">
            <v>ابتسام</v>
          </cell>
        </row>
        <row r="1074">
          <cell r="A1074">
            <v>316413</v>
          </cell>
          <cell r="B1074" t="str">
            <v>محمد محمود</v>
          </cell>
          <cell r="C1074" t="str">
            <v>قاسم</v>
          </cell>
          <cell r="D1074" t="str">
            <v/>
          </cell>
        </row>
        <row r="1075">
          <cell r="A1075">
            <v>316432</v>
          </cell>
          <cell r="B1075" t="str">
            <v>محمود سليمان</v>
          </cell>
          <cell r="C1075" t="str">
            <v>غدير</v>
          </cell>
          <cell r="D1075" t="str">
            <v>رفاه</v>
          </cell>
        </row>
        <row r="1076">
          <cell r="A1076">
            <v>316442</v>
          </cell>
          <cell r="B1076" t="str">
            <v>مرشد العمري</v>
          </cell>
          <cell r="C1076" t="str">
            <v>محمد</v>
          </cell>
          <cell r="D1076" t="str">
            <v>ماهره</v>
          </cell>
        </row>
        <row r="1077">
          <cell r="A1077">
            <v>316446</v>
          </cell>
          <cell r="B1077" t="str">
            <v>مروه الصراه</v>
          </cell>
          <cell r="C1077" t="str">
            <v>حسين</v>
          </cell>
          <cell r="D1077" t="str">
            <v/>
          </cell>
        </row>
        <row r="1078">
          <cell r="A1078">
            <v>316452</v>
          </cell>
          <cell r="B1078" t="str">
            <v>مصطفى ترسيسي</v>
          </cell>
          <cell r="C1078" t="str">
            <v>محمود</v>
          </cell>
          <cell r="D1078" t="str">
            <v/>
          </cell>
        </row>
        <row r="1079">
          <cell r="A1079">
            <v>316465</v>
          </cell>
          <cell r="B1079" t="str">
            <v>ممدوح هزاع</v>
          </cell>
          <cell r="C1079" t="str">
            <v>رياض</v>
          </cell>
          <cell r="D1079" t="str">
            <v/>
          </cell>
        </row>
        <row r="1080">
          <cell r="A1080">
            <v>316475</v>
          </cell>
          <cell r="B1080" t="str">
            <v>مهدي ميا</v>
          </cell>
          <cell r="C1080" t="str">
            <v>علي</v>
          </cell>
          <cell r="D1080" t="str">
            <v/>
          </cell>
        </row>
        <row r="1081">
          <cell r="A1081">
            <v>316476</v>
          </cell>
          <cell r="B1081" t="str">
            <v>مهند ابوخشريف</v>
          </cell>
          <cell r="C1081" t="str">
            <v>محمد</v>
          </cell>
          <cell r="D1081" t="str">
            <v/>
          </cell>
        </row>
        <row r="1082">
          <cell r="A1082">
            <v>316479</v>
          </cell>
          <cell r="B1082" t="str">
            <v>مهند الحلاق</v>
          </cell>
          <cell r="C1082" t="str">
            <v>انعام</v>
          </cell>
          <cell r="D1082" t="str">
            <v/>
          </cell>
        </row>
        <row r="1083">
          <cell r="A1083">
            <v>316493</v>
          </cell>
          <cell r="B1083" t="str">
            <v>ميناس العالول</v>
          </cell>
          <cell r="C1083" t="str">
            <v>بدر</v>
          </cell>
          <cell r="D1083" t="str">
            <v>غازية</v>
          </cell>
        </row>
        <row r="1084">
          <cell r="A1084">
            <v>316495</v>
          </cell>
          <cell r="B1084" t="str">
            <v>ناجي الحوشان</v>
          </cell>
          <cell r="C1084" t="str">
            <v>محمود</v>
          </cell>
          <cell r="D1084" t="str">
            <v>فهميه</v>
          </cell>
        </row>
        <row r="1085">
          <cell r="A1085">
            <v>316503</v>
          </cell>
          <cell r="B1085" t="str">
            <v>ناهد الكحيل</v>
          </cell>
          <cell r="C1085" t="str">
            <v>محمد مهدي</v>
          </cell>
          <cell r="D1085" t="str">
            <v/>
          </cell>
        </row>
        <row r="1086">
          <cell r="A1086">
            <v>316531</v>
          </cell>
          <cell r="B1086" t="str">
            <v>نورس مليح</v>
          </cell>
          <cell r="C1086" t="str">
            <v>نزيه</v>
          </cell>
          <cell r="D1086" t="str">
            <v/>
          </cell>
        </row>
        <row r="1087">
          <cell r="A1087">
            <v>316537</v>
          </cell>
          <cell r="B1087" t="str">
            <v>هشام فرعون</v>
          </cell>
          <cell r="C1087" t="str">
            <v>وهبه</v>
          </cell>
          <cell r="D1087" t="str">
            <v/>
          </cell>
        </row>
        <row r="1088">
          <cell r="A1088">
            <v>316542</v>
          </cell>
          <cell r="B1088" t="str">
            <v>هاني عويد</v>
          </cell>
          <cell r="C1088" t="str">
            <v>شعلان</v>
          </cell>
          <cell r="D1088" t="str">
            <v>منسيه</v>
          </cell>
        </row>
        <row r="1089">
          <cell r="A1089">
            <v>316544</v>
          </cell>
          <cell r="B1089" t="str">
            <v>هبه الامير</v>
          </cell>
          <cell r="C1089" t="str">
            <v>عبده</v>
          </cell>
          <cell r="D1089" t="str">
            <v>سناء</v>
          </cell>
        </row>
        <row r="1090">
          <cell r="A1090">
            <v>316553</v>
          </cell>
          <cell r="B1090" t="str">
            <v>هشام الحسن</v>
          </cell>
          <cell r="C1090" t="str">
            <v>عادل</v>
          </cell>
          <cell r="D1090" t="str">
            <v/>
          </cell>
        </row>
        <row r="1091">
          <cell r="A1091">
            <v>316563</v>
          </cell>
          <cell r="B1091" t="str">
            <v>هبا محمد</v>
          </cell>
          <cell r="C1091" t="str">
            <v>عبد الاله</v>
          </cell>
          <cell r="D1091" t="str">
            <v/>
          </cell>
        </row>
        <row r="1092">
          <cell r="A1092">
            <v>316564</v>
          </cell>
          <cell r="B1092" t="str">
            <v>هيفاء مهنا</v>
          </cell>
          <cell r="C1092" t="str">
            <v>منير</v>
          </cell>
          <cell r="D1092" t="str">
            <v>فوزية</v>
          </cell>
        </row>
        <row r="1093">
          <cell r="A1093">
            <v>316565</v>
          </cell>
          <cell r="B1093" t="str">
            <v>وائل اسبر</v>
          </cell>
          <cell r="C1093" t="str">
            <v>محمد</v>
          </cell>
          <cell r="D1093" t="str">
            <v>هاجر</v>
          </cell>
        </row>
        <row r="1094">
          <cell r="A1094">
            <v>316579</v>
          </cell>
          <cell r="B1094" t="str">
            <v>وسيم اليوسف</v>
          </cell>
          <cell r="C1094" t="str">
            <v>احمد</v>
          </cell>
          <cell r="D1094" t="str">
            <v>امينه</v>
          </cell>
        </row>
        <row r="1095">
          <cell r="A1095">
            <v>316580</v>
          </cell>
          <cell r="B1095" t="str">
            <v>وسيم باروده</v>
          </cell>
          <cell r="C1095" t="str">
            <v>عدنان</v>
          </cell>
          <cell r="D1095" t="str">
            <v>سوسن</v>
          </cell>
        </row>
        <row r="1096">
          <cell r="A1096">
            <v>316586</v>
          </cell>
          <cell r="B1096" t="str">
            <v>وصال الابراهيم</v>
          </cell>
          <cell r="C1096" t="str">
            <v>هلال</v>
          </cell>
          <cell r="D1096" t="str">
            <v>عصريه</v>
          </cell>
        </row>
        <row r="1097">
          <cell r="A1097">
            <v>316587</v>
          </cell>
          <cell r="B1097" t="str">
            <v>وصال العلان</v>
          </cell>
          <cell r="C1097" t="str">
            <v>احمد</v>
          </cell>
          <cell r="D1097" t="str">
            <v>صناح</v>
          </cell>
        </row>
        <row r="1098">
          <cell r="A1098">
            <v>316594</v>
          </cell>
          <cell r="B1098" t="str">
            <v>ولاء الورد</v>
          </cell>
          <cell r="C1098" t="str">
            <v>مروان</v>
          </cell>
          <cell r="D1098" t="str">
            <v>صباح</v>
          </cell>
        </row>
        <row r="1099">
          <cell r="A1099">
            <v>316598</v>
          </cell>
          <cell r="B1099" t="str">
            <v>وليم الخليل</v>
          </cell>
          <cell r="C1099" t="str">
            <v>احسان</v>
          </cell>
          <cell r="D1099" t="str">
            <v>ليديه</v>
          </cell>
        </row>
        <row r="1100">
          <cell r="A1100">
            <v>316617</v>
          </cell>
          <cell r="B1100" t="str">
            <v>يوسف شاميه</v>
          </cell>
          <cell r="C1100" t="str">
            <v>علي</v>
          </cell>
          <cell r="D1100" t="str">
            <v/>
          </cell>
        </row>
        <row r="1101">
          <cell r="A1101">
            <v>316630</v>
          </cell>
          <cell r="B1101" t="str">
            <v>تمارة الاسعد</v>
          </cell>
          <cell r="C1101" t="str">
            <v>اسعد</v>
          </cell>
          <cell r="D1101" t="str">
            <v/>
          </cell>
        </row>
        <row r="1102">
          <cell r="A1102">
            <v>316632</v>
          </cell>
          <cell r="B1102" t="str">
            <v>محمود كناكري</v>
          </cell>
          <cell r="C1102" t="str">
            <v>حسن</v>
          </cell>
          <cell r="D1102" t="str">
            <v>اعتدال</v>
          </cell>
        </row>
        <row r="1103">
          <cell r="A1103">
            <v>316638</v>
          </cell>
          <cell r="B1103" t="str">
            <v>لورنس الشيخ</v>
          </cell>
          <cell r="C1103" t="str">
            <v>محمد امين</v>
          </cell>
          <cell r="D1103" t="str">
            <v>ثورة</v>
          </cell>
        </row>
        <row r="1104">
          <cell r="A1104">
            <v>316657</v>
          </cell>
          <cell r="B1104" t="str">
            <v>نصار القهوجي</v>
          </cell>
          <cell r="C1104" t="str">
            <v>مصطفى</v>
          </cell>
          <cell r="D1104" t="str">
            <v>عزيزه</v>
          </cell>
        </row>
        <row r="1105">
          <cell r="A1105">
            <v>316711</v>
          </cell>
          <cell r="B1105" t="str">
            <v>سامر شمالي</v>
          </cell>
          <cell r="C1105" t="str">
            <v>بدر</v>
          </cell>
          <cell r="D1105" t="str">
            <v/>
          </cell>
        </row>
        <row r="1106">
          <cell r="A1106">
            <v>316715</v>
          </cell>
          <cell r="B1106" t="str">
            <v>طارق رضوان</v>
          </cell>
          <cell r="C1106" t="str">
            <v>شكيب</v>
          </cell>
          <cell r="D1106" t="str">
            <v/>
          </cell>
        </row>
        <row r="1107">
          <cell r="A1107">
            <v>316716</v>
          </cell>
          <cell r="B1107" t="str">
            <v>طه الهنا</v>
          </cell>
          <cell r="C1107" t="str">
            <v>احمد</v>
          </cell>
          <cell r="D1107" t="str">
            <v/>
          </cell>
        </row>
        <row r="1108">
          <cell r="A1108">
            <v>316724</v>
          </cell>
          <cell r="B1108" t="str">
            <v>لمى عساف</v>
          </cell>
          <cell r="C1108" t="str">
            <v>دباح</v>
          </cell>
          <cell r="D1108" t="str">
            <v>فاطمه</v>
          </cell>
        </row>
        <row r="1109">
          <cell r="A1109">
            <v>316733</v>
          </cell>
          <cell r="B1109" t="str">
            <v>محمد شريف بسمار</v>
          </cell>
          <cell r="C1109" t="str">
            <v>محمد بشير</v>
          </cell>
          <cell r="D1109" t="str">
            <v/>
          </cell>
        </row>
        <row r="1110">
          <cell r="A1110">
            <v>316737</v>
          </cell>
          <cell r="B1110" t="str">
            <v>محمد الابوحمد</v>
          </cell>
          <cell r="C1110" t="str">
            <v>مهيار</v>
          </cell>
        </row>
        <row r="1111">
          <cell r="A1111">
            <v>316743</v>
          </cell>
          <cell r="B1111" t="str">
            <v>ناهل الخضر</v>
          </cell>
          <cell r="C1111" t="str">
            <v>مصطفى</v>
          </cell>
          <cell r="D1111" t="str">
            <v>خيريه</v>
          </cell>
        </row>
        <row r="1112">
          <cell r="A1112">
            <v>316747</v>
          </cell>
          <cell r="B1112" t="str">
            <v>وئام كلول</v>
          </cell>
          <cell r="C1112" t="str">
            <v>علي</v>
          </cell>
          <cell r="D1112" t="str">
            <v>اسعاف</v>
          </cell>
        </row>
        <row r="1113">
          <cell r="A1113">
            <v>316764</v>
          </cell>
          <cell r="B1113" t="str">
            <v>احمد الحاج امرير</v>
          </cell>
          <cell r="C1113" t="str">
            <v>عبيد</v>
          </cell>
          <cell r="D1113" t="str">
            <v>امل</v>
          </cell>
        </row>
        <row r="1114">
          <cell r="A1114">
            <v>316769</v>
          </cell>
          <cell r="B1114" t="str">
            <v>احمد العباس</v>
          </cell>
          <cell r="C1114" t="str">
            <v>تامر</v>
          </cell>
          <cell r="D1114" t="str">
            <v/>
          </cell>
        </row>
        <row r="1115">
          <cell r="A1115">
            <v>316774</v>
          </cell>
          <cell r="B1115" t="str">
            <v>احمد القزة</v>
          </cell>
          <cell r="C1115" t="str">
            <v>فاضل</v>
          </cell>
          <cell r="D1115" t="str">
            <v>شفيقه</v>
          </cell>
        </row>
        <row r="1116">
          <cell r="A1116">
            <v>316780</v>
          </cell>
          <cell r="B1116" t="str">
            <v>احمد دعاس</v>
          </cell>
          <cell r="C1116" t="str">
            <v>محمد خير</v>
          </cell>
          <cell r="D1116" t="str">
            <v>امنه</v>
          </cell>
        </row>
        <row r="1117">
          <cell r="A1117">
            <v>316793</v>
          </cell>
          <cell r="B1117" t="str">
            <v>اسامة خضر</v>
          </cell>
          <cell r="C1117" t="str">
            <v>شحادة</v>
          </cell>
          <cell r="D1117" t="str">
            <v/>
          </cell>
        </row>
        <row r="1118">
          <cell r="A1118">
            <v>316794</v>
          </cell>
          <cell r="B1118" t="str">
            <v>اسامة وطفه</v>
          </cell>
          <cell r="C1118" t="str">
            <v>حمدان</v>
          </cell>
          <cell r="D1118" t="str">
            <v>فريال</v>
          </cell>
        </row>
        <row r="1119">
          <cell r="A1119">
            <v>316797</v>
          </cell>
          <cell r="B1119" t="str">
            <v>اسماء جحه</v>
          </cell>
          <cell r="C1119" t="str">
            <v>بسام</v>
          </cell>
          <cell r="D1119" t="str">
            <v>ميساء</v>
          </cell>
        </row>
        <row r="1120">
          <cell r="A1120">
            <v>316814</v>
          </cell>
          <cell r="B1120" t="str">
            <v>الياس ثابت</v>
          </cell>
          <cell r="C1120" t="str">
            <v>غطاس</v>
          </cell>
          <cell r="D1120" t="str">
            <v/>
          </cell>
        </row>
        <row r="1121">
          <cell r="A1121">
            <v>316817</v>
          </cell>
          <cell r="B1121" t="str">
            <v>اماني سليمه</v>
          </cell>
          <cell r="C1121" t="str">
            <v>محمد</v>
          </cell>
          <cell r="D1121" t="str">
            <v>سميره</v>
          </cell>
        </row>
        <row r="1122">
          <cell r="A1122">
            <v>316833</v>
          </cell>
          <cell r="B1122" t="str">
            <v>انس الديك</v>
          </cell>
          <cell r="C1122" t="str">
            <v>شامل</v>
          </cell>
          <cell r="D1122" t="str">
            <v/>
          </cell>
        </row>
        <row r="1123">
          <cell r="A1123">
            <v>316836</v>
          </cell>
          <cell r="B1123" t="str">
            <v>انس كيوان</v>
          </cell>
          <cell r="C1123" t="str">
            <v>فؤاد</v>
          </cell>
          <cell r="D1123" t="str">
            <v>حسيفه</v>
          </cell>
        </row>
        <row r="1124">
          <cell r="A1124">
            <v>316841</v>
          </cell>
          <cell r="B1124" t="str">
            <v>اياد الراس</v>
          </cell>
          <cell r="C1124" t="str">
            <v>فائز</v>
          </cell>
          <cell r="D1124" t="str">
            <v>وزيره</v>
          </cell>
        </row>
        <row r="1125">
          <cell r="A1125">
            <v>316845</v>
          </cell>
          <cell r="B1125" t="str">
            <v>ايفلين رزق</v>
          </cell>
          <cell r="C1125" t="str">
            <v>نواف</v>
          </cell>
          <cell r="D1125" t="str">
            <v/>
          </cell>
        </row>
        <row r="1126">
          <cell r="A1126">
            <v>316866</v>
          </cell>
          <cell r="B1126" t="str">
            <v>بتول فرج</v>
          </cell>
          <cell r="C1126" t="str">
            <v>غسان</v>
          </cell>
          <cell r="D1126" t="str">
            <v/>
          </cell>
        </row>
        <row r="1127">
          <cell r="A1127">
            <v>316887</v>
          </cell>
          <cell r="B1127" t="str">
            <v>ثائر سليمان</v>
          </cell>
          <cell r="C1127" t="str">
            <v>احمد</v>
          </cell>
          <cell r="D1127" t="str">
            <v>غاده</v>
          </cell>
        </row>
        <row r="1128">
          <cell r="A1128">
            <v>316895</v>
          </cell>
          <cell r="B1128" t="str">
            <v>جهيده حميده</v>
          </cell>
          <cell r="C1128" t="str">
            <v>تركي</v>
          </cell>
          <cell r="D1128" t="str">
            <v>سميره</v>
          </cell>
        </row>
        <row r="1129">
          <cell r="A1129">
            <v>316911</v>
          </cell>
          <cell r="B1129" t="str">
            <v>حسين سليمان</v>
          </cell>
          <cell r="C1129" t="str">
            <v>محمد</v>
          </cell>
          <cell r="D1129" t="str">
            <v/>
          </cell>
        </row>
        <row r="1130">
          <cell r="A1130">
            <v>316922</v>
          </cell>
          <cell r="B1130" t="str">
            <v>حنين المظلوم</v>
          </cell>
          <cell r="C1130" t="str">
            <v>ايمن</v>
          </cell>
          <cell r="D1130" t="str">
            <v/>
          </cell>
        </row>
        <row r="1131">
          <cell r="A1131">
            <v>316928</v>
          </cell>
          <cell r="B1131" t="str">
            <v>خالد القصار</v>
          </cell>
          <cell r="C1131" t="str">
            <v>بسام</v>
          </cell>
          <cell r="D1131" t="str">
            <v>هويده</v>
          </cell>
        </row>
        <row r="1132">
          <cell r="A1132">
            <v>316939</v>
          </cell>
          <cell r="B1132" t="str">
            <v>خليل سليمان</v>
          </cell>
          <cell r="C1132" t="str">
            <v>عز الدين</v>
          </cell>
          <cell r="D1132" t="str">
            <v>مدنيا</v>
          </cell>
        </row>
        <row r="1133">
          <cell r="A1133">
            <v>316941</v>
          </cell>
          <cell r="B1133" t="str">
            <v>دانيال عبد الله</v>
          </cell>
          <cell r="C1133" t="str">
            <v>يسن</v>
          </cell>
          <cell r="D1133" t="str">
            <v/>
          </cell>
        </row>
        <row r="1134">
          <cell r="A1134">
            <v>316951</v>
          </cell>
          <cell r="B1134" t="str">
            <v>ديما قره واعظ</v>
          </cell>
          <cell r="C1134" t="str">
            <v>حسان</v>
          </cell>
          <cell r="D1134" t="str">
            <v>نوال</v>
          </cell>
        </row>
        <row r="1135">
          <cell r="A1135">
            <v>316954</v>
          </cell>
          <cell r="B1135" t="str">
            <v>رائد صالح</v>
          </cell>
          <cell r="C1135" t="str">
            <v>علي</v>
          </cell>
          <cell r="D1135" t="str">
            <v>كوسر</v>
          </cell>
        </row>
        <row r="1136">
          <cell r="A1136">
            <v>316967</v>
          </cell>
          <cell r="B1136" t="str">
            <v>رامي موسى</v>
          </cell>
          <cell r="C1136" t="str">
            <v>امير</v>
          </cell>
          <cell r="D1136" t="str">
            <v>امل</v>
          </cell>
        </row>
        <row r="1137">
          <cell r="A1137">
            <v>316979</v>
          </cell>
          <cell r="B1137" t="str">
            <v>رزان العبد</v>
          </cell>
          <cell r="C1137" t="str">
            <v>احمد</v>
          </cell>
          <cell r="D1137" t="str">
            <v/>
          </cell>
        </row>
        <row r="1138">
          <cell r="A1138">
            <v>316985</v>
          </cell>
          <cell r="B1138" t="str">
            <v>رملا مارديني</v>
          </cell>
          <cell r="C1138" t="str">
            <v>محمد لؤي</v>
          </cell>
          <cell r="D1138" t="str">
            <v>ندى</v>
          </cell>
        </row>
        <row r="1139">
          <cell r="A1139">
            <v>316990</v>
          </cell>
          <cell r="B1139" t="str">
            <v>رنا عامر</v>
          </cell>
          <cell r="C1139" t="str">
            <v>عبد الله</v>
          </cell>
          <cell r="D1139" t="str">
            <v/>
          </cell>
        </row>
        <row r="1140">
          <cell r="A1140">
            <v>316992</v>
          </cell>
          <cell r="B1140" t="str">
            <v>رنيم رحمون</v>
          </cell>
          <cell r="C1140" t="str">
            <v>حسام الدين</v>
          </cell>
          <cell r="D1140" t="str">
            <v>اميره</v>
          </cell>
        </row>
        <row r="1141">
          <cell r="A1141">
            <v>316996</v>
          </cell>
          <cell r="B1141" t="str">
            <v>روان اشريفه</v>
          </cell>
          <cell r="C1141" t="str">
            <v>فيصل</v>
          </cell>
          <cell r="D1141" t="str">
            <v>زينب</v>
          </cell>
        </row>
        <row r="1142">
          <cell r="A1142">
            <v>317017</v>
          </cell>
          <cell r="B1142" t="str">
            <v>سارية حاجي نائف</v>
          </cell>
          <cell r="C1142" t="str">
            <v>عصام</v>
          </cell>
          <cell r="D1142" t="str">
            <v>رانيه</v>
          </cell>
        </row>
        <row r="1143">
          <cell r="A1143">
            <v>317019</v>
          </cell>
          <cell r="B1143" t="str">
            <v>سامر الاحمر</v>
          </cell>
          <cell r="C1143" t="str">
            <v>محمد خير</v>
          </cell>
          <cell r="D1143" t="str">
            <v/>
          </cell>
        </row>
        <row r="1144">
          <cell r="A1144">
            <v>317020</v>
          </cell>
          <cell r="B1144" t="str">
            <v>سامر الصالح</v>
          </cell>
          <cell r="C1144" t="str">
            <v>يوسف</v>
          </cell>
          <cell r="D1144" t="str">
            <v/>
          </cell>
        </row>
        <row r="1145">
          <cell r="A1145">
            <v>317022</v>
          </cell>
          <cell r="B1145" t="str">
            <v>سامر الكوسا</v>
          </cell>
          <cell r="C1145" t="str">
            <v>عبد الرحمن</v>
          </cell>
          <cell r="D1145" t="str">
            <v>ايمان</v>
          </cell>
        </row>
        <row r="1146">
          <cell r="A1146">
            <v>317033</v>
          </cell>
          <cell r="B1146" t="str">
            <v>سليم عبيد</v>
          </cell>
          <cell r="C1146" t="str">
            <v>فيصل</v>
          </cell>
          <cell r="D1146" t="str">
            <v>منى</v>
          </cell>
        </row>
        <row r="1147">
          <cell r="A1147">
            <v>317047</v>
          </cell>
          <cell r="B1147" t="str">
            <v>سوسن عساف</v>
          </cell>
          <cell r="C1147" t="str">
            <v>عباس</v>
          </cell>
          <cell r="D1147" t="str">
            <v/>
          </cell>
        </row>
        <row r="1148">
          <cell r="A1148">
            <v>317057</v>
          </cell>
          <cell r="B1148" t="str">
            <v>شاهر العكاشه</v>
          </cell>
          <cell r="C1148" t="str">
            <v>رحال</v>
          </cell>
          <cell r="D1148" t="str">
            <v>عليا</v>
          </cell>
        </row>
        <row r="1149">
          <cell r="A1149">
            <v>317059</v>
          </cell>
          <cell r="B1149" t="str">
            <v>شهد الاسعد البكري</v>
          </cell>
          <cell r="C1149" t="str">
            <v>رضى</v>
          </cell>
          <cell r="D1149" t="str">
            <v>وفاء</v>
          </cell>
        </row>
        <row r="1150">
          <cell r="A1150">
            <v>317060</v>
          </cell>
          <cell r="B1150" t="str">
            <v>شهيره سكاف</v>
          </cell>
          <cell r="C1150" t="str">
            <v>نبيل</v>
          </cell>
          <cell r="D1150" t="str">
            <v>سناء</v>
          </cell>
        </row>
        <row r="1151">
          <cell r="A1151">
            <v>317062</v>
          </cell>
          <cell r="B1151" t="str">
            <v>صالح الجعدان</v>
          </cell>
          <cell r="C1151" t="str">
            <v>منصور</v>
          </cell>
          <cell r="D1151" t="str">
            <v>فاطمه</v>
          </cell>
        </row>
        <row r="1152">
          <cell r="A1152">
            <v>317067</v>
          </cell>
          <cell r="B1152" t="str">
            <v>صلاح صالح</v>
          </cell>
          <cell r="C1152" t="str">
            <v>علي</v>
          </cell>
          <cell r="D1152" t="str">
            <v>صبحيه</v>
          </cell>
        </row>
        <row r="1153">
          <cell r="A1153">
            <v>317069</v>
          </cell>
          <cell r="B1153" t="str">
            <v>ضحى عبد الحق</v>
          </cell>
          <cell r="C1153" t="str">
            <v>عوض</v>
          </cell>
          <cell r="D1153" t="str">
            <v>منيره</v>
          </cell>
        </row>
        <row r="1154">
          <cell r="A1154">
            <v>317071</v>
          </cell>
          <cell r="B1154" t="str">
            <v>ضياء ابو مغضب</v>
          </cell>
          <cell r="C1154" t="str">
            <v>غسان</v>
          </cell>
          <cell r="D1154" t="str">
            <v/>
          </cell>
        </row>
        <row r="1155">
          <cell r="A1155">
            <v>317077</v>
          </cell>
          <cell r="B1155" t="str">
            <v>طارق شحاده</v>
          </cell>
          <cell r="C1155" t="str">
            <v>هيثم</v>
          </cell>
          <cell r="D1155" t="str">
            <v/>
          </cell>
        </row>
        <row r="1156">
          <cell r="A1156">
            <v>317081</v>
          </cell>
          <cell r="B1156" t="str">
            <v>طارق مريود</v>
          </cell>
          <cell r="C1156" t="str">
            <v>زياد</v>
          </cell>
          <cell r="D1156" t="str">
            <v>منيره</v>
          </cell>
        </row>
        <row r="1157">
          <cell r="A1157">
            <v>317082</v>
          </cell>
          <cell r="B1157" t="str">
            <v>طعان علوش</v>
          </cell>
          <cell r="C1157" t="str">
            <v>عبدو</v>
          </cell>
          <cell r="D1157" t="str">
            <v>عائشه</v>
          </cell>
        </row>
        <row r="1158">
          <cell r="A1158">
            <v>317087</v>
          </cell>
          <cell r="B1158" t="str">
            <v>عامر بشارة</v>
          </cell>
          <cell r="C1158" t="str">
            <v>بسام</v>
          </cell>
          <cell r="D1158" t="str">
            <v>امينه</v>
          </cell>
        </row>
        <row r="1159">
          <cell r="A1159">
            <v>317095</v>
          </cell>
          <cell r="B1159" t="str">
            <v>عبد الرحمن الشحاده</v>
          </cell>
          <cell r="C1159" t="str">
            <v>حمدو</v>
          </cell>
          <cell r="D1159" t="str">
            <v/>
          </cell>
        </row>
        <row r="1160">
          <cell r="A1160">
            <v>317097</v>
          </cell>
          <cell r="B1160" t="str">
            <v>عبد الرحمن دردر</v>
          </cell>
          <cell r="C1160" t="str">
            <v>محمد خير</v>
          </cell>
          <cell r="D1160" t="str">
            <v/>
          </cell>
        </row>
        <row r="1161">
          <cell r="A1161">
            <v>317103</v>
          </cell>
          <cell r="B1161" t="str">
            <v>عبد الكريم محمد</v>
          </cell>
          <cell r="C1161" t="str">
            <v>محمد</v>
          </cell>
          <cell r="D1161" t="str">
            <v>رويدا</v>
          </cell>
        </row>
        <row r="1162">
          <cell r="A1162">
            <v>317124</v>
          </cell>
          <cell r="B1162" t="str">
            <v>عصام العباس</v>
          </cell>
          <cell r="C1162" t="str">
            <v>سلمان</v>
          </cell>
          <cell r="D1162" t="str">
            <v>حلويه</v>
          </cell>
        </row>
        <row r="1163">
          <cell r="A1163">
            <v>317131</v>
          </cell>
          <cell r="B1163" t="str">
            <v>علاء الدين الجباوي</v>
          </cell>
          <cell r="C1163" t="str">
            <v>ضياء الدين</v>
          </cell>
          <cell r="D1163" t="str">
            <v/>
          </cell>
        </row>
        <row r="1164">
          <cell r="A1164">
            <v>317143</v>
          </cell>
          <cell r="B1164" t="str">
            <v>علي اسبر</v>
          </cell>
          <cell r="C1164" t="str">
            <v>يونس</v>
          </cell>
          <cell r="D1164" t="str">
            <v>ريمه</v>
          </cell>
        </row>
        <row r="1165">
          <cell r="A1165">
            <v>317147</v>
          </cell>
          <cell r="B1165" t="str">
            <v>علي الخضر</v>
          </cell>
          <cell r="C1165" t="str">
            <v>حسن</v>
          </cell>
          <cell r="D1165" t="str">
            <v/>
          </cell>
        </row>
        <row r="1166">
          <cell r="A1166">
            <v>317149</v>
          </cell>
          <cell r="B1166" t="str">
            <v>علي الفاحلي</v>
          </cell>
          <cell r="C1166" t="str">
            <v>محمود</v>
          </cell>
          <cell r="D1166" t="str">
            <v>فاطمه</v>
          </cell>
        </row>
        <row r="1167">
          <cell r="A1167">
            <v>317153</v>
          </cell>
          <cell r="B1167" t="str">
            <v>علي بلال</v>
          </cell>
          <cell r="C1167" t="str">
            <v>مالك</v>
          </cell>
          <cell r="D1167" t="str">
            <v/>
          </cell>
        </row>
        <row r="1168">
          <cell r="A1168">
            <v>317161</v>
          </cell>
          <cell r="B1168" t="str">
            <v>علي سلوم</v>
          </cell>
          <cell r="C1168" t="str">
            <v>توفيق</v>
          </cell>
          <cell r="D1168" t="str">
            <v>فاطمة</v>
          </cell>
        </row>
        <row r="1169">
          <cell r="A1169">
            <v>317177</v>
          </cell>
          <cell r="B1169" t="str">
            <v>عمر خضره</v>
          </cell>
          <cell r="C1169" t="str">
            <v>يحيى</v>
          </cell>
          <cell r="D1169" t="str">
            <v/>
          </cell>
        </row>
        <row r="1170">
          <cell r="A1170">
            <v>317185</v>
          </cell>
          <cell r="B1170" t="str">
            <v>غازي السبيعي</v>
          </cell>
          <cell r="C1170" t="str">
            <v>علي</v>
          </cell>
          <cell r="D1170" t="str">
            <v/>
          </cell>
        </row>
        <row r="1171">
          <cell r="A1171">
            <v>317188</v>
          </cell>
          <cell r="B1171" t="str">
            <v>غزوه النبعوني</v>
          </cell>
          <cell r="C1171" t="str">
            <v>عبد الرحمن</v>
          </cell>
          <cell r="D1171" t="str">
            <v/>
          </cell>
        </row>
        <row r="1172">
          <cell r="A1172">
            <v>317197</v>
          </cell>
          <cell r="B1172" t="str">
            <v>فؤاد العليوي</v>
          </cell>
          <cell r="C1172" t="str">
            <v>ابراهيم</v>
          </cell>
          <cell r="D1172" t="str">
            <v>منى</v>
          </cell>
        </row>
        <row r="1173">
          <cell r="A1173">
            <v>317207</v>
          </cell>
          <cell r="B1173" t="str">
            <v>فاديه مروح</v>
          </cell>
          <cell r="C1173" t="str">
            <v>حامد</v>
          </cell>
          <cell r="D1173" t="str">
            <v>رفعه</v>
          </cell>
        </row>
        <row r="1174">
          <cell r="A1174">
            <v>317212</v>
          </cell>
          <cell r="B1174" t="str">
            <v>فاطمه صالح</v>
          </cell>
          <cell r="C1174" t="str">
            <v>محمد وجيه</v>
          </cell>
          <cell r="D1174" t="str">
            <v/>
          </cell>
        </row>
        <row r="1175">
          <cell r="A1175">
            <v>317216</v>
          </cell>
          <cell r="B1175" t="str">
            <v>فراس حافظ</v>
          </cell>
          <cell r="C1175" t="str">
            <v>اسعد</v>
          </cell>
          <cell r="D1175" t="str">
            <v>فريال</v>
          </cell>
        </row>
        <row r="1176">
          <cell r="A1176">
            <v>317218</v>
          </cell>
          <cell r="B1176" t="str">
            <v>فراس طيجون</v>
          </cell>
          <cell r="C1176" t="str">
            <v>شاكر</v>
          </cell>
          <cell r="D1176" t="str">
            <v>فايزه</v>
          </cell>
        </row>
        <row r="1177">
          <cell r="A1177">
            <v>317244</v>
          </cell>
          <cell r="B1177" t="str">
            <v>لؤي الحمادي</v>
          </cell>
          <cell r="C1177" t="str">
            <v>علي</v>
          </cell>
          <cell r="D1177" t="str">
            <v/>
          </cell>
        </row>
        <row r="1178">
          <cell r="A1178">
            <v>317247</v>
          </cell>
          <cell r="B1178" t="str">
            <v>لؤي علي</v>
          </cell>
          <cell r="C1178" t="str">
            <v>سهيل</v>
          </cell>
          <cell r="D1178" t="str">
            <v/>
          </cell>
        </row>
        <row r="1179">
          <cell r="A1179">
            <v>317253</v>
          </cell>
          <cell r="B1179" t="str">
            <v>لوليا المجذوب</v>
          </cell>
          <cell r="C1179" t="str">
            <v>محمد فواز</v>
          </cell>
          <cell r="D1179" t="str">
            <v>رانيه</v>
          </cell>
        </row>
        <row r="1180">
          <cell r="A1180">
            <v>317255</v>
          </cell>
          <cell r="B1180" t="str">
            <v>ليدا سكيكر</v>
          </cell>
          <cell r="C1180" t="str">
            <v>فياض</v>
          </cell>
          <cell r="D1180" t="str">
            <v>رغده</v>
          </cell>
        </row>
        <row r="1181">
          <cell r="A1181">
            <v>317264</v>
          </cell>
          <cell r="B1181" t="str">
            <v>مازن بدر</v>
          </cell>
          <cell r="C1181" t="str">
            <v>عدنان</v>
          </cell>
          <cell r="D1181" t="str">
            <v>نجاة</v>
          </cell>
        </row>
        <row r="1182">
          <cell r="A1182">
            <v>317276</v>
          </cell>
          <cell r="B1182" t="str">
            <v>ماهر موسى</v>
          </cell>
          <cell r="C1182" t="str">
            <v>عيسى</v>
          </cell>
          <cell r="D1182" t="str">
            <v>امل</v>
          </cell>
        </row>
        <row r="1183">
          <cell r="A1183">
            <v>317283</v>
          </cell>
          <cell r="B1183" t="str">
            <v>مجدولين السيد</v>
          </cell>
          <cell r="C1183" t="str">
            <v>جهاد</v>
          </cell>
          <cell r="D1183" t="str">
            <v>سميره</v>
          </cell>
        </row>
        <row r="1184">
          <cell r="A1184">
            <v>317312</v>
          </cell>
          <cell r="B1184" t="str">
            <v>محمد العلي</v>
          </cell>
          <cell r="C1184" t="str">
            <v>مصطفى</v>
          </cell>
          <cell r="D1184" t="str">
            <v/>
          </cell>
        </row>
        <row r="1185">
          <cell r="A1185">
            <v>317313</v>
          </cell>
          <cell r="B1185" t="str">
            <v>محمد العمار</v>
          </cell>
          <cell r="C1185" t="str">
            <v>عبد الكريم</v>
          </cell>
          <cell r="D1185" t="str">
            <v/>
          </cell>
        </row>
        <row r="1186">
          <cell r="A1186">
            <v>317314</v>
          </cell>
          <cell r="B1186" t="str">
            <v>محمد الغضبان</v>
          </cell>
          <cell r="C1186" t="str">
            <v>عبده</v>
          </cell>
          <cell r="D1186" t="str">
            <v>حليمه</v>
          </cell>
        </row>
        <row r="1187">
          <cell r="A1187">
            <v>317326</v>
          </cell>
          <cell r="B1187" t="str">
            <v>محمد بجبوج</v>
          </cell>
          <cell r="C1187" t="str">
            <v>تيسير</v>
          </cell>
          <cell r="D1187" t="str">
            <v/>
          </cell>
        </row>
        <row r="1188">
          <cell r="A1188">
            <v>317340</v>
          </cell>
          <cell r="B1188" t="str">
            <v>محمد شهاب دياب</v>
          </cell>
          <cell r="C1188" t="str">
            <v>فريد</v>
          </cell>
          <cell r="D1188" t="str">
            <v>فريزه</v>
          </cell>
        </row>
        <row r="1189">
          <cell r="A1189">
            <v>317342</v>
          </cell>
          <cell r="B1189" t="str">
            <v>محمد عبد اللطيف</v>
          </cell>
          <cell r="C1189" t="str">
            <v>منذر</v>
          </cell>
          <cell r="D1189" t="str">
            <v>اسيمه</v>
          </cell>
        </row>
        <row r="1190">
          <cell r="A1190">
            <v>317352</v>
          </cell>
          <cell r="B1190" t="str">
            <v>محمد عمر</v>
          </cell>
          <cell r="C1190" t="str">
            <v>احمد</v>
          </cell>
          <cell r="D1190" t="str">
            <v/>
          </cell>
        </row>
        <row r="1191">
          <cell r="A1191">
            <v>317355</v>
          </cell>
          <cell r="B1191" t="str">
            <v>محمد فهد</v>
          </cell>
          <cell r="C1191" t="str">
            <v>عبيد</v>
          </cell>
          <cell r="D1191" t="str">
            <v>فريال</v>
          </cell>
        </row>
        <row r="1192">
          <cell r="A1192">
            <v>317360</v>
          </cell>
          <cell r="B1192" t="str">
            <v>محمد مخلوف</v>
          </cell>
          <cell r="C1192" t="str">
            <v>علي</v>
          </cell>
          <cell r="D1192" t="str">
            <v>ليلى</v>
          </cell>
        </row>
        <row r="1193">
          <cell r="A1193">
            <v>317371</v>
          </cell>
          <cell r="B1193" t="str">
            <v>محمود البقاعي</v>
          </cell>
          <cell r="C1193" t="str">
            <v>محمد سعيد</v>
          </cell>
          <cell r="D1193" t="str">
            <v/>
          </cell>
        </row>
        <row r="1194">
          <cell r="A1194">
            <v>317380</v>
          </cell>
          <cell r="B1194" t="str">
            <v>محمود علو</v>
          </cell>
          <cell r="C1194" t="str">
            <v>علاء</v>
          </cell>
          <cell r="D1194" t="str">
            <v>نظيرة</v>
          </cell>
        </row>
        <row r="1195">
          <cell r="A1195">
            <v>317408</v>
          </cell>
          <cell r="B1195" t="str">
            <v>معاويه الحامض</v>
          </cell>
          <cell r="C1195" t="str">
            <v>عماد الدين</v>
          </cell>
          <cell r="D1195" t="str">
            <v/>
          </cell>
        </row>
        <row r="1196">
          <cell r="A1196">
            <v>317411</v>
          </cell>
          <cell r="B1196" t="str">
            <v>معن ابو خلف</v>
          </cell>
          <cell r="C1196" t="str">
            <v>خليل</v>
          </cell>
          <cell r="D1196" t="str">
            <v/>
          </cell>
        </row>
        <row r="1197">
          <cell r="A1197">
            <v>317414</v>
          </cell>
          <cell r="B1197" t="str">
            <v>ملحم خلوف</v>
          </cell>
          <cell r="C1197" t="str">
            <v>احمد</v>
          </cell>
          <cell r="D1197" t="str">
            <v/>
          </cell>
        </row>
        <row r="1198">
          <cell r="A1198">
            <v>317415</v>
          </cell>
          <cell r="B1198" t="str">
            <v>ملك حمد</v>
          </cell>
          <cell r="C1198" t="str">
            <v>مهدي</v>
          </cell>
          <cell r="D1198" t="str">
            <v/>
          </cell>
        </row>
        <row r="1199">
          <cell r="A1199">
            <v>317438</v>
          </cell>
          <cell r="B1199" t="str">
            <v>ميسا داود</v>
          </cell>
          <cell r="C1199" t="str">
            <v>سلامه</v>
          </cell>
          <cell r="D1199" t="str">
            <v>نوال</v>
          </cell>
        </row>
        <row r="1200">
          <cell r="A1200">
            <v>317449</v>
          </cell>
          <cell r="B1200" t="str">
            <v>ناريمان حبال</v>
          </cell>
          <cell r="C1200" t="str">
            <v>عبد الله</v>
          </cell>
          <cell r="D1200" t="str">
            <v>فاطمه</v>
          </cell>
        </row>
        <row r="1201">
          <cell r="A1201">
            <v>317465</v>
          </cell>
          <cell r="B1201" t="str">
            <v>نور الدين الحسن العواد</v>
          </cell>
          <cell r="C1201" t="str">
            <v>تركي</v>
          </cell>
          <cell r="D1201" t="str">
            <v>ثريه</v>
          </cell>
        </row>
        <row r="1202">
          <cell r="A1202">
            <v>317467</v>
          </cell>
          <cell r="B1202" t="str">
            <v>نور السلام</v>
          </cell>
          <cell r="C1202" t="str">
            <v>حسين</v>
          </cell>
          <cell r="D1202" t="str">
            <v>امينه</v>
          </cell>
        </row>
        <row r="1203">
          <cell r="A1203">
            <v>317486</v>
          </cell>
          <cell r="B1203" t="str">
            <v>هلا الشومري</v>
          </cell>
          <cell r="C1203" t="str">
            <v>معذى</v>
          </cell>
          <cell r="D1203" t="str">
            <v/>
          </cell>
        </row>
        <row r="1204">
          <cell r="A1204">
            <v>317494</v>
          </cell>
          <cell r="B1204" t="str">
            <v>هيفاء الكردوش المعجون</v>
          </cell>
          <cell r="C1204" t="str">
            <v>عمر</v>
          </cell>
          <cell r="D1204" t="str">
            <v>خديجة</v>
          </cell>
        </row>
        <row r="1205">
          <cell r="A1205">
            <v>317500</v>
          </cell>
          <cell r="B1205" t="str">
            <v>وائل مرعي</v>
          </cell>
          <cell r="C1205" t="str">
            <v>نضال</v>
          </cell>
          <cell r="D1205" t="str">
            <v>ريما</v>
          </cell>
        </row>
        <row r="1206">
          <cell r="A1206">
            <v>317510</v>
          </cell>
          <cell r="B1206" t="str">
            <v>دلع الرفاعي</v>
          </cell>
          <cell r="C1206" t="str">
            <v>عبد الرزاق</v>
          </cell>
          <cell r="D1206" t="str">
            <v>منيره</v>
          </cell>
        </row>
        <row r="1207">
          <cell r="A1207">
            <v>317512</v>
          </cell>
          <cell r="B1207" t="str">
            <v>ولاء الجاسم</v>
          </cell>
          <cell r="C1207" t="str">
            <v>متعب</v>
          </cell>
          <cell r="D1207" t="str">
            <v>ناريمان</v>
          </cell>
        </row>
        <row r="1208">
          <cell r="A1208">
            <v>317516</v>
          </cell>
          <cell r="B1208" t="str">
            <v>وليد ملاعب</v>
          </cell>
          <cell r="C1208" t="str">
            <v>محمود</v>
          </cell>
          <cell r="D1208" t="str">
            <v/>
          </cell>
        </row>
        <row r="1209">
          <cell r="A1209">
            <v>317523</v>
          </cell>
          <cell r="B1209" t="str">
            <v>يامن بريش</v>
          </cell>
          <cell r="C1209" t="str">
            <v>جميل</v>
          </cell>
          <cell r="D1209" t="str">
            <v/>
          </cell>
        </row>
        <row r="1210">
          <cell r="A1210">
            <v>317526</v>
          </cell>
          <cell r="B1210" t="str">
            <v>يحيى الجديع</v>
          </cell>
          <cell r="C1210" t="str">
            <v>فيصل</v>
          </cell>
          <cell r="D1210" t="str">
            <v/>
          </cell>
        </row>
        <row r="1211">
          <cell r="A1211">
            <v>317537</v>
          </cell>
          <cell r="B1211" t="str">
            <v>يونس معلباوي</v>
          </cell>
          <cell r="C1211" t="str">
            <v>وليد</v>
          </cell>
          <cell r="D1211" t="str">
            <v/>
          </cell>
        </row>
        <row r="1212">
          <cell r="A1212">
            <v>317553</v>
          </cell>
          <cell r="B1212" t="str">
            <v>حسان المهدي</v>
          </cell>
          <cell r="C1212" t="str">
            <v>غسان</v>
          </cell>
          <cell r="D1212" t="str">
            <v>اميرة</v>
          </cell>
        </row>
        <row r="1213">
          <cell r="A1213">
            <v>317554</v>
          </cell>
          <cell r="B1213" t="str">
            <v>احمد المقداد</v>
          </cell>
          <cell r="C1213" t="str">
            <v>عبد الله</v>
          </cell>
          <cell r="D1213" t="str">
            <v>سوريا</v>
          </cell>
        </row>
        <row r="1214">
          <cell r="A1214">
            <v>317567</v>
          </cell>
          <cell r="B1214" t="str">
            <v>مصعب جريدة</v>
          </cell>
          <cell r="C1214" t="str">
            <v>محمد عيد</v>
          </cell>
        </row>
        <row r="1215">
          <cell r="A1215">
            <v>317574</v>
          </cell>
          <cell r="B1215" t="str">
            <v>امجد محمد</v>
          </cell>
          <cell r="C1215" t="str">
            <v>علي</v>
          </cell>
          <cell r="D1215" t="str">
            <v>سميعه</v>
          </cell>
        </row>
        <row r="1216">
          <cell r="A1216">
            <v>317576</v>
          </cell>
          <cell r="B1216" t="str">
            <v>باسل عبد الله</v>
          </cell>
          <cell r="C1216" t="str">
            <v>محفوض</v>
          </cell>
          <cell r="D1216" t="str">
            <v/>
          </cell>
        </row>
        <row r="1217">
          <cell r="A1217">
            <v>317585</v>
          </cell>
          <cell r="B1217" t="str">
            <v>سمر سوار</v>
          </cell>
          <cell r="C1217" t="str">
            <v>محمد هشام</v>
          </cell>
          <cell r="D1217" t="str">
            <v>ناجيه</v>
          </cell>
        </row>
        <row r="1218">
          <cell r="A1218">
            <v>317589</v>
          </cell>
          <cell r="B1218" t="str">
            <v>عبد الرزاق سلوم</v>
          </cell>
          <cell r="C1218" t="str">
            <v>محمد</v>
          </cell>
          <cell r="D1218" t="str">
            <v>هدية</v>
          </cell>
        </row>
        <row r="1219">
          <cell r="A1219">
            <v>317596</v>
          </cell>
          <cell r="B1219" t="str">
            <v>فارس المحيسن</v>
          </cell>
          <cell r="C1219" t="str">
            <v>احمد</v>
          </cell>
          <cell r="D1219" t="str">
            <v/>
          </cell>
        </row>
        <row r="1220">
          <cell r="A1220">
            <v>317614</v>
          </cell>
          <cell r="B1220" t="str">
            <v>مي الاحلس</v>
          </cell>
          <cell r="C1220" t="str">
            <v>محمود</v>
          </cell>
          <cell r="D1220" t="str">
            <v/>
          </cell>
        </row>
        <row r="1221">
          <cell r="A1221">
            <v>317616</v>
          </cell>
          <cell r="B1221" t="str">
            <v>نادره محمود</v>
          </cell>
          <cell r="C1221" t="str">
            <v>كامل</v>
          </cell>
          <cell r="D1221" t="str">
            <v/>
          </cell>
        </row>
        <row r="1222">
          <cell r="A1222">
            <v>317618</v>
          </cell>
          <cell r="B1222" t="str">
            <v>نضال عاصي</v>
          </cell>
          <cell r="C1222" t="str">
            <v>احمد</v>
          </cell>
          <cell r="D1222" t="str">
            <v/>
          </cell>
        </row>
        <row r="1223">
          <cell r="A1223">
            <v>317623</v>
          </cell>
          <cell r="B1223" t="str">
            <v>يعرب النصار</v>
          </cell>
          <cell r="C1223" t="str">
            <v>خالد</v>
          </cell>
          <cell r="D1223" t="str">
            <v/>
          </cell>
        </row>
        <row r="1224">
          <cell r="A1224">
            <v>317638</v>
          </cell>
          <cell r="B1224" t="str">
            <v>زين الدين قصيري</v>
          </cell>
          <cell r="C1224" t="str">
            <v>محمود</v>
          </cell>
          <cell r="D1224" t="str">
            <v>نجاح</v>
          </cell>
        </row>
        <row r="1225">
          <cell r="A1225">
            <v>317676</v>
          </cell>
          <cell r="B1225" t="str">
            <v>خمائل البدر</v>
          </cell>
          <cell r="C1225" t="str">
            <v>دحام</v>
          </cell>
          <cell r="D1225" t="str">
            <v>فتحية</v>
          </cell>
        </row>
        <row r="1226">
          <cell r="A1226">
            <v>317686</v>
          </cell>
          <cell r="B1226" t="str">
            <v>سوسن علي</v>
          </cell>
          <cell r="C1226" t="str">
            <v>حسين</v>
          </cell>
          <cell r="D1226" t="str">
            <v>نايفه</v>
          </cell>
        </row>
        <row r="1227">
          <cell r="A1227">
            <v>317693</v>
          </cell>
          <cell r="B1227" t="str">
            <v>عصمت سيف الدولة</v>
          </cell>
          <cell r="C1227" t="str">
            <v>عيسى</v>
          </cell>
          <cell r="D1227" t="str">
            <v>راغدة</v>
          </cell>
        </row>
        <row r="1228">
          <cell r="A1228">
            <v>317706</v>
          </cell>
          <cell r="B1228" t="str">
            <v>مجدولين عيسى</v>
          </cell>
          <cell r="C1228" t="str">
            <v>محمد</v>
          </cell>
          <cell r="D1228" t="str">
            <v>هدى</v>
          </cell>
        </row>
        <row r="1229">
          <cell r="A1229">
            <v>317719</v>
          </cell>
          <cell r="B1229" t="str">
            <v>مياسه عيسى</v>
          </cell>
          <cell r="C1229" t="str">
            <v>محمد</v>
          </cell>
          <cell r="D1229" t="str">
            <v>هدى</v>
          </cell>
        </row>
        <row r="1230">
          <cell r="A1230">
            <v>317744</v>
          </cell>
          <cell r="B1230" t="str">
            <v>ايهم السليمان</v>
          </cell>
          <cell r="C1230" t="str">
            <v>اسكندر</v>
          </cell>
          <cell r="D1230" t="str">
            <v>مريم</v>
          </cell>
        </row>
        <row r="1231">
          <cell r="A1231">
            <v>317752</v>
          </cell>
          <cell r="B1231" t="str">
            <v>بدران الغدا</v>
          </cell>
          <cell r="C1231" t="str">
            <v>نور الدين</v>
          </cell>
          <cell r="D1231" t="str">
            <v/>
          </cell>
        </row>
        <row r="1232">
          <cell r="A1232">
            <v>317754</v>
          </cell>
          <cell r="B1232" t="str">
            <v>براءه الاغا</v>
          </cell>
          <cell r="C1232" t="str">
            <v>هاشم</v>
          </cell>
          <cell r="D1232" t="str">
            <v/>
          </cell>
        </row>
        <row r="1233">
          <cell r="A1233">
            <v>317762</v>
          </cell>
          <cell r="B1233" t="str">
            <v>حازم عيسى</v>
          </cell>
          <cell r="C1233" t="str">
            <v>شحود</v>
          </cell>
          <cell r="D1233" t="str">
            <v/>
          </cell>
        </row>
        <row r="1234">
          <cell r="A1234">
            <v>317769</v>
          </cell>
          <cell r="B1234" t="str">
            <v>رزان عباس</v>
          </cell>
          <cell r="C1234" t="str">
            <v>جمال الدين</v>
          </cell>
          <cell r="D1234" t="str">
            <v/>
          </cell>
        </row>
        <row r="1235">
          <cell r="A1235">
            <v>317771</v>
          </cell>
          <cell r="B1235" t="str">
            <v>رولا دياب</v>
          </cell>
          <cell r="C1235" t="str">
            <v>حسين</v>
          </cell>
          <cell r="D1235" t="str">
            <v>هنا</v>
          </cell>
        </row>
        <row r="1236">
          <cell r="A1236">
            <v>317777</v>
          </cell>
          <cell r="B1236" t="str">
            <v>شادي شاهين</v>
          </cell>
          <cell r="C1236" t="str">
            <v>يوسف</v>
          </cell>
          <cell r="D1236" t="str">
            <v/>
          </cell>
        </row>
        <row r="1237">
          <cell r="A1237">
            <v>317790</v>
          </cell>
          <cell r="B1237" t="str">
            <v>علام العلي</v>
          </cell>
          <cell r="C1237" t="str">
            <v>محمد</v>
          </cell>
          <cell r="D1237" t="str">
            <v>ضحوى</v>
          </cell>
        </row>
        <row r="1238">
          <cell r="A1238">
            <v>317796</v>
          </cell>
          <cell r="B1238" t="str">
            <v>غيث حماده</v>
          </cell>
          <cell r="C1238" t="str">
            <v>عدنان</v>
          </cell>
          <cell r="D1238" t="str">
            <v/>
          </cell>
        </row>
        <row r="1239">
          <cell r="A1239">
            <v>317799</v>
          </cell>
          <cell r="B1239" t="str">
            <v>فادي برشين</v>
          </cell>
          <cell r="C1239" t="str">
            <v>عزيز</v>
          </cell>
          <cell r="D1239" t="str">
            <v>نهاد</v>
          </cell>
        </row>
        <row r="1240">
          <cell r="A1240">
            <v>317802</v>
          </cell>
          <cell r="B1240" t="str">
            <v>فاطمة حسين</v>
          </cell>
          <cell r="C1240" t="str">
            <v>محمد</v>
          </cell>
          <cell r="D1240" t="str">
            <v>امنه</v>
          </cell>
        </row>
        <row r="1241">
          <cell r="A1241">
            <v>317804</v>
          </cell>
          <cell r="B1241" t="str">
            <v>فراس السعيد</v>
          </cell>
          <cell r="C1241" t="str">
            <v>محمد</v>
          </cell>
          <cell r="D1241" t="str">
            <v>فطومه</v>
          </cell>
        </row>
        <row r="1242">
          <cell r="A1242">
            <v>317812</v>
          </cell>
          <cell r="B1242" t="str">
            <v>لينا سفر</v>
          </cell>
          <cell r="C1242" t="str">
            <v>نادر</v>
          </cell>
          <cell r="D1242" t="str">
            <v>نجاح</v>
          </cell>
        </row>
        <row r="1243">
          <cell r="A1243">
            <v>317827</v>
          </cell>
          <cell r="B1243" t="str">
            <v>محمود الطويل</v>
          </cell>
          <cell r="C1243" t="str">
            <v>محمد</v>
          </cell>
          <cell r="D1243" t="str">
            <v>امنة</v>
          </cell>
        </row>
        <row r="1244">
          <cell r="A1244">
            <v>317833</v>
          </cell>
          <cell r="B1244" t="str">
            <v>منال يحلم جزائرلي</v>
          </cell>
          <cell r="C1244" t="str">
            <v>محمد رشاد</v>
          </cell>
          <cell r="D1244" t="str">
            <v/>
          </cell>
        </row>
        <row r="1245">
          <cell r="A1245">
            <v>317845</v>
          </cell>
          <cell r="B1245" t="str">
            <v>هيا العناد</v>
          </cell>
          <cell r="C1245" t="str">
            <v>حجاب</v>
          </cell>
          <cell r="D1245" t="str">
            <v>حياة</v>
          </cell>
        </row>
        <row r="1246">
          <cell r="A1246">
            <v>317854</v>
          </cell>
          <cell r="B1246" t="str">
            <v>ابراهيم ابراهيم</v>
          </cell>
          <cell r="C1246" t="str">
            <v>بهجت</v>
          </cell>
          <cell r="D1246" t="str">
            <v>منى</v>
          </cell>
        </row>
        <row r="1247">
          <cell r="A1247">
            <v>317864</v>
          </cell>
          <cell r="B1247" t="str">
            <v>احمد الحسين</v>
          </cell>
          <cell r="C1247" t="str">
            <v>فؤاد</v>
          </cell>
          <cell r="D1247" t="str">
            <v>ايمان</v>
          </cell>
        </row>
        <row r="1248">
          <cell r="A1248">
            <v>317869</v>
          </cell>
          <cell r="B1248" t="str">
            <v>احمد الرفاعي</v>
          </cell>
          <cell r="C1248" t="str">
            <v>محمد</v>
          </cell>
          <cell r="D1248" t="str">
            <v>فاطمه</v>
          </cell>
        </row>
        <row r="1249">
          <cell r="A1249">
            <v>317872</v>
          </cell>
          <cell r="B1249" t="str">
            <v>احمد الطرخو</v>
          </cell>
          <cell r="C1249" t="str">
            <v>فيصل</v>
          </cell>
          <cell r="D1249" t="str">
            <v>نجاح</v>
          </cell>
        </row>
        <row r="1250">
          <cell r="A1250">
            <v>317890</v>
          </cell>
          <cell r="B1250" t="str">
            <v>احمد صالح</v>
          </cell>
          <cell r="C1250" t="str">
            <v>ابراهيم</v>
          </cell>
          <cell r="D1250" t="str">
            <v>منيره</v>
          </cell>
        </row>
        <row r="1251">
          <cell r="A1251">
            <v>317891</v>
          </cell>
          <cell r="B1251" t="str">
            <v>احمد صالح</v>
          </cell>
          <cell r="C1251" t="str">
            <v>محمد وجيه</v>
          </cell>
          <cell r="D1251" t="str">
            <v>بشيره</v>
          </cell>
        </row>
        <row r="1252">
          <cell r="A1252">
            <v>317892</v>
          </cell>
          <cell r="B1252" t="str">
            <v>احمد عباس</v>
          </cell>
          <cell r="C1252" t="str">
            <v>سليمان</v>
          </cell>
          <cell r="D1252" t="str">
            <v/>
          </cell>
        </row>
        <row r="1253">
          <cell r="A1253">
            <v>317897</v>
          </cell>
          <cell r="B1253" t="str">
            <v>احمد عموري</v>
          </cell>
          <cell r="C1253" t="str">
            <v>محمد</v>
          </cell>
          <cell r="D1253" t="str">
            <v/>
          </cell>
        </row>
        <row r="1254">
          <cell r="A1254">
            <v>317912</v>
          </cell>
          <cell r="B1254" t="str">
            <v>ادهم الحجي</v>
          </cell>
          <cell r="C1254" t="str">
            <v>محمد</v>
          </cell>
          <cell r="D1254" t="str">
            <v>نجاح</v>
          </cell>
        </row>
        <row r="1255">
          <cell r="A1255">
            <v>317914</v>
          </cell>
          <cell r="B1255" t="str">
            <v>ادهم عكوان</v>
          </cell>
          <cell r="C1255" t="str">
            <v>يوسف</v>
          </cell>
          <cell r="D1255" t="str">
            <v>نعامه</v>
          </cell>
        </row>
        <row r="1256">
          <cell r="A1256">
            <v>317925</v>
          </cell>
          <cell r="B1256" t="str">
            <v>اسماعيل القاسم</v>
          </cell>
          <cell r="C1256" t="str">
            <v>محمد</v>
          </cell>
          <cell r="D1256" t="str">
            <v>ثناء</v>
          </cell>
        </row>
        <row r="1257">
          <cell r="A1257">
            <v>317926</v>
          </cell>
          <cell r="B1257" t="str">
            <v>اسماعيل جنود</v>
          </cell>
          <cell r="C1257" t="str">
            <v>عبد الكريم</v>
          </cell>
          <cell r="D1257" t="str">
            <v>فاديا</v>
          </cell>
        </row>
        <row r="1258">
          <cell r="A1258">
            <v>317947</v>
          </cell>
          <cell r="B1258" t="str">
            <v>امل ابو طاقيه</v>
          </cell>
          <cell r="C1258" t="str">
            <v>وليد</v>
          </cell>
          <cell r="D1258" t="str">
            <v/>
          </cell>
        </row>
        <row r="1259">
          <cell r="A1259">
            <v>317950</v>
          </cell>
          <cell r="B1259" t="str">
            <v>اميره العيفان الحريري</v>
          </cell>
          <cell r="C1259" t="str">
            <v>عبد الحميد</v>
          </cell>
          <cell r="D1259" t="str">
            <v/>
          </cell>
        </row>
        <row r="1260">
          <cell r="A1260">
            <v>317956</v>
          </cell>
          <cell r="B1260" t="str">
            <v>انس السليمان</v>
          </cell>
          <cell r="C1260" t="str">
            <v>محمد</v>
          </cell>
          <cell r="D1260" t="str">
            <v/>
          </cell>
        </row>
        <row r="1261">
          <cell r="A1261">
            <v>317961</v>
          </cell>
          <cell r="B1261" t="str">
            <v>ايات اللحام</v>
          </cell>
          <cell r="C1261" t="str">
            <v>حسين</v>
          </cell>
          <cell r="D1261" t="str">
            <v/>
          </cell>
        </row>
        <row r="1262">
          <cell r="A1262">
            <v>317962</v>
          </cell>
          <cell r="B1262" t="str">
            <v>اياد السكري</v>
          </cell>
          <cell r="C1262" t="str">
            <v>مولي</v>
          </cell>
          <cell r="D1262" t="str">
            <v/>
          </cell>
        </row>
        <row r="1263">
          <cell r="A1263">
            <v>317964</v>
          </cell>
          <cell r="B1263" t="str">
            <v>ايلين سليمان</v>
          </cell>
          <cell r="C1263" t="str">
            <v>علي</v>
          </cell>
          <cell r="D1263" t="str">
            <v/>
          </cell>
        </row>
        <row r="1264">
          <cell r="A1264">
            <v>317970</v>
          </cell>
          <cell r="B1264" t="str">
            <v>ايمن العقله</v>
          </cell>
          <cell r="C1264" t="str">
            <v>انور</v>
          </cell>
          <cell r="D1264" t="str">
            <v/>
          </cell>
        </row>
        <row r="1265">
          <cell r="A1265">
            <v>317974</v>
          </cell>
          <cell r="B1265" t="str">
            <v>ايهاب اسماعيل</v>
          </cell>
          <cell r="C1265" t="str">
            <v>محمود</v>
          </cell>
          <cell r="D1265" t="str">
            <v>فريده</v>
          </cell>
        </row>
        <row r="1266">
          <cell r="A1266">
            <v>317976</v>
          </cell>
          <cell r="B1266" t="str">
            <v>ايهم ابو لطيف</v>
          </cell>
          <cell r="C1266" t="str">
            <v>ناجي</v>
          </cell>
          <cell r="D1266" t="str">
            <v>هويدا</v>
          </cell>
        </row>
        <row r="1267">
          <cell r="A1267">
            <v>317979</v>
          </cell>
          <cell r="B1267" t="str">
            <v>ايهم طه</v>
          </cell>
          <cell r="C1267" t="str">
            <v>طه</v>
          </cell>
          <cell r="D1267" t="str">
            <v/>
          </cell>
        </row>
        <row r="1268">
          <cell r="A1268">
            <v>317984</v>
          </cell>
          <cell r="B1268" t="str">
            <v>أحمد كزابر</v>
          </cell>
          <cell r="C1268" t="str">
            <v>محي الدين</v>
          </cell>
          <cell r="D1268" t="str">
            <v>ثريا</v>
          </cell>
        </row>
        <row r="1269">
          <cell r="A1269">
            <v>317993</v>
          </cell>
          <cell r="B1269" t="str">
            <v>باسل قطرميز</v>
          </cell>
          <cell r="C1269" t="str">
            <v>احمد</v>
          </cell>
          <cell r="D1269" t="str">
            <v/>
          </cell>
        </row>
        <row r="1270">
          <cell r="A1270">
            <v>317995</v>
          </cell>
          <cell r="B1270" t="str">
            <v>باسم عيسى</v>
          </cell>
          <cell r="C1270" t="str">
            <v>حسن</v>
          </cell>
          <cell r="D1270" t="str">
            <v/>
          </cell>
        </row>
        <row r="1271">
          <cell r="A1271">
            <v>317999</v>
          </cell>
          <cell r="B1271" t="str">
            <v>بدور الاسطه</v>
          </cell>
          <cell r="C1271" t="str">
            <v>اكرم</v>
          </cell>
          <cell r="D1271" t="str">
            <v>عبير</v>
          </cell>
        </row>
        <row r="1272">
          <cell r="A1272">
            <v>318000</v>
          </cell>
          <cell r="B1272" t="str">
            <v>بدور فوال</v>
          </cell>
          <cell r="C1272" t="str">
            <v>محمود</v>
          </cell>
          <cell r="D1272" t="str">
            <v>حنان</v>
          </cell>
        </row>
        <row r="1273">
          <cell r="A1273">
            <v>318007</v>
          </cell>
          <cell r="B1273" t="str">
            <v>بشار رجب</v>
          </cell>
          <cell r="C1273" t="str">
            <v>يوسف</v>
          </cell>
          <cell r="D1273" t="str">
            <v>شكريه</v>
          </cell>
        </row>
        <row r="1274">
          <cell r="A1274">
            <v>318008</v>
          </cell>
          <cell r="B1274" t="str">
            <v>بشار موسى</v>
          </cell>
          <cell r="C1274" t="str">
            <v>عدنان</v>
          </cell>
          <cell r="D1274" t="str">
            <v>لطفيه</v>
          </cell>
        </row>
        <row r="1275">
          <cell r="A1275">
            <v>318017</v>
          </cell>
          <cell r="B1275" t="str">
            <v>علي احسان</v>
          </cell>
          <cell r="C1275" t="str">
            <v>حسن</v>
          </cell>
          <cell r="D1275" t="str">
            <v/>
          </cell>
        </row>
        <row r="1276">
          <cell r="A1276">
            <v>318018</v>
          </cell>
          <cell r="B1276" t="str">
            <v>بيان البشلاوي</v>
          </cell>
          <cell r="C1276" t="str">
            <v>توفيق</v>
          </cell>
          <cell r="D1276" t="str">
            <v/>
          </cell>
        </row>
        <row r="1277">
          <cell r="A1277">
            <v>318037</v>
          </cell>
          <cell r="B1277" t="str">
            <v>جعفر خنسه</v>
          </cell>
          <cell r="C1277" t="str">
            <v>زهير</v>
          </cell>
          <cell r="D1277" t="str">
            <v/>
          </cell>
        </row>
        <row r="1278">
          <cell r="A1278">
            <v>318039</v>
          </cell>
          <cell r="B1278" t="str">
            <v>جعفر صقر</v>
          </cell>
          <cell r="C1278" t="str">
            <v>اكرم</v>
          </cell>
          <cell r="D1278" t="str">
            <v>مطيعه</v>
          </cell>
        </row>
        <row r="1279">
          <cell r="A1279">
            <v>318042</v>
          </cell>
          <cell r="B1279" t="str">
            <v>جميل البيوش</v>
          </cell>
          <cell r="C1279" t="str">
            <v>عبد الرزاق</v>
          </cell>
          <cell r="D1279" t="str">
            <v>فاطمه</v>
          </cell>
        </row>
        <row r="1280">
          <cell r="A1280">
            <v>318072</v>
          </cell>
          <cell r="B1280" t="str">
            <v>حمزه الزعبي</v>
          </cell>
          <cell r="C1280" t="str">
            <v>محمد</v>
          </cell>
          <cell r="D1280" t="str">
            <v/>
          </cell>
        </row>
        <row r="1281">
          <cell r="A1281">
            <v>318073</v>
          </cell>
          <cell r="B1281" t="str">
            <v>حمزه الشمايله</v>
          </cell>
          <cell r="C1281" t="str">
            <v>ابراهيم</v>
          </cell>
          <cell r="D1281" t="str">
            <v/>
          </cell>
        </row>
        <row r="1282">
          <cell r="A1282">
            <v>318088</v>
          </cell>
          <cell r="B1282" t="str">
            <v>خالد الشاش</v>
          </cell>
          <cell r="C1282" t="str">
            <v>محمد شريف</v>
          </cell>
        </row>
        <row r="1283">
          <cell r="A1283">
            <v>318099</v>
          </cell>
          <cell r="B1283" t="str">
            <v>خلدون اسماعيل</v>
          </cell>
          <cell r="C1283" t="str">
            <v>همام</v>
          </cell>
          <cell r="D1283" t="str">
            <v>نجوه</v>
          </cell>
        </row>
        <row r="1284">
          <cell r="A1284">
            <v>318137</v>
          </cell>
          <cell r="B1284" t="str">
            <v>ربيع حمامه</v>
          </cell>
          <cell r="C1284" t="str">
            <v>عزيز</v>
          </cell>
          <cell r="D1284" t="str">
            <v>انيسه</v>
          </cell>
        </row>
        <row r="1285">
          <cell r="A1285">
            <v>318142</v>
          </cell>
          <cell r="B1285" t="str">
            <v>رشا ابو الذهب</v>
          </cell>
          <cell r="C1285" t="str">
            <v>محمد</v>
          </cell>
          <cell r="D1285" t="str">
            <v>هالة</v>
          </cell>
        </row>
        <row r="1286">
          <cell r="A1286">
            <v>318144</v>
          </cell>
          <cell r="B1286" t="str">
            <v>رشا بركة</v>
          </cell>
          <cell r="C1286" t="str">
            <v>سعيد</v>
          </cell>
          <cell r="D1286" t="str">
            <v/>
          </cell>
        </row>
        <row r="1287">
          <cell r="A1287">
            <v>318154</v>
          </cell>
          <cell r="B1287" t="str">
            <v>رنا خرمه</v>
          </cell>
          <cell r="C1287" t="str">
            <v>محمد</v>
          </cell>
          <cell r="D1287" t="str">
            <v/>
          </cell>
        </row>
        <row r="1288">
          <cell r="A1288">
            <v>318159</v>
          </cell>
          <cell r="B1288" t="str">
            <v>رهف الملقي</v>
          </cell>
          <cell r="C1288" t="str">
            <v>ابراهيم</v>
          </cell>
          <cell r="D1288" t="str">
            <v/>
          </cell>
        </row>
        <row r="1289">
          <cell r="A1289">
            <v>318160</v>
          </cell>
          <cell r="B1289" t="str">
            <v>رهف درويش</v>
          </cell>
          <cell r="C1289" t="str">
            <v>علي</v>
          </cell>
          <cell r="D1289" t="str">
            <v/>
          </cell>
        </row>
        <row r="1290">
          <cell r="A1290">
            <v>318166</v>
          </cell>
          <cell r="B1290" t="str">
            <v>رولا محمد</v>
          </cell>
          <cell r="C1290" t="str">
            <v>محمد</v>
          </cell>
          <cell r="D1290" t="str">
            <v>حياة</v>
          </cell>
        </row>
        <row r="1291">
          <cell r="A1291">
            <v>318168</v>
          </cell>
          <cell r="B1291" t="str">
            <v>رياض السعدي</v>
          </cell>
          <cell r="C1291" t="str">
            <v>محمد نور الدين</v>
          </cell>
          <cell r="D1291" t="str">
            <v>امنه</v>
          </cell>
        </row>
        <row r="1292">
          <cell r="A1292">
            <v>318174</v>
          </cell>
          <cell r="B1292" t="str">
            <v>ريم محمود</v>
          </cell>
          <cell r="C1292" t="str">
            <v>عبد الكريم</v>
          </cell>
          <cell r="D1292" t="str">
            <v>هنديه</v>
          </cell>
        </row>
        <row r="1293">
          <cell r="A1293">
            <v>318178</v>
          </cell>
          <cell r="B1293" t="str">
            <v>زهراء شريف عليوي</v>
          </cell>
          <cell r="C1293" t="str">
            <v>كريم</v>
          </cell>
          <cell r="D1293" t="str">
            <v>سعاد</v>
          </cell>
        </row>
        <row r="1294">
          <cell r="A1294">
            <v>318200</v>
          </cell>
          <cell r="B1294" t="str">
            <v>سحر عباس</v>
          </cell>
          <cell r="C1294" t="str">
            <v>سمير</v>
          </cell>
          <cell r="D1294" t="str">
            <v>فتات</v>
          </cell>
        </row>
        <row r="1295">
          <cell r="A1295">
            <v>318204</v>
          </cell>
          <cell r="B1295" t="str">
            <v>سفير نصور</v>
          </cell>
          <cell r="C1295" t="str">
            <v>شريف</v>
          </cell>
          <cell r="D1295" t="str">
            <v>حليمة</v>
          </cell>
        </row>
        <row r="1296">
          <cell r="A1296">
            <v>318205</v>
          </cell>
          <cell r="B1296" t="str">
            <v>سلافى حمود</v>
          </cell>
          <cell r="C1296" t="str">
            <v>احمد</v>
          </cell>
          <cell r="D1296" t="str">
            <v/>
          </cell>
        </row>
        <row r="1297">
          <cell r="A1297">
            <v>318209</v>
          </cell>
          <cell r="B1297" t="str">
            <v>سلوى معتوق</v>
          </cell>
          <cell r="C1297" t="str">
            <v>عبد اللطيف</v>
          </cell>
          <cell r="D1297" t="str">
            <v>سعاد</v>
          </cell>
        </row>
        <row r="1298">
          <cell r="A1298">
            <v>318213</v>
          </cell>
          <cell r="B1298" t="str">
            <v>سميحه الخطيب</v>
          </cell>
          <cell r="C1298" t="str">
            <v>فؤاد</v>
          </cell>
          <cell r="D1298" t="str">
            <v/>
          </cell>
        </row>
        <row r="1299">
          <cell r="A1299">
            <v>318215</v>
          </cell>
          <cell r="B1299" t="str">
            <v>سمير عبده</v>
          </cell>
          <cell r="C1299" t="str">
            <v>اكرم</v>
          </cell>
          <cell r="D1299" t="str">
            <v>سوسن</v>
          </cell>
        </row>
        <row r="1300">
          <cell r="A1300">
            <v>318216</v>
          </cell>
          <cell r="B1300" t="str">
            <v>سميرة تقالة</v>
          </cell>
          <cell r="C1300" t="str">
            <v>ابراهيم</v>
          </cell>
          <cell r="D1300" t="str">
            <v>سكينة</v>
          </cell>
        </row>
        <row r="1301">
          <cell r="A1301">
            <v>318220</v>
          </cell>
          <cell r="B1301" t="str">
            <v>سهير سماك</v>
          </cell>
          <cell r="C1301" t="str">
            <v>حسن</v>
          </cell>
          <cell r="D1301" t="str">
            <v/>
          </cell>
        </row>
        <row r="1302">
          <cell r="A1302">
            <v>318250</v>
          </cell>
          <cell r="B1302" t="str">
            <v>صلاح طراف</v>
          </cell>
          <cell r="C1302" t="str">
            <v>صالح</v>
          </cell>
          <cell r="D1302" t="str">
            <v/>
          </cell>
        </row>
        <row r="1303">
          <cell r="A1303">
            <v>318258</v>
          </cell>
          <cell r="B1303" t="str">
            <v>طلحه القصيبان</v>
          </cell>
          <cell r="C1303" t="str">
            <v>موفق</v>
          </cell>
          <cell r="D1303" t="str">
            <v/>
          </cell>
        </row>
        <row r="1304">
          <cell r="A1304">
            <v>318261</v>
          </cell>
          <cell r="B1304" t="str">
            <v>عائشه المشعوت</v>
          </cell>
          <cell r="C1304" t="str">
            <v>رشيد</v>
          </cell>
          <cell r="D1304" t="str">
            <v/>
          </cell>
        </row>
        <row r="1305">
          <cell r="A1305">
            <v>318268</v>
          </cell>
          <cell r="B1305" t="str">
            <v>عامر الخنسه</v>
          </cell>
          <cell r="C1305" t="str">
            <v>بديع</v>
          </cell>
          <cell r="D1305" t="str">
            <v>هناء</v>
          </cell>
        </row>
        <row r="1306">
          <cell r="A1306">
            <v>318289</v>
          </cell>
          <cell r="B1306" t="str">
            <v>عبده صالح</v>
          </cell>
          <cell r="C1306" t="str">
            <v>محمد وجيه</v>
          </cell>
          <cell r="D1306" t="str">
            <v>بشيره</v>
          </cell>
        </row>
        <row r="1307">
          <cell r="A1307">
            <v>318313</v>
          </cell>
          <cell r="B1307" t="str">
            <v>علاء سلهب</v>
          </cell>
          <cell r="C1307" t="str">
            <v>جميل</v>
          </cell>
          <cell r="D1307" t="str">
            <v>سهام</v>
          </cell>
        </row>
        <row r="1308">
          <cell r="A1308">
            <v>318314</v>
          </cell>
          <cell r="B1308" t="str">
            <v xml:space="preserve">علاء طالب </v>
          </cell>
          <cell r="C1308" t="str">
            <v>عادل</v>
          </cell>
        </row>
        <row r="1309">
          <cell r="A1309">
            <v>318320</v>
          </cell>
          <cell r="B1309" t="str">
            <v>علي الحسن</v>
          </cell>
          <cell r="C1309" t="str">
            <v>جمال</v>
          </cell>
          <cell r="D1309" t="str">
            <v>مريم</v>
          </cell>
        </row>
        <row r="1310">
          <cell r="A1310">
            <v>318325</v>
          </cell>
          <cell r="B1310" t="str">
            <v>علي العلي</v>
          </cell>
          <cell r="C1310" t="str">
            <v>منيب</v>
          </cell>
          <cell r="D1310" t="str">
            <v>منيره</v>
          </cell>
        </row>
        <row r="1311">
          <cell r="A1311">
            <v>318328</v>
          </cell>
          <cell r="B1311" t="str">
            <v>علي اليازجي</v>
          </cell>
          <cell r="C1311" t="str">
            <v>مصطفى</v>
          </cell>
          <cell r="D1311" t="str">
            <v/>
          </cell>
        </row>
        <row r="1312">
          <cell r="A1312">
            <v>318342</v>
          </cell>
          <cell r="B1312" t="str">
            <v>علياء نصر</v>
          </cell>
          <cell r="C1312" t="str">
            <v>حبيب</v>
          </cell>
          <cell r="D1312" t="str">
            <v>نظيره</v>
          </cell>
        </row>
        <row r="1313">
          <cell r="A1313">
            <v>318346</v>
          </cell>
          <cell r="B1313" t="str">
            <v>عمار الحكواتي</v>
          </cell>
          <cell r="C1313" t="str">
            <v>محمد تامر</v>
          </cell>
          <cell r="D1313" t="str">
            <v/>
          </cell>
        </row>
        <row r="1314">
          <cell r="A1314">
            <v>318360</v>
          </cell>
          <cell r="B1314" t="str">
            <v>عمرو الكسم</v>
          </cell>
          <cell r="C1314" t="str">
            <v>رامز</v>
          </cell>
          <cell r="D1314" t="str">
            <v/>
          </cell>
        </row>
        <row r="1315">
          <cell r="A1315">
            <v>318375</v>
          </cell>
          <cell r="B1315" t="str">
            <v>غناء درويش</v>
          </cell>
          <cell r="C1315" t="str">
            <v>محمد</v>
          </cell>
          <cell r="D1315" t="str">
            <v>انعام</v>
          </cell>
        </row>
        <row r="1316">
          <cell r="A1316">
            <v>318377</v>
          </cell>
          <cell r="B1316" t="str">
            <v>غيداء زوده</v>
          </cell>
          <cell r="C1316" t="str">
            <v>بسيم</v>
          </cell>
          <cell r="D1316" t="str">
            <v/>
          </cell>
        </row>
        <row r="1317">
          <cell r="A1317">
            <v>318383</v>
          </cell>
          <cell r="B1317" t="str">
            <v>فاديه سليم</v>
          </cell>
          <cell r="C1317" t="str">
            <v>اسماعيل</v>
          </cell>
          <cell r="D1317" t="str">
            <v>بديعه</v>
          </cell>
        </row>
        <row r="1318">
          <cell r="A1318">
            <v>318400</v>
          </cell>
          <cell r="B1318" t="str">
            <v>فراس محمد درويش</v>
          </cell>
          <cell r="C1318" t="str">
            <v>علي</v>
          </cell>
          <cell r="D1318" t="str">
            <v>هيام</v>
          </cell>
        </row>
        <row r="1319">
          <cell r="A1319">
            <v>318412</v>
          </cell>
          <cell r="B1319" t="str">
            <v>قمر الجوجو</v>
          </cell>
          <cell r="C1319" t="str">
            <v>حسن</v>
          </cell>
          <cell r="D1319" t="str">
            <v/>
          </cell>
        </row>
        <row r="1320">
          <cell r="A1320">
            <v>318424</v>
          </cell>
          <cell r="B1320" t="str">
            <v>كوثر محيش</v>
          </cell>
          <cell r="C1320" t="str">
            <v>عادل</v>
          </cell>
          <cell r="D1320" t="str">
            <v>قمر</v>
          </cell>
        </row>
        <row r="1321">
          <cell r="A1321">
            <v>318437</v>
          </cell>
          <cell r="B1321" t="str">
            <v>لمى الشبلي</v>
          </cell>
          <cell r="C1321" t="str">
            <v>غازي</v>
          </cell>
          <cell r="D1321" t="str">
            <v/>
          </cell>
        </row>
        <row r="1322">
          <cell r="A1322">
            <v>318441</v>
          </cell>
          <cell r="B1322" t="str">
            <v>ليث الحاجي جاسم</v>
          </cell>
          <cell r="C1322" t="str">
            <v>عبد الاله</v>
          </cell>
          <cell r="D1322" t="str">
            <v/>
          </cell>
        </row>
        <row r="1323">
          <cell r="A1323">
            <v>318442</v>
          </cell>
          <cell r="B1323" t="str">
            <v>ليلى الصالح</v>
          </cell>
          <cell r="C1323" t="str">
            <v>ناصر</v>
          </cell>
          <cell r="D1323" t="str">
            <v/>
          </cell>
        </row>
        <row r="1324">
          <cell r="A1324">
            <v>318444</v>
          </cell>
          <cell r="B1324" t="str">
            <v>لين العوا</v>
          </cell>
          <cell r="C1324" t="str">
            <v>محمد رضوان</v>
          </cell>
          <cell r="D1324" t="str">
            <v/>
          </cell>
        </row>
        <row r="1325">
          <cell r="A1325">
            <v>318451</v>
          </cell>
          <cell r="B1325" t="str">
            <v>مؤمنه صالح</v>
          </cell>
          <cell r="C1325" t="str">
            <v>محمد وجيه</v>
          </cell>
          <cell r="D1325" t="str">
            <v/>
          </cell>
        </row>
        <row r="1326">
          <cell r="A1326">
            <v>318455</v>
          </cell>
          <cell r="B1326" t="str">
            <v>مازن التقي</v>
          </cell>
          <cell r="C1326" t="str">
            <v>احمد</v>
          </cell>
          <cell r="D1326" t="str">
            <v/>
          </cell>
        </row>
        <row r="1327">
          <cell r="A1327">
            <v>318459</v>
          </cell>
          <cell r="B1327" t="str">
            <v>مامون صالح</v>
          </cell>
          <cell r="C1327" t="str">
            <v>سند</v>
          </cell>
          <cell r="D1327" t="str">
            <v/>
          </cell>
        </row>
        <row r="1328">
          <cell r="A1328">
            <v>318460</v>
          </cell>
          <cell r="B1328" t="str">
            <v>ماهر العبود</v>
          </cell>
          <cell r="C1328" t="str">
            <v>رجب</v>
          </cell>
          <cell r="D1328" t="str">
            <v>نوفه</v>
          </cell>
        </row>
        <row r="1329">
          <cell r="A1329">
            <v>318464</v>
          </cell>
          <cell r="B1329" t="str">
            <v>مجد رسوق</v>
          </cell>
          <cell r="C1329" t="str">
            <v>هيثم</v>
          </cell>
          <cell r="D1329" t="str">
            <v/>
          </cell>
        </row>
        <row r="1330">
          <cell r="A1330">
            <v>318479</v>
          </cell>
          <cell r="B1330" t="str">
            <v>محمد اسود</v>
          </cell>
          <cell r="C1330" t="str">
            <v>علي</v>
          </cell>
          <cell r="D1330" t="str">
            <v/>
          </cell>
        </row>
        <row r="1331">
          <cell r="A1331">
            <v>318481</v>
          </cell>
          <cell r="B1331" t="str">
            <v>محمد الاحمد</v>
          </cell>
          <cell r="C1331" t="str">
            <v>احمد</v>
          </cell>
        </row>
        <row r="1332">
          <cell r="A1332">
            <v>318486</v>
          </cell>
          <cell r="B1332" t="str">
            <v xml:space="preserve">محمد الحاج طحطوح </v>
          </cell>
          <cell r="C1332" t="str">
            <v>دحام</v>
          </cell>
          <cell r="D1332" t="str">
            <v>سحر</v>
          </cell>
        </row>
        <row r="1333">
          <cell r="A1333">
            <v>318495</v>
          </cell>
          <cell r="B1333" t="str">
            <v>محمد الشمالي</v>
          </cell>
          <cell r="C1333" t="str">
            <v>نصر</v>
          </cell>
          <cell r="D1333" t="str">
            <v>فاتن</v>
          </cell>
        </row>
        <row r="1334">
          <cell r="A1334">
            <v>318508</v>
          </cell>
          <cell r="B1334" t="str">
            <v>محمد النهار</v>
          </cell>
          <cell r="C1334" t="str">
            <v>عارف</v>
          </cell>
          <cell r="D1334" t="str">
            <v>نوال</v>
          </cell>
        </row>
        <row r="1335">
          <cell r="A1335">
            <v>318524</v>
          </cell>
          <cell r="B1335" t="str">
            <v>محمد ربيع جزار</v>
          </cell>
          <cell r="C1335" t="str">
            <v>محمد عبد الباسط</v>
          </cell>
        </row>
        <row r="1336">
          <cell r="A1336">
            <v>318538</v>
          </cell>
          <cell r="B1336" t="str">
            <v>محمد طلعت</v>
          </cell>
          <cell r="C1336" t="str">
            <v>عوني</v>
          </cell>
          <cell r="D1336" t="str">
            <v/>
          </cell>
        </row>
        <row r="1337">
          <cell r="A1337">
            <v>318543</v>
          </cell>
          <cell r="B1337" t="str">
            <v>محمد عبد العزيز</v>
          </cell>
          <cell r="C1337" t="str">
            <v>محمد ماجد</v>
          </cell>
          <cell r="D1337" t="str">
            <v/>
          </cell>
        </row>
        <row r="1338">
          <cell r="A1338">
            <v>318544</v>
          </cell>
          <cell r="B1338" t="str">
            <v>محمد علي</v>
          </cell>
          <cell r="C1338" t="str">
            <v>عدنان</v>
          </cell>
          <cell r="D1338" t="str">
            <v>وفيقه</v>
          </cell>
        </row>
        <row r="1339">
          <cell r="A1339">
            <v>318556</v>
          </cell>
          <cell r="B1339" t="str">
            <v>محمد قصيبه</v>
          </cell>
          <cell r="C1339" t="str">
            <v>يوسف</v>
          </cell>
          <cell r="D1339" t="str">
            <v>سميره</v>
          </cell>
        </row>
        <row r="1340">
          <cell r="A1340">
            <v>318559</v>
          </cell>
          <cell r="B1340" t="str">
            <v>محمد مطلق</v>
          </cell>
          <cell r="C1340" t="str">
            <v>حسن</v>
          </cell>
          <cell r="D1340" t="str">
            <v/>
          </cell>
        </row>
        <row r="1341">
          <cell r="A1341">
            <v>318570</v>
          </cell>
          <cell r="B1341" t="str">
            <v>محمد يوسف السبعه</v>
          </cell>
          <cell r="C1341" t="str">
            <v>سعيد</v>
          </cell>
          <cell r="D1341" t="str">
            <v>رنده</v>
          </cell>
        </row>
        <row r="1342">
          <cell r="A1342">
            <v>318591</v>
          </cell>
          <cell r="B1342" t="str">
            <v>مريم حموده</v>
          </cell>
          <cell r="C1342" t="str">
            <v>عطيه</v>
          </cell>
          <cell r="D1342" t="str">
            <v/>
          </cell>
        </row>
        <row r="1343">
          <cell r="A1343">
            <v>318593</v>
          </cell>
          <cell r="B1343" t="str">
            <v>مسلم ابراهيم</v>
          </cell>
          <cell r="C1343" t="str">
            <v>يوسف</v>
          </cell>
          <cell r="D1343" t="str">
            <v>رمزيه</v>
          </cell>
        </row>
        <row r="1344">
          <cell r="A1344">
            <v>318602</v>
          </cell>
          <cell r="B1344" t="str">
            <v>مضر جولاق</v>
          </cell>
          <cell r="C1344" t="str">
            <v>سليم</v>
          </cell>
          <cell r="D1344" t="str">
            <v/>
          </cell>
        </row>
        <row r="1345">
          <cell r="A1345">
            <v>318611</v>
          </cell>
          <cell r="B1345" t="str">
            <v>منار زيتون</v>
          </cell>
          <cell r="C1345" t="str">
            <v>علي</v>
          </cell>
          <cell r="D1345" t="str">
            <v>اميره</v>
          </cell>
        </row>
        <row r="1346">
          <cell r="A1346">
            <v>318618</v>
          </cell>
          <cell r="B1346" t="str">
            <v>منيره حلال</v>
          </cell>
          <cell r="C1346" t="str">
            <v>فؤاد</v>
          </cell>
          <cell r="D1346" t="str">
            <v/>
          </cell>
        </row>
        <row r="1347">
          <cell r="A1347">
            <v>318619</v>
          </cell>
          <cell r="B1347" t="str">
            <v>مها سفاف</v>
          </cell>
          <cell r="C1347" t="str">
            <v>عبد الرزاق</v>
          </cell>
          <cell r="D1347" t="str">
            <v/>
          </cell>
        </row>
        <row r="1348">
          <cell r="A1348">
            <v>318621</v>
          </cell>
          <cell r="B1348" t="str">
            <v>مها عيسى</v>
          </cell>
          <cell r="C1348" t="str">
            <v>نظير</v>
          </cell>
          <cell r="D1348" t="str">
            <v/>
          </cell>
        </row>
        <row r="1349">
          <cell r="A1349">
            <v>318625</v>
          </cell>
          <cell r="B1349" t="str">
            <v>موده المصري</v>
          </cell>
          <cell r="C1349" t="str">
            <v>محمود</v>
          </cell>
          <cell r="D1349" t="str">
            <v/>
          </cell>
        </row>
        <row r="1350">
          <cell r="A1350">
            <v>318634</v>
          </cell>
          <cell r="B1350" t="str">
            <v>ميساء خلف</v>
          </cell>
          <cell r="C1350" t="str">
            <v>عقله</v>
          </cell>
          <cell r="D1350" t="str">
            <v>مريم</v>
          </cell>
        </row>
        <row r="1351">
          <cell r="A1351">
            <v>318635</v>
          </cell>
          <cell r="B1351" t="str">
            <v>ميسره النموس</v>
          </cell>
          <cell r="C1351" t="str">
            <v>خير الدين</v>
          </cell>
          <cell r="D1351" t="str">
            <v>سحر</v>
          </cell>
        </row>
        <row r="1352">
          <cell r="A1352">
            <v>318644</v>
          </cell>
          <cell r="B1352" t="str">
            <v>ناصر الحلبي</v>
          </cell>
          <cell r="C1352" t="str">
            <v>غالب</v>
          </cell>
          <cell r="D1352" t="str">
            <v/>
          </cell>
        </row>
        <row r="1353">
          <cell r="A1353">
            <v>318649</v>
          </cell>
          <cell r="B1353" t="str">
            <v>ندى كجو</v>
          </cell>
          <cell r="C1353" t="str">
            <v>ابراهيم</v>
          </cell>
          <cell r="D1353" t="str">
            <v>فضيله</v>
          </cell>
        </row>
        <row r="1354">
          <cell r="A1354">
            <v>318661</v>
          </cell>
          <cell r="B1354" t="str">
            <v>نور القطان</v>
          </cell>
          <cell r="C1354" t="str">
            <v>فايز</v>
          </cell>
          <cell r="D1354" t="str">
            <v/>
          </cell>
        </row>
        <row r="1355">
          <cell r="A1355">
            <v>318691</v>
          </cell>
          <cell r="B1355" t="str">
            <v>وائل الشمالي</v>
          </cell>
          <cell r="C1355" t="str">
            <v>خالد</v>
          </cell>
          <cell r="D1355" t="str">
            <v>فريال</v>
          </cell>
        </row>
        <row r="1356">
          <cell r="A1356">
            <v>318692</v>
          </cell>
          <cell r="B1356" t="str">
            <v>وائل العوده</v>
          </cell>
          <cell r="C1356" t="str">
            <v>خالد</v>
          </cell>
          <cell r="D1356" t="str">
            <v>خلايق</v>
          </cell>
        </row>
        <row r="1357">
          <cell r="A1357">
            <v>318697</v>
          </cell>
          <cell r="B1357" t="str">
            <v>وسام الخطيب</v>
          </cell>
          <cell r="C1357" t="str">
            <v>موفق</v>
          </cell>
          <cell r="D1357" t="str">
            <v/>
          </cell>
        </row>
        <row r="1358">
          <cell r="A1358">
            <v>318698</v>
          </cell>
          <cell r="B1358" t="str">
            <v>وسام العلي</v>
          </cell>
          <cell r="C1358" t="str">
            <v>سلطان</v>
          </cell>
          <cell r="D1358" t="str">
            <v>هدله</v>
          </cell>
        </row>
        <row r="1359">
          <cell r="A1359">
            <v>318705</v>
          </cell>
          <cell r="B1359" t="str">
            <v>وضاح السليمان</v>
          </cell>
          <cell r="C1359" t="str">
            <v>خليل</v>
          </cell>
          <cell r="D1359" t="str">
            <v/>
          </cell>
        </row>
        <row r="1360">
          <cell r="A1360">
            <v>318709</v>
          </cell>
          <cell r="B1360" t="str">
            <v>وفاء كيلاني</v>
          </cell>
          <cell r="C1360" t="str">
            <v>محمد امين</v>
          </cell>
          <cell r="D1360" t="str">
            <v/>
          </cell>
        </row>
        <row r="1361">
          <cell r="A1361">
            <v>318717</v>
          </cell>
          <cell r="B1361" t="str">
            <v>وليم ابو لوح</v>
          </cell>
          <cell r="C1361" t="str">
            <v>جادو</v>
          </cell>
          <cell r="D1361" t="str">
            <v/>
          </cell>
        </row>
        <row r="1362">
          <cell r="A1362">
            <v>318729</v>
          </cell>
          <cell r="B1362" t="str">
            <v>يزن نصر</v>
          </cell>
          <cell r="C1362" t="str">
            <v>احسان</v>
          </cell>
          <cell r="D1362" t="str">
            <v>هدى</v>
          </cell>
        </row>
        <row r="1363">
          <cell r="A1363">
            <v>318747</v>
          </cell>
          <cell r="B1363" t="str">
            <v>محمد الراجح</v>
          </cell>
          <cell r="C1363" t="str">
            <v>عبد الفتاح</v>
          </cell>
          <cell r="D1363" t="str">
            <v/>
          </cell>
        </row>
        <row r="1364">
          <cell r="A1364">
            <v>318754</v>
          </cell>
          <cell r="B1364" t="str">
            <v>مياس سليمان</v>
          </cell>
          <cell r="C1364" t="str">
            <v>محسن</v>
          </cell>
          <cell r="D1364" t="str">
            <v>كوكب</v>
          </cell>
        </row>
        <row r="1365">
          <cell r="A1365">
            <v>318775</v>
          </cell>
          <cell r="B1365" t="str">
            <v>باسل زيفا</v>
          </cell>
          <cell r="C1365" t="str">
            <v>حسن</v>
          </cell>
          <cell r="D1365" t="str">
            <v>رمزه</v>
          </cell>
        </row>
        <row r="1366">
          <cell r="A1366">
            <v>318778</v>
          </cell>
          <cell r="B1366" t="str">
            <v>زياد اسبر</v>
          </cell>
          <cell r="C1366" t="str">
            <v>زهير</v>
          </cell>
          <cell r="D1366" t="str">
            <v>رجاء</v>
          </cell>
        </row>
        <row r="1367">
          <cell r="A1367">
            <v>318779</v>
          </cell>
          <cell r="B1367" t="str">
            <v>سليمان احمد</v>
          </cell>
          <cell r="C1367" t="str">
            <v>رفيق</v>
          </cell>
          <cell r="D1367" t="str">
            <v/>
          </cell>
        </row>
        <row r="1368">
          <cell r="A1368">
            <v>318784</v>
          </cell>
          <cell r="B1368" t="str">
            <v>عمار شديد</v>
          </cell>
          <cell r="C1368" t="str">
            <v>احمد</v>
          </cell>
          <cell r="D1368" t="str">
            <v/>
          </cell>
        </row>
        <row r="1369">
          <cell r="A1369">
            <v>318788</v>
          </cell>
          <cell r="B1369" t="str">
            <v>لؤي الحسن</v>
          </cell>
          <cell r="C1369" t="str">
            <v>غانم</v>
          </cell>
          <cell r="D1369" t="str">
            <v>ابتسام</v>
          </cell>
        </row>
        <row r="1370">
          <cell r="A1370">
            <v>318790</v>
          </cell>
          <cell r="B1370" t="str">
            <v>مجد محرز</v>
          </cell>
          <cell r="C1370" t="str">
            <v>نمر</v>
          </cell>
          <cell r="D1370" t="str">
            <v/>
          </cell>
        </row>
        <row r="1371">
          <cell r="A1371">
            <v>318792</v>
          </cell>
          <cell r="B1371" t="str">
            <v>مراد زهيره</v>
          </cell>
          <cell r="C1371" t="str">
            <v>نايف</v>
          </cell>
          <cell r="D1371" t="str">
            <v/>
          </cell>
        </row>
        <row r="1372">
          <cell r="A1372">
            <v>318796</v>
          </cell>
          <cell r="B1372" t="str">
            <v>نور الناشف</v>
          </cell>
          <cell r="C1372" t="str">
            <v>توفيق</v>
          </cell>
          <cell r="D1372" t="str">
            <v/>
          </cell>
        </row>
        <row r="1373">
          <cell r="A1373">
            <v>318815</v>
          </cell>
          <cell r="B1373" t="str">
            <v>جاسم الابراهيم</v>
          </cell>
          <cell r="C1373" t="str">
            <v>خليفه</v>
          </cell>
          <cell r="D1373" t="str">
            <v>فطيم</v>
          </cell>
        </row>
        <row r="1374">
          <cell r="A1374">
            <v>318828</v>
          </cell>
          <cell r="B1374" t="str">
            <v>لطيفه بلول</v>
          </cell>
          <cell r="C1374" t="str">
            <v>يوسف</v>
          </cell>
          <cell r="D1374" t="str">
            <v>جوريه</v>
          </cell>
        </row>
        <row r="1375">
          <cell r="A1375">
            <v>318831</v>
          </cell>
          <cell r="B1375" t="str">
            <v>ابراهيم خليل</v>
          </cell>
          <cell r="C1375" t="str">
            <v>هيثم</v>
          </cell>
          <cell r="D1375" t="str">
            <v/>
          </cell>
        </row>
        <row r="1376">
          <cell r="A1376">
            <v>318834</v>
          </cell>
          <cell r="B1376" t="str">
            <v>احمد جباصيني</v>
          </cell>
          <cell r="C1376" t="str">
            <v>ايمن</v>
          </cell>
          <cell r="D1376" t="str">
            <v>رفاه</v>
          </cell>
        </row>
        <row r="1377">
          <cell r="A1377">
            <v>318848</v>
          </cell>
          <cell r="B1377" t="str">
            <v>باسم ديب</v>
          </cell>
          <cell r="C1377" t="str">
            <v>محمد</v>
          </cell>
          <cell r="D1377" t="str">
            <v>انعام</v>
          </cell>
        </row>
        <row r="1378">
          <cell r="A1378">
            <v>318857</v>
          </cell>
          <cell r="B1378" t="str">
            <v>حازم دالي احمد</v>
          </cell>
          <cell r="C1378" t="str">
            <v>سليم</v>
          </cell>
          <cell r="D1378" t="str">
            <v>وفاء</v>
          </cell>
        </row>
        <row r="1379">
          <cell r="A1379">
            <v>318865</v>
          </cell>
          <cell r="B1379" t="str">
            <v>حنان فرحه</v>
          </cell>
          <cell r="C1379" t="str">
            <v>يوسف</v>
          </cell>
          <cell r="D1379" t="str">
            <v/>
          </cell>
        </row>
        <row r="1380">
          <cell r="A1380">
            <v>318868</v>
          </cell>
          <cell r="B1380" t="str">
            <v>خلدون البطرس</v>
          </cell>
          <cell r="C1380" t="str">
            <v>عماد</v>
          </cell>
          <cell r="D1380" t="str">
            <v>شهيره</v>
          </cell>
        </row>
        <row r="1381">
          <cell r="A1381">
            <v>318871</v>
          </cell>
          <cell r="B1381" t="str">
            <v>ذو الفقار غزال</v>
          </cell>
          <cell r="C1381" t="str">
            <v>فضل</v>
          </cell>
          <cell r="D1381" t="str">
            <v/>
          </cell>
        </row>
        <row r="1382">
          <cell r="A1382">
            <v>318874</v>
          </cell>
          <cell r="B1382" t="str">
            <v>رابيا ميهوب</v>
          </cell>
          <cell r="C1382" t="str">
            <v>نصر</v>
          </cell>
          <cell r="D1382" t="str">
            <v>جهيده</v>
          </cell>
        </row>
        <row r="1383">
          <cell r="A1383">
            <v>318875</v>
          </cell>
          <cell r="B1383" t="str">
            <v>رامز زيود</v>
          </cell>
          <cell r="C1383" t="str">
            <v>خليل</v>
          </cell>
          <cell r="D1383" t="str">
            <v>مياسه</v>
          </cell>
        </row>
        <row r="1384">
          <cell r="A1384">
            <v>318882</v>
          </cell>
          <cell r="B1384" t="str">
            <v>ريم خضور</v>
          </cell>
          <cell r="C1384" t="str">
            <v>عبدو</v>
          </cell>
          <cell r="D1384" t="str">
            <v>وسيلا</v>
          </cell>
        </row>
        <row r="1385">
          <cell r="A1385">
            <v>318896</v>
          </cell>
          <cell r="B1385" t="str">
            <v>طارق الاحمد</v>
          </cell>
          <cell r="C1385" t="str">
            <v>حسين</v>
          </cell>
          <cell r="D1385" t="str">
            <v/>
          </cell>
        </row>
        <row r="1386">
          <cell r="A1386">
            <v>318898</v>
          </cell>
          <cell r="B1386" t="str">
            <v>طارق علي</v>
          </cell>
          <cell r="C1386" t="str">
            <v>ماجد</v>
          </cell>
          <cell r="D1386" t="str">
            <v>امل</v>
          </cell>
        </row>
        <row r="1387">
          <cell r="A1387">
            <v>318906</v>
          </cell>
          <cell r="B1387" t="str">
            <v>عبيده عبد الرحمن</v>
          </cell>
          <cell r="C1387" t="str">
            <v>يوسف</v>
          </cell>
          <cell r="D1387" t="str">
            <v>غاده</v>
          </cell>
        </row>
        <row r="1388">
          <cell r="A1388">
            <v>318918</v>
          </cell>
          <cell r="B1388" t="str">
            <v>عمار خدام</v>
          </cell>
          <cell r="C1388" t="str">
            <v>عيسى</v>
          </cell>
          <cell r="D1388" t="str">
            <v>سلمى</v>
          </cell>
        </row>
        <row r="1389">
          <cell r="A1389">
            <v>318922</v>
          </cell>
          <cell r="B1389" t="str">
            <v>عمران ابو زيد</v>
          </cell>
          <cell r="C1389" t="str">
            <v>سعيد</v>
          </cell>
          <cell r="D1389" t="str">
            <v/>
          </cell>
        </row>
        <row r="1390">
          <cell r="A1390">
            <v>318937</v>
          </cell>
          <cell r="B1390" t="str">
            <v>لبنى الحاج</v>
          </cell>
          <cell r="C1390" t="str">
            <v>حسين</v>
          </cell>
          <cell r="D1390" t="str">
            <v/>
          </cell>
        </row>
        <row r="1391">
          <cell r="A1391">
            <v>318946</v>
          </cell>
          <cell r="B1391" t="str">
            <v>محمد بلعوص</v>
          </cell>
          <cell r="C1391" t="str">
            <v>عبد المجيد</v>
          </cell>
          <cell r="D1391" t="str">
            <v/>
          </cell>
        </row>
        <row r="1392">
          <cell r="A1392">
            <v>318959</v>
          </cell>
          <cell r="B1392" t="str">
            <v>معاذ الحريري</v>
          </cell>
          <cell r="C1392" t="str">
            <v>خالد</v>
          </cell>
          <cell r="D1392" t="str">
            <v/>
          </cell>
        </row>
        <row r="1393">
          <cell r="A1393">
            <v>318965</v>
          </cell>
          <cell r="B1393" t="str">
            <v>نورا عيد</v>
          </cell>
          <cell r="C1393" t="str">
            <v>محمد</v>
          </cell>
          <cell r="D1393" t="str">
            <v>هند</v>
          </cell>
        </row>
        <row r="1394">
          <cell r="A1394">
            <v>318969</v>
          </cell>
          <cell r="B1394" t="str">
            <v>هشام وسوف</v>
          </cell>
          <cell r="C1394" t="str">
            <v>طوني</v>
          </cell>
          <cell r="D1394" t="str">
            <v>سعاد</v>
          </cell>
        </row>
        <row r="1395">
          <cell r="A1395">
            <v>318973</v>
          </cell>
          <cell r="B1395" t="str">
            <v>ياسر محمد</v>
          </cell>
          <cell r="C1395" t="str">
            <v>سليمان</v>
          </cell>
          <cell r="D1395" t="str">
            <v/>
          </cell>
        </row>
        <row r="1396">
          <cell r="A1396">
            <v>318976</v>
          </cell>
          <cell r="B1396" t="str">
            <v>ابرار شباره</v>
          </cell>
          <cell r="C1396" t="str">
            <v>عبد الحكيم</v>
          </cell>
          <cell r="D1396" t="str">
            <v/>
          </cell>
        </row>
        <row r="1397">
          <cell r="A1397">
            <v>318979</v>
          </cell>
          <cell r="B1397" t="str">
            <v>ابراهيم الخطيب</v>
          </cell>
          <cell r="C1397" t="str">
            <v>محمود</v>
          </cell>
          <cell r="D1397" t="str">
            <v/>
          </cell>
        </row>
        <row r="1398">
          <cell r="A1398">
            <v>318983</v>
          </cell>
          <cell r="B1398" t="str">
            <v>ابراهيم العسلي</v>
          </cell>
          <cell r="C1398" t="str">
            <v>محمد منصور</v>
          </cell>
          <cell r="D1398" t="str">
            <v/>
          </cell>
        </row>
        <row r="1399">
          <cell r="A1399">
            <v>318994</v>
          </cell>
          <cell r="B1399" t="str">
            <v>ابراهيم عمران</v>
          </cell>
          <cell r="C1399" t="str">
            <v>فايز</v>
          </cell>
          <cell r="D1399" t="str">
            <v>ميا</v>
          </cell>
        </row>
        <row r="1400">
          <cell r="A1400">
            <v>319004</v>
          </cell>
          <cell r="B1400" t="str">
            <v>احمد ابو عيوش</v>
          </cell>
          <cell r="C1400" t="str">
            <v>سالم</v>
          </cell>
          <cell r="D1400" t="str">
            <v/>
          </cell>
        </row>
        <row r="1401">
          <cell r="A1401">
            <v>319008</v>
          </cell>
          <cell r="B1401" t="str">
            <v>احمد الاحمد</v>
          </cell>
          <cell r="C1401" t="str">
            <v>رحيل</v>
          </cell>
          <cell r="D1401" t="str">
            <v/>
          </cell>
        </row>
        <row r="1402">
          <cell r="A1402">
            <v>319016</v>
          </cell>
          <cell r="B1402" t="str">
            <v>احمد الجنادي</v>
          </cell>
          <cell r="C1402" t="str">
            <v>مصطفى</v>
          </cell>
          <cell r="D1402" t="str">
            <v>حسن</v>
          </cell>
        </row>
        <row r="1403">
          <cell r="A1403">
            <v>319020</v>
          </cell>
          <cell r="B1403" t="str">
            <v>احمد الحسن</v>
          </cell>
          <cell r="C1403" t="str">
            <v>عيسى</v>
          </cell>
          <cell r="D1403" t="str">
            <v>عزيزه</v>
          </cell>
        </row>
        <row r="1404">
          <cell r="A1404">
            <v>319031</v>
          </cell>
          <cell r="B1404" t="str">
            <v>احمد الراجح</v>
          </cell>
          <cell r="C1404" t="str">
            <v>عبد الخالق</v>
          </cell>
          <cell r="D1404" t="str">
            <v/>
          </cell>
        </row>
        <row r="1405">
          <cell r="A1405">
            <v>319033</v>
          </cell>
          <cell r="B1405" t="str">
            <v>احمد الزعبي</v>
          </cell>
          <cell r="C1405" t="str">
            <v>عبد الكريم</v>
          </cell>
          <cell r="D1405" t="str">
            <v>براءه</v>
          </cell>
        </row>
        <row r="1406">
          <cell r="A1406">
            <v>319037</v>
          </cell>
          <cell r="B1406" t="str">
            <v>احمد السليم</v>
          </cell>
          <cell r="C1406" t="str">
            <v>فهد</v>
          </cell>
          <cell r="D1406" t="str">
            <v/>
          </cell>
        </row>
        <row r="1407">
          <cell r="A1407">
            <v>319040</v>
          </cell>
          <cell r="B1407" t="str">
            <v>احمد الشلبي</v>
          </cell>
          <cell r="C1407" t="str">
            <v>وليد</v>
          </cell>
          <cell r="D1407" t="str">
            <v>سحر</v>
          </cell>
        </row>
        <row r="1408">
          <cell r="A1408">
            <v>319042</v>
          </cell>
          <cell r="B1408" t="str">
            <v>احمد الصالح الفريح</v>
          </cell>
          <cell r="C1408" t="str">
            <v>جميل</v>
          </cell>
          <cell r="D1408" t="str">
            <v>نجاح</v>
          </cell>
        </row>
        <row r="1409">
          <cell r="A1409">
            <v>319048</v>
          </cell>
          <cell r="B1409" t="str">
            <v>احمد العميان</v>
          </cell>
          <cell r="C1409" t="str">
            <v>غازي</v>
          </cell>
          <cell r="D1409" t="str">
            <v>فاطمه</v>
          </cell>
        </row>
        <row r="1410">
          <cell r="A1410">
            <v>319049</v>
          </cell>
          <cell r="B1410" t="str">
            <v>احمد العيد</v>
          </cell>
          <cell r="C1410" t="str">
            <v>عمر</v>
          </cell>
          <cell r="D1410" t="str">
            <v>سميرة</v>
          </cell>
        </row>
        <row r="1411">
          <cell r="A1411">
            <v>319056</v>
          </cell>
          <cell r="B1411" t="str">
            <v>احمد اللحام</v>
          </cell>
          <cell r="C1411" t="str">
            <v>مروان</v>
          </cell>
          <cell r="D1411" t="str">
            <v>وفاء</v>
          </cell>
        </row>
        <row r="1412">
          <cell r="A1412">
            <v>319059</v>
          </cell>
          <cell r="B1412" t="str">
            <v>احمد المفعلاني</v>
          </cell>
          <cell r="C1412" t="str">
            <v>محمد معروف</v>
          </cell>
          <cell r="D1412" t="str">
            <v/>
          </cell>
        </row>
        <row r="1413">
          <cell r="A1413">
            <v>319067</v>
          </cell>
          <cell r="B1413" t="str">
            <v>احمد بسطاطي</v>
          </cell>
          <cell r="C1413" t="str">
            <v>محمد</v>
          </cell>
          <cell r="D1413" t="str">
            <v/>
          </cell>
        </row>
        <row r="1414">
          <cell r="A1414">
            <v>319068</v>
          </cell>
          <cell r="B1414" t="str">
            <v>احمد بسمه</v>
          </cell>
          <cell r="C1414" t="str">
            <v>دياب</v>
          </cell>
          <cell r="D1414" t="str">
            <v>مها</v>
          </cell>
        </row>
        <row r="1415">
          <cell r="A1415">
            <v>319069</v>
          </cell>
          <cell r="B1415" t="str">
            <v>احمد بسمه</v>
          </cell>
          <cell r="C1415" t="str">
            <v>محمد صباح</v>
          </cell>
          <cell r="D1415" t="str">
            <v/>
          </cell>
        </row>
        <row r="1416">
          <cell r="A1416">
            <v>319070</v>
          </cell>
          <cell r="B1416" t="str">
            <v>احمد بسيكي</v>
          </cell>
          <cell r="C1416" t="str">
            <v>محمد خير</v>
          </cell>
          <cell r="D1416" t="str">
            <v/>
          </cell>
        </row>
        <row r="1417">
          <cell r="A1417">
            <v>319082</v>
          </cell>
          <cell r="B1417" t="str">
            <v>احمد ديب</v>
          </cell>
          <cell r="C1417" t="str">
            <v>كايد</v>
          </cell>
          <cell r="D1417" t="str">
            <v>فاطمة</v>
          </cell>
        </row>
        <row r="1418">
          <cell r="A1418">
            <v>319092</v>
          </cell>
          <cell r="B1418" t="str">
            <v>احمد شكري</v>
          </cell>
          <cell r="C1418" t="str">
            <v>خالد</v>
          </cell>
          <cell r="D1418" t="str">
            <v>غادة</v>
          </cell>
        </row>
        <row r="1419">
          <cell r="A1419">
            <v>319101</v>
          </cell>
          <cell r="B1419" t="str">
            <v>احمد عبد الوهاب</v>
          </cell>
          <cell r="C1419" t="str">
            <v>حسن</v>
          </cell>
          <cell r="D1419" t="str">
            <v/>
          </cell>
        </row>
        <row r="1420">
          <cell r="A1420">
            <v>319102</v>
          </cell>
          <cell r="B1420" t="str">
            <v>احمد عثمان</v>
          </cell>
          <cell r="C1420" t="str">
            <v>انور</v>
          </cell>
          <cell r="D1420" t="str">
            <v/>
          </cell>
        </row>
        <row r="1421">
          <cell r="A1421">
            <v>319104</v>
          </cell>
          <cell r="B1421" t="str">
            <v>احمد عطيه</v>
          </cell>
          <cell r="C1421" t="str">
            <v>مصطفى</v>
          </cell>
          <cell r="D1421" t="str">
            <v>سوسن</v>
          </cell>
        </row>
        <row r="1422">
          <cell r="A1422">
            <v>319106</v>
          </cell>
          <cell r="B1422" t="str">
            <v>احمد علي</v>
          </cell>
          <cell r="C1422" t="str">
            <v>عبد الله</v>
          </cell>
          <cell r="D1422" t="str">
            <v>تعيبه</v>
          </cell>
        </row>
        <row r="1423">
          <cell r="A1423">
            <v>319111</v>
          </cell>
          <cell r="B1423" t="str">
            <v>احمد عيسى</v>
          </cell>
          <cell r="C1423" t="str">
            <v>علي</v>
          </cell>
          <cell r="D1423" t="str">
            <v/>
          </cell>
        </row>
        <row r="1424">
          <cell r="A1424">
            <v>319119</v>
          </cell>
          <cell r="B1424" t="str">
            <v>احمد قاسم</v>
          </cell>
          <cell r="C1424" t="str">
            <v>ابراهيم</v>
          </cell>
          <cell r="D1424" t="str">
            <v/>
          </cell>
        </row>
        <row r="1425">
          <cell r="A1425">
            <v>319128</v>
          </cell>
          <cell r="B1425" t="str">
            <v>احمد معطي</v>
          </cell>
          <cell r="C1425" t="str">
            <v>حسن</v>
          </cell>
          <cell r="D1425" t="str">
            <v/>
          </cell>
        </row>
        <row r="1426">
          <cell r="A1426">
            <v>319135</v>
          </cell>
          <cell r="B1426" t="str">
            <v>احمد هزيمه</v>
          </cell>
          <cell r="C1426" t="str">
            <v>ديب</v>
          </cell>
          <cell r="D1426" t="str">
            <v>وفاء</v>
          </cell>
        </row>
        <row r="1427">
          <cell r="A1427">
            <v>319137</v>
          </cell>
          <cell r="B1427" t="str">
            <v>احمد يوسف</v>
          </cell>
          <cell r="C1427" t="str">
            <v>علي</v>
          </cell>
          <cell r="D1427" t="str">
            <v/>
          </cell>
        </row>
        <row r="1428">
          <cell r="A1428">
            <v>319139</v>
          </cell>
          <cell r="B1428" t="str">
            <v>ادريس سلامه</v>
          </cell>
          <cell r="C1428" t="str">
            <v>يونس</v>
          </cell>
          <cell r="D1428" t="str">
            <v/>
          </cell>
        </row>
        <row r="1429">
          <cell r="A1429">
            <v>319140</v>
          </cell>
          <cell r="B1429" t="str">
            <v>ادهم ابو شاش</v>
          </cell>
          <cell r="C1429" t="str">
            <v>علي</v>
          </cell>
          <cell r="D1429" t="str">
            <v/>
          </cell>
        </row>
        <row r="1430">
          <cell r="A1430">
            <v>319146</v>
          </cell>
          <cell r="B1430" t="str">
            <v>اريج الشلي</v>
          </cell>
          <cell r="C1430" t="str">
            <v>غسان</v>
          </cell>
          <cell r="D1430" t="str">
            <v/>
          </cell>
        </row>
        <row r="1431">
          <cell r="A1431">
            <v>319154</v>
          </cell>
          <cell r="B1431" t="str">
            <v>اسامة حلواني</v>
          </cell>
          <cell r="C1431" t="str">
            <v>محمد ماجد</v>
          </cell>
          <cell r="D1431" t="str">
            <v>هالة</v>
          </cell>
        </row>
        <row r="1432">
          <cell r="A1432">
            <v>319155</v>
          </cell>
          <cell r="B1432" t="str">
            <v>اسامه حمود</v>
          </cell>
          <cell r="C1432" t="str">
            <v>محمد</v>
          </cell>
          <cell r="D1432" t="str">
            <v/>
          </cell>
        </row>
        <row r="1433">
          <cell r="A1433">
            <v>319177</v>
          </cell>
          <cell r="B1433" t="str">
            <v>اغيد البلخي</v>
          </cell>
          <cell r="C1433" t="str">
            <v>منير</v>
          </cell>
          <cell r="D1433" t="str">
            <v>وليده</v>
          </cell>
        </row>
        <row r="1434">
          <cell r="A1434">
            <v>319181</v>
          </cell>
          <cell r="B1434" t="str">
            <v>اكرم قسام</v>
          </cell>
          <cell r="C1434" t="str">
            <v>سالم</v>
          </cell>
          <cell r="D1434" t="str">
            <v>رضيه</v>
          </cell>
        </row>
        <row r="1435">
          <cell r="A1435">
            <v>319185</v>
          </cell>
          <cell r="B1435" t="str">
            <v>الاء الرهونجي</v>
          </cell>
          <cell r="C1435" t="str">
            <v>ماهر</v>
          </cell>
          <cell r="D1435" t="str">
            <v/>
          </cell>
        </row>
        <row r="1436">
          <cell r="A1436">
            <v>319186</v>
          </cell>
          <cell r="B1436" t="str">
            <v>الاء الشاغوري</v>
          </cell>
          <cell r="C1436" t="str">
            <v>طريف</v>
          </cell>
          <cell r="D1436" t="str">
            <v/>
          </cell>
        </row>
        <row r="1437">
          <cell r="A1437">
            <v>319190</v>
          </cell>
          <cell r="B1437" t="str">
            <v>الاء زيناتي</v>
          </cell>
          <cell r="C1437" t="str">
            <v>هيثم</v>
          </cell>
          <cell r="D1437" t="str">
            <v/>
          </cell>
        </row>
        <row r="1438">
          <cell r="A1438">
            <v>319193</v>
          </cell>
          <cell r="B1438" t="str">
            <v>الحسين اليوسف</v>
          </cell>
          <cell r="C1438" t="str">
            <v>مالك</v>
          </cell>
          <cell r="D1438" t="str">
            <v>هيام</v>
          </cell>
        </row>
        <row r="1439">
          <cell r="A1439">
            <v>319196</v>
          </cell>
          <cell r="B1439" t="str">
            <v>المثنى قريش</v>
          </cell>
          <cell r="C1439" t="str">
            <v>احمد</v>
          </cell>
          <cell r="D1439" t="str">
            <v>فاطمه</v>
          </cell>
        </row>
        <row r="1440">
          <cell r="A1440">
            <v>319201</v>
          </cell>
          <cell r="B1440" t="str">
            <v>المعتصم بالله العبد الله</v>
          </cell>
          <cell r="C1440" t="str">
            <v>صلاح</v>
          </cell>
          <cell r="D1440" t="str">
            <v>سهام</v>
          </cell>
        </row>
        <row r="1441">
          <cell r="A1441">
            <v>319202</v>
          </cell>
          <cell r="B1441" t="str">
            <v>الهام العلي</v>
          </cell>
          <cell r="C1441" t="str">
            <v>محمد</v>
          </cell>
          <cell r="D1441" t="str">
            <v/>
          </cell>
        </row>
        <row r="1442">
          <cell r="A1442">
            <v>319209</v>
          </cell>
          <cell r="B1442" t="str">
            <v>اماني اسماعيل</v>
          </cell>
          <cell r="C1442" t="str">
            <v>عدنان</v>
          </cell>
          <cell r="D1442" t="str">
            <v>غاده</v>
          </cell>
        </row>
        <row r="1443">
          <cell r="A1443">
            <v>319210</v>
          </cell>
          <cell r="B1443" t="str">
            <v>اماني الزيلع</v>
          </cell>
          <cell r="C1443" t="str">
            <v>محمد</v>
          </cell>
          <cell r="D1443" t="str">
            <v/>
          </cell>
        </row>
        <row r="1444">
          <cell r="A1444">
            <v>319212</v>
          </cell>
          <cell r="B1444" t="str">
            <v>امجد الجردي</v>
          </cell>
          <cell r="C1444" t="str">
            <v>محمد</v>
          </cell>
          <cell r="D1444" t="str">
            <v/>
          </cell>
        </row>
        <row r="1445">
          <cell r="A1445">
            <v>319215</v>
          </cell>
          <cell r="B1445" t="str">
            <v>امجد المحمد</v>
          </cell>
          <cell r="C1445" t="str">
            <v>ياسين</v>
          </cell>
          <cell r="D1445" t="str">
            <v>قدسيه</v>
          </cell>
        </row>
        <row r="1446">
          <cell r="A1446">
            <v>319216</v>
          </cell>
          <cell r="B1446" t="str">
            <v>امجد بربهان</v>
          </cell>
          <cell r="C1446" t="str">
            <v>غطفان</v>
          </cell>
          <cell r="D1446" t="str">
            <v/>
          </cell>
        </row>
        <row r="1447">
          <cell r="A1447">
            <v>319223</v>
          </cell>
          <cell r="B1447" t="str">
            <v>امجد عبود</v>
          </cell>
          <cell r="C1447" t="str">
            <v>اصف</v>
          </cell>
          <cell r="D1447" t="str">
            <v/>
          </cell>
        </row>
        <row r="1448">
          <cell r="A1448">
            <v>319225</v>
          </cell>
          <cell r="B1448" t="str">
            <v>امل استانبولي</v>
          </cell>
          <cell r="C1448" t="str">
            <v>حسين</v>
          </cell>
          <cell r="D1448" t="str">
            <v>فكرات</v>
          </cell>
        </row>
        <row r="1449">
          <cell r="A1449">
            <v>319228</v>
          </cell>
          <cell r="B1449" t="str">
            <v>امل علي</v>
          </cell>
          <cell r="C1449" t="str">
            <v>علي</v>
          </cell>
          <cell r="D1449" t="str">
            <v>عائشة</v>
          </cell>
        </row>
        <row r="1450">
          <cell r="A1450">
            <v>319237</v>
          </cell>
          <cell r="B1450" t="str">
            <v>اميمه عيسى</v>
          </cell>
          <cell r="C1450" t="str">
            <v>ياسين</v>
          </cell>
          <cell r="D1450" t="str">
            <v>تمينه</v>
          </cell>
        </row>
        <row r="1451">
          <cell r="A1451">
            <v>319238</v>
          </cell>
          <cell r="B1451" t="str">
            <v>امين ابو خشريف</v>
          </cell>
          <cell r="C1451" t="str">
            <v>فيصل</v>
          </cell>
          <cell r="D1451" t="str">
            <v/>
          </cell>
        </row>
        <row r="1452">
          <cell r="A1452">
            <v>319251</v>
          </cell>
          <cell r="B1452" t="str">
            <v>أنس عامر</v>
          </cell>
          <cell r="C1452" t="str">
            <v>بسام</v>
          </cell>
          <cell r="D1452" t="str">
            <v/>
          </cell>
        </row>
        <row r="1453">
          <cell r="A1453">
            <v>319262</v>
          </cell>
          <cell r="B1453" t="str">
            <v>انعام احمد</v>
          </cell>
          <cell r="C1453" t="str">
            <v>نزير</v>
          </cell>
          <cell r="D1453" t="str">
            <v/>
          </cell>
        </row>
        <row r="1454">
          <cell r="A1454">
            <v>319267</v>
          </cell>
          <cell r="B1454" t="str">
            <v>انور الخواجه</v>
          </cell>
          <cell r="C1454" t="str">
            <v>محمد</v>
          </cell>
          <cell r="D1454" t="str">
            <v>خديجه</v>
          </cell>
        </row>
        <row r="1455">
          <cell r="A1455">
            <v>319270</v>
          </cell>
          <cell r="B1455" t="str">
            <v>اوس ابراهيم</v>
          </cell>
          <cell r="C1455" t="str">
            <v>حسن</v>
          </cell>
          <cell r="D1455" t="str">
            <v>امتثال</v>
          </cell>
        </row>
        <row r="1456">
          <cell r="A1456">
            <v>319274</v>
          </cell>
          <cell r="B1456" t="str">
            <v>اياد الربداوي</v>
          </cell>
          <cell r="C1456" t="str">
            <v>احمد</v>
          </cell>
          <cell r="D1456" t="str">
            <v>فوزيه</v>
          </cell>
        </row>
        <row r="1457">
          <cell r="A1457">
            <v>319282</v>
          </cell>
          <cell r="B1457" t="str">
            <v>اياد ناصيف</v>
          </cell>
          <cell r="C1457" t="str">
            <v>خليل</v>
          </cell>
          <cell r="D1457" t="str">
            <v/>
          </cell>
        </row>
        <row r="1458">
          <cell r="A1458">
            <v>319288</v>
          </cell>
          <cell r="B1458" t="str">
            <v>ايفلين الزين</v>
          </cell>
          <cell r="C1458" t="str">
            <v>ابراهيم</v>
          </cell>
          <cell r="D1458" t="str">
            <v/>
          </cell>
        </row>
        <row r="1459">
          <cell r="A1459">
            <v>319293</v>
          </cell>
          <cell r="B1459" t="str">
            <v>ايمان حريدين</v>
          </cell>
          <cell r="C1459" t="str">
            <v>صلاح</v>
          </cell>
          <cell r="D1459" t="str">
            <v/>
          </cell>
        </row>
        <row r="1460">
          <cell r="A1460">
            <v>319295</v>
          </cell>
          <cell r="B1460" t="str">
            <v>ايمان شباره</v>
          </cell>
          <cell r="C1460" t="str">
            <v>شحاده</v>
          </cell>
          <cell r="D1460" t="str">
            <v/>
          </cell>
        </row>
        <row r="1461">
          <cell r="A1461">
            <v>319297</v>
          </cell>
          <cell r="B1461" t="str">
            <v>ايمن الحشيش</v>
          </cell>
          <cell r="C1461" t="str">
            <v>نايف</v>
          </cell>
          <cell r="D1461" t="str">
            <v>نهله</v>
          </cell>
        </row>
        <row r="1462">
          <cell r="A1462">
            <v>319298</v>
          </cell>
          <cell r="B1462" t="str">
            <v>ايمن الزامل</v>
          </cell>
          <cell r="C1462" t="str">
            <v>علي</v>
          </cell>
          <cell r="D1462" t="str">
            <v/>
          </cell>
        </row>
        <row r="1463">
          <cell r="A1463">
            <v>319308</v>
          </cell>
          <cell r="B1463" t="str">
            <v>ايه الحكيم</v>
          </cell>
          <cell r="C1463" t="str">
            <v>زهير</v>
          </cell>
          <cell r="D1463" t="str">
            <v>ماجده</v>
          </cell>
        </row>
        <row r="1464">
          <cell r="A1464">
            <v>319312</v>
          </cell>
          <cell r="B1464" t="str">
            <v>ايهاب الحلبي</v>
          </cell>
          <cell r="C1464" t="str">
            <v>محسن</v>
          </cell>
          <cell r="D1464" t="str">
            <v>امال</v>
          </cell>
        </row>
        <row r="1465">
          <cell r="A1465">
            <v>319316</v>
          </cell>
          <cell r="B1465" t="str">
            <v>ايهاب بستوني</v>
          </cell>
          <cell r="C1465" t="str">
            <v>محمد</v>
          </cell>
          <cell r="D1465" t="str">
            <v>ابتسام</v>
          </cell>
        </row>
        <row r="1466">
          <cell r="A1466">
            <v>319318</v>
          </cell>
          <cell r="B1466" t="str">
            <v>ايهاب زخور</v>
          </cell>
          <cell r="C1466" t="str">
            <v>راتب</v>
          </cell>
          <cell r="D1466" t="str">
            <v/>
          </cell>
        </row>
        <row r="1467">
          <cell r="A1467">
            <v>319319</v>
          </cell>
          <cell r="B1467" t="str">
            <v>ايهاب صالح</v>
          </cell>
          <cell r="C1467" t="str">
            <v>خالد</v>
          </cell>
          <cell r="D1467" t="str">
            <v/>
          </cell>
        </row>
        <row r="1468">
          <cell r="A1468">
            <v>319326</v>
          </cell>
          <cell r="B1468" t="str">
            <v>ايهم الحوشان</v>
          </cell>
          <cell r="C1468" t="str">
            <v>ناجي</v>
          </cell>
          <cell r="D1468" t="str">
            <v/>
          </cell>
        </row>
        <row r="1469">
          <cell r="A1469">
            <v>319328</v>
          </cell>
          <cell r="B1469" t="str">
            <v>ايهم الشريحي</v>
          </cell>
          <cell r="C1469" t="str">
            <v>بسام</v>
          </cell>
          <cell r="D1469" t="str">
            <v/>
          </cell>
        </row>
        <row r="1470">
          <cell r="A1470">
            <v>319331</v>
          </cell>
          <cell r="B1470" t="str">
            <v>ايهم زين الدين</v>
          </cell>
          <cell r="C1470" t="str">
            <v>مروان</v>
          </cell>
          <cell r="D1470" t="str">
            <v>انتصار</v>
          </cell>
        </row>
        <row r="1471">
          <cell r="A1471">
            <v>319335</v>
          </cell>
          <cell r="B1471" t="str">
            <v>ايهم نعيم</v>
          </cell>
          <cell r="C1471" t="str">
            <v>عدنان</v>
          </cell>
          <cell r="D1471" t="str">
            <v/>
          </cell>
        </row>
        <row r="1472">
          <cell r="A1472">
            <v>319337</v>
          </cell>
          <cell r="B1472" t="str">
            <v>أحمد برهوم</v>
          </cell>
          <cell r="C1472" t="str">
            <v>محمد</v>
          </cell>
          <cell r="D1472" t="str">
            <v/>
          </cell>
        </row>
        <row r="1473">
          <cell r="A1473">
            <v>319338</v>
          </cell>
          <cell r="B1473" t="str">
            <v>أغيد مارديني</v>
          </cell>
          <cell r="C1473" t="str">
            <v>رامز</v>
          </cell>
          <cell r="D1473" t="str">
            <v/>
          </cell>
        </row>
        <row r="1474">
          <cell r="A1474">
            <v>319341</v>
          </cell>
          <cell r="B1474" t="str">
            <v>باسل اسماعيل</v>
          </cell>
          <cell r="C1474" t="str">
            <v>حماد</v>
          </cell>
          <cell r="D1474" t="str">
            <v/>
          </cell>
        </row>
        <row r="1475">
          <cell r="A1475">
            <v>319342</v>
          </cell>
          <cell r="B1475" t="str">
            <v>باسل الاحمد</v>
          </cell>
          <cell r="C1475" t="str">
            <v>احمد</v>
          </cell>
          <cell r="D1475" t="str">
            <v>امل</v>
          </cell>
        </row>
        <row r="1476">
          <cell r="A1476">
            <v>319343</v>
          </cell>
          <cell r="B1476" t="str">
            <v>باسل الايوبي</v>
          </cell>
          <cell r="C1476" t="str">
            <v>جمال الدين</v>
          </cell>
          <cell r="D1476" t="str">
            <v/>
          </cell>
        </row>
        <row r="1477">
          <cell r="A1477">
            <v>319353</v>
          </cell>
          <cell r="B1477" t="str">
            <v>باسل جوهره</v>
          </cell>
          <cell r="C1477" t="str">
            <v>راتب</v>
          </cell>
          <cell r="D1477" t="str">
            <v/>
          </cell>
        </row>
        <row r="1478">
          <cell r="A1478">
            <v>319360</v>
          </cell>
          <cell r="B1478" t="str">
            <v>باسل سلمان</v>
          </cell>
          <cell r="C1478" t="str">
            <v>غسان</v>
          </cell>
          <cell r="D1478" t="str">
            <v/>
          </cell>
        </row>
        <row r="1479">
          <cell r="A1479">
            <v>319367</v>
          </cell>
          <cell r="B1479" t="str">
            <v>باسل مرعي</v>
          </cell>
          <cell r="C1479" t="str">
            <v>محمد</v>
          </cell>
          <cell r="D1479" t="str">
            <v>فاطمة</v>
          </cell>
        </row>
        <row r="1480">
          <cell r="A1480">
            <v>319370</v>
          </cell>
          <cell r="B1480" t="str">
            <v>باميلا الهزيم</v>
          </cell>
          <cell r="C1480" t="str">
            <v>بسام</v>
          </cell>
          <cell r="D1480" t="str">
            <v>ميرنا</v>
          </cell>
        </row>
        <row r="1481">
          <cell r="A1481">
            <v>319375</v>
          </cell>
          <cell r="B1481" t="str">
            <v>بدر الدين جاموس</v>
          </cell>
          <cell r="C1481" t="str">
            <v>يوسف</v>
          </cell>
          <cell r="D1481" t="str">
            <v>فاطمه</v>
          </cell>
        </row>
        <row r="1482">
          <cell r="A1482">
            <v>319395</v>
          </cell>
          <cell r="B1482" t="str">
            <v>بشر الفلاح</v>
          </cell>
          <cell r="C1482" t="str">
            <v>عبد الحكيم</v>
          </cell>
          <cell r="D1482" t="str">
            <v/>
          </cell>
        </row>
        <row r="1483">
          <cell r="A1483">
            <v>319399</v>
          </cell>
          <cell r="B1483" t="str">
            <v>بشرى رجوح</v>
          </cell>
          <cell r="C1483" t="str">
            <v>محمد</v>
          </cell>
          <cell r="D1483" t="str">
            <v/>
          </cell>
        </row>
        <row r="1484">
          <cell r="A1484">
            <v>319407</v>
          </cell>
          <cell r="B1484" t="str">
            <v>بلال العبيد</v>
          </cell>
          <cell r="C1484" t="str">
            <v>محمد جمال</v>
          </cell>
          <cell r="D1484" t="str">
            <v>فوزيه</v>
          </cell>
        </row>
        <row r="1485">
          <cell r="A1485">
            <v>319408</v>
          </cell>
          <cell r="B1485" t="str">
            <v>بلال العلوش</v>
          </cell>
          <cell r="C1485" t="str">
            <v>ياسر</v>
          </cell>
          <cell r="D1485" t="str">
            <v/>
          </cell>
        </row>
        <row r="1486">
          <cell r="A1486">
            <v>319421</v>
          </cell>
          <cell r="B1486" t="str">
            <v>بيان الحسين</v>
          </cell>
          <cell r="C1486" t="str">
            <v>فايز</v>
          </cell>
          <cell r="D1486" t="str">
            <v/>
          </cell>
        </row>
        <row r="1487">
          <cell r="A1487">
            <v>319423</v>
          </cell>
          <cell r="B1487" t="str">
            <v>بيان الفراج</v>
          </cell>
          <cell r="C1487" t="str">
            <v>حاتم</v>
          </cell>
          <cell r="D1487" t="str">
            <v/>
          </cell>
        </row>
        <row r="1488">
          <cell r="A1488">
            <v>319426</v>
          </cell>
          <cell r="B1488" t="str">
            <v>بيان عبد الباري</v>
          </cell>
          <cell r="C1488" t="str">
            <v>عبد الباري</v>
          </cell>
          <cell r="D1488" t="str">
            <v>ثناء</v>
          </cell>
        </row>
        <row r="1489">
          <cell r="A1489">
            <v>319443</v>
          </cell>
          <cell r="B1489" t="str">
            <v>تيسير الغز</v>
          </cell>
          <cell r="C1489" t="str">
            <v>محمد</v>
          </cell>
          <cell r="D1489" t="str">
            <v/>
          </cell>
        </row>
        <row r="1490">
          <cell r="A1490">
            <v>319446</v>
          </cell>
          <cell r="B1490" t="str">
            <v>ثائر الذياب</v>
          </cell>
          <cell r="C1490" t="str">
            <v>غسان</v>
          </cell>
          <cell r="D1490" t="str">
            <v/>
          </cell>
        </row>
        <row r="1491">
          <cell r="A1491">
            <v>319454</v>
          </cell>
          <cell r="B1491" t="str">
            <v>ثناء مشينش</v>
          </cell>
          <cell r="C1491" t="str">
            <v>مروان</v>
          </cell>
          <cell r="D1491" t="str">
            <v>سميرة</v>
          </cell>
        </row>
        <row r="1492">
          <cell r="A1492">
            <v>319457</v>
          </cell>
          <cell r="B1492" t="str">
            <v>جابر معروف</v>
          </cell>
          <cell r="C1492" t="str">
            <v>سعيد</v>
          </cell>
          <cell r="D1492" t="str">
            <v/>
          </cell>
        </row>
        <row r="1493">
          <cell r="A1493">
            <v>319459</v>
          </cell>
          <cell r="B1493" t="str">
            <v>جدى منصور</v>
          </cell>
          <cell r="C1493" t="str">
            <v>احمد</v>
          </cell>
          <cell r="D1493" t="str">
            <v/>
          </cell>
        </row>
        <row r="1494">
          <cell r="A1494">
            <v>319461</v>
          </cell>
          <cell r="B1494" t="str">
            <v>جعفر محرز</v>
          </cell>
          <cell r="C1494" t="str">
            <v>فرزت</v>
          </cell>
          <cell r="D1494" t="str">
            <v>اسمهان</v>
          </cell>
        </row>
        <row r="1495">
          <cell r="A1495">
            <v>319462</v>
          </cell>
          <cell r="B1495" t="str">
            <v>جعفر يونس</v>
          </cell>
          <cell r="C1495" t="str">
            <v>احمد</v>
          </cell>
          <cell r="D1495" t="str">
            <v/>
          </cell>
        </row>
        <row r="1496">
          <cell r="A1496">
            <v>319465</v>
          </cell>
          <cell r="B1496" t="str">
            <v>جلال علي</v>
          </cell>
          <cell r="C1496" t="str">
            <v>نور الدين</v>
          </cell>
          <cell r="D1496" t="str">
            <v/>
          </cell>
        </row>
        <row r="1497">
          <cell r="A1497">
            <v>319472</v>
          </cell>
          <cell r="B1497" t="str">
            <v>جميل الاشهب</v>
          </cell>
          <cell r="C1497" t="str">
            <v>عصام</v>
          </cell>
          <cell r="D1497" t="str">
            <v>جانيت</v>
          </cell>
        </row>
        <row r="1498">
          <cell r="A1498">
            <v>319475</v>
          </cell>
          <cell r="B1498" t="str">
            <v>جميل محمد</v>
          </cell>
          <cell r="C1498" t="str">
            <v>خلدون</v>
          </cell>
          <cell r="D1498" t="str">
            <v/>
          </cell>
        </row>
        <row r="1499">
          <cell r="A1499">
            <v>319485</v>
          </cell>
          <cell r="B1499" t="str">
            <v>جورج حبيب</v>
          </cell>
          <cell r="C1499" t="str">
            <v>ايليا</v>
          </cell>
          <cell r="D1499" t="str">
            <v>ديبه</v>
          </cell>
        </row>
        <row r="1500">
          <cell r="A1500">
            <v>319498</v>
          </cell>
          <cell r="B1500" t="str">
            <v>حازم حسن</v>
          </cell>
          <cell r="C1500" t="str">
            <v>عماد الدين</v>
          </cell>
          <cell r="D1500" t="str">
            <v/>
          </cell>
        </row>
        <row r="1501">
          <cell r="A1501">
            <v>319500</v>
          </cell>
          <cell r="B1501" t="str">
            <v>حازم شاهين</v>
          </cell>
          <cell r="C1501" t="str">
            <v>تركي</v>
          </cell>
          <cell r="D1501" t="str">
            <v/>
          </cell>
        </row>
        <row r="1502">
          <cell r="A1502">
            <v>319501</v>
          </cell>
          <cell r="B1502" t="str">
            <v>حازم شيخ محمد</v>
          </cell>
          <cell r="C1502" t="str">
            <v>يحيى</v>
          </cell>
          <cell r="D1502" t="str">
            <v>محاسن</v>
          </cell>
        </row>
        <row r="1503">
          <cell r="A1503">
            <v>319502</v>
          </cell>
          <cell r="B1503" t="str">
            <v>حافظ حسن</v>
          </cell>
          <cell r="C1503" t="str">
            <v>وفيق</v>
          </cell>
          <cell r="D1503" t="str">
            <v>وداد</v>
          </cell>
        </row>
        <row r="1504">
          <cell r="A1504">
            <v>319508</v>
          </cell>
          <cell r="B1504" t="str">
            <v>حسام الجهني</v>
          </cell>
          <cell r="C1504" t="str">
            <v>رمضان</v>
          </cell>
          <cell r="D1504" t="str">
            <v>فريده</v>
          </cell>
        </row>
        <row r="1505">
          <cell r="A1505">
            <v>319520</v>
          </cell>
          <cell r="B1505" t="str">
            <v>حسان ايبو</v>
          </cell>
          <cell r="C1505" t="str">
            <v>محمد شاهر</v>
          </cell>
          <cell r="D1505" t="str">
            <v/>
          </cell>
        </row>
        <row r="1506">
          <cell r="A1506">
            <v>319528</v>
          </cell>
          <cell r="B1506" t="str">
            <v>حسن الزلزله</v>
          </cell>
          <cell r="C1506" t="str">
            <v>عباس</v>
          </cell>
          <cell r="D1506" t="str">
            <v/>
          </cell>
        </row>
        <row r="1507">
          <cell r="A1507">
            <v>319531</v>
          </cell>
          <cell r="B1507" t="str">
            <v>حسن المشرقي</v>
          </cell>
          <cell r="C1507" t="str">
            <v>مصطفى</v>
          </cell>
          <cell r="D1507" t="str">
            <v>اعتدال</v>
          </cell>
        </row>
        <row r="1508">
          <cell r="A1508">
            <v>319534</v>
          </cell>
          <cell r="B1508" t="str">
            <v>حسن بركات</v>
          </cell>
          <cell r="C1508" t="str">
            <v>محمد</v>
          </cell>
          <cell r="D1508" t="str">
            <v/>
          </cell>
        </row>
        <row r="1509">
          <cell r="A1509">
            <v>319541</v>
          </cell>
          <cell r="B1509" t="str">
            <v>حسن رزق</v>
          </cell>
          <cell r="C1509" t="str">
            <v>محمد</v>
          </cell>
          <cell r="D1509" t="str">
            <v/>
          </cell>
        </row>
        <row r="1510">
          <cell r="A1510">
            <v>319545</v>
          </cell>
          <cell r="B1510" t="str">
            <v>حسن صلوح</v>
          </cell>
          <cell r="C1510" t="str">
            <v>نجيب</v>
          </cell>
          <cell r="D1510" t="str">
            <v/>
          </cell>
        </row>
        <row r="1511">
          <cell r="A1511">
            <v>319551</v>
          </cell>
          <cell r="B1511" t="str">
            <v>حسنا حمود</v>
          </cell>
          <cell r="C1511" t="str">
            <v>حسين</v>
          </cell>
          <cell r="D1511" t="str">
            <v/>
          </cell>
        </row>
        <row r="1512">
          <cell r="A1512">
            <v>319565</v>
          </cell>
          <cell r="B1512" t="str">
            <v>حسين فضال</v>
          </cell>
          <cell r="C1512" t="str">
            <v>موسى</v>
          </cell>
          <cell r="D1512" t="str">
            <v>هيله</v>
          </cell>
        </row>
        <row r="1513">
          <cell r="A1513">
            <v>319570</v>
          </cell>
          <cell r="B1513" t="str">
            <v>حسين نعيسي</v>
          </cell>
          <cell r="C1513" t="str">
            <v>علي</v>
          </cell>
          <cell r="D1513" t="str">
            <v/>
          </cell>
        </row>
        <row r="1514">
          <cell r="A1514">
            <v>319574</v>
          </cell>
          <cell r="B1514" t="str">
            <v>حلا العلي</v>
          </cell>
          <cell r="C1514" t="str">
            <v>محمد</v>
          </cell>
          <cell r="D1514" t="str">
            <v/>
          </cell>
        </row>
        <row r="1515">
          <cell r="A1515">
            <v>319578</v>
          </cell>
          <cell r="B1515" t="str">
            <v>حمزه الجمعه الذياب</v>
          </cell>
          <cell r="C1515" t="str">
            <v>ايمن</v>
          </cell>
          <cell r="D1515" t="str">
            <v>فاطمه</v>
          </cell>
        </row>
        <row r="1516">
          <cell r="A1516">
            <v>319583</v>
          </cell>
          <cell r="B1516" t="str">
            <v>حنان جمول</v>
          </cell>
          <cell r="C1516" t="str">
            <v>جهاد</v>
          </cell>
          <cell r="D1516" t="str">
            <v/>
          </cell>
        </row>
        <row r="1517">
          <cell r="A1517">
            <v>319586</v>
          </cell>
          <cell r="B1517" t="str">
            <v>حنين قرموشي</v>
          </cell>
          <cell r="C1517" t="str">
            <v>محمود</v>
          </cell>
          <cell r="D1517" t="str">
            <v/>
          </cell>
        </row>
        <row r="1518">
          <cell r="A1518">
            <v>319590</v>
          </cell>
          <cell r="B1518" t="str">
            <v>حيدر السالم</v>
          </cell>
          <cell r="C1518" t="str">
            <v>اكرم</v>
          </cell>
          <cell r="D1518" t="str">
            <v/>
          </cell>
        </row>
        <row r="1519">
          <cell r="A1519">
            <v>319593</v>
          </cell>
          <cell r="B1519" t="str">
            <v>حيدره الرعيدي</v>
          </cell>
          <cell r="C1519" t="str">
            <v>احمد</v>
          </cell>
          <cell r="D1519" t="str">
            <v/>
          </cell>
        </row>
        <row r="1520">
          <cell r="A1520">
            <v>319594</v>
          </cell>
          <cell r="B1520" t="str">
            <v>خالد ابراهيم</v>
          </cell>
          <cell r="C1520" t="str">
            <v>ديب</v>
          </cell>
          <cell r="D1520" t="str">
            <v>امنه</v>
          </cell>
        </row>
        <row r="1521">
          <cell r="A1521">
            <v>319595</v>
          </cell>
          <cell r="B1521" t="str">
            <v>خالد الاحمد</v>
          </cell>
          <cell r="C1521" t="str">
            <v>رحيل</v>
          </cell>
          <cell r="D1521" t="str">
            <v>عليه</v>
          </cell>
        </row>
        <row r="1522">
          <cell r="A1522">
            <v>319597</v>
          </cell>
          <cell r="B1522" t="str">
            <v>خالد الحشيش</v>
          </cell>
          <cell r="C1522" t="str">
            <v>عبد الله</v>
          </cell>
          <cell r="D1522" t="str">
            <v>يسره</v>
          </cell>
        </row>
        <row r="1523">
          <cell r="A1523">
            <v>319616</v>
          </cell>
          <cell r="B1523" t="str">
            <v>خالد شعبان</v>
          </cell>
          <cell r="C1523" t="str">
            <v>راكان</v>
          </cell>
          <cell r="D1523" t="str">
            <v>مها</v>
          </cell>
        </row>
        <row r="1524">
          <cell r="A1524">
            <v>319632</v>
          </cell>
          <cell r="B1524" t="str">
            <v>خلدون الغفري</v>
          </cell>
          <cell r="C1524" t="str">
            <v>خالد</v>
          </cell>
          <cell r="D1524" t="str">
            <v>مكرم</v>
          </cell>
        </row>
        <row r="1525">
          <cell r="A1525">
            <v>319636</v>
          </cell>
          <cell r="B1525" t="str">
            <v>خلود سليمان</v>
          </cell>
          <cell r="C1525" t="str">
            <v>جهاد</v>
          </cell>
          <cell r="D1525" t="str">
            <v>نهاد</v>
          </cell>
        </row>
        <row r="1526">
          <cell r="A1526">
            <v>319643</v>
          </cell>
          <cell r="B1526" t="str">
            <v>خوله الزوربا</v>
          </cell>
          <cell r="C1526" t="str">
            <v>محمد سليمان</v>
          </cell>
          <cell r="D1526" t="str">
            <v/>
          </cell>
        </row>
        <row r="1527">
          <cell r="A1527">
            <v>319651</v>
          </cell>
          <cell r="B1527" t="str">
            <v>دانا ناصر</v>
          </cell>
          <cell r="C1527" t="str">
            <v>تحسين</v>
          </cell>
          <cell r="D1527" t="str">
            <v/>
          </cell>
        </row>
        <row r="1528">
          <cell r="A1528">
            <v>319652</v>
          </cell>
          <cell r="B1528" t="str">
            <v>دانيا جسري</v>
          </cell>
          <cell r="C1528" t="str">
            <v>محمد نعيم</v>
          </cell>
          <cell r="D1528" t="str">
            <v/>
          </cell>
        </row>
        <row r="1529">
          <cell r="A1529">
            <v>319653</v>
          </cell>
          <cell r="B1529" t="str">
            <v>دانيا فروج</v>
          </cell>
          <cell r="C1529" t="str">
            <v>سامح</v>
          </cell>
          <cell r="D1529" t="str">
            <v/>
          </cell>
        </row>
        <row r="1530">
          <cell r="A1530">
            <v>319659</v>
          </cell>
          <cell r="B1530" t="str">
            <v>دعاء الصالح</v>
          </cell>
          <cell r="C1530" t="str">
            <v>غسان</v>
          </cell>
          <cell r="D1530" t="str">
            <v/>
          </cell>
        </row>
        <row r="1531">
          <cell r="A1531">
            <v>319661</v>
          </cell>
          <cell r="B1531" t="str">
            <v>دعاء العنزاوي</v>
          </cell>
          <cell r="C1531" t="str">
            <v>محمد خير</v>
          </cell>
          <cell r="D1531" t="str">
            <v/>
          </cell>
        </row>
        <row r="1532">
          <cell r="A1532">
            <v>319666</v>
          </cell>
          <cell r="B1532" t="str">
            <v>دعي دياب</v>
          </cell>
          <cell r="C1532" t="str">
            <v>ناصر</v>
          </cell>
          <cell r="D1532" t="str">
            <v/>
          </cell>
        </row>
        <row r="1533">
          <cell r="A1533">
            <v>319677</v>
          </cell>
          <cell r="B1533" t="str">
            <v>ديمه حمزه</v>
          </cell>
          <cell r="C1533" t="str">
            <v>صابر</v>
          </cell>
          <cell r="D1533" t="str">
            <v/>
          </cell>
        </row>
        <row r="1534">
          <cell r="A1534">
            <v>319680</v>
          </cell>
          <cell r="B1534" t="str">
            <v>ديمه عجيب</v>
          </cell>
          <cell r="C1534" t="str">
            <v>حبيب</v>
          </cell>
          <cell r="D1534" t="str">
            <v>رقيه</v>
          </cell>
        </row>
        <row r="1535">
          <cell r="A1535">
            <v>319684</v>
          </cell>
          <cell r="B1535" t="str">
            <v>رؤى ابو صالح</v>
          </cell>
          <cell r="C1535" t="str">
            <v>محمد</v>
          </cell>
          <cell r="D1535" t="str">
            <v/>
          </cell>
        </row>
        <row r="1536">
          <cell r="A1536">
            <v>319689</v>
          </cell>
          <cell r="B1536" t="str">
            <v>رائد البعيني</v>
          </cell>
          <cell r="C1536" t="str">
            <v>مشير</v>
          </cell>
          <cell r="D1536" t="str">
            <v/>
          </cell>
        </row>
        <row r="1537">
          <cell r="A1537">
            <v>319697</v>
          </cell>
          <cell r="B1537" t="str">
            <v>راما الشامي</v>
          </cell>
          <cell r="C1537" t="str">
            <v>كبرنيل</v>
          </cell>
          <cell r="D1537" t="str">
            <v/>
          </cell>
        </row>
        <row r="1538">
          <cell r="A1538">
            <v>319700</v>
          </cell>
          <cell r="B1538" t="str">
            <v>راما ريحاوي</v>
          </cell>
          <cell r="C1538" t="str">
            <v>ربيع</v>
          </cell>
          <cell r="D1538" t="str">
            <v/>
          </cell>
        </row>
        <row r="1539">
          <cell r="A1539">
            <v>319702</v>
          </cell>
          <cell r="B1539" t="str">
            <v>راما منصور</v>
          </cell>
          <cell r="C1539" t="str">
            <v>عبد الحميد</v>
          </cell>
          <cell r="D1539" t="str">
            <v/>
          </cell>
        </row>
        <row r="1540">
          <cell r="A1540">
            <v>319707</v>
          </cell>
          <cell r="B1540" t="str">
            <v>رامي ابو قاسم</v>
          </cell>
          <cell r="C1540" t="str">
            <v>محمود</v>
          </cell>
          <cell r="D1540" t="str">
            <v/>
          </cell>
        </row>
        <row r="1541">
          <cell r="A1541">
            <v>319720</v>
          </cell>
          <cell r="B1541" t="str">
            <v>رامي شحوبر</v>
          </cell>
          <cell r="C1541" t="str">
            <v>جميل</v>
          </cell>
          <cell r="D1541" t="str">
            <v/>
          </cell>
        </row>
        <row r="1542">
          <cell r="A1542">
            <v>319724</v>
          </cell>
          <cell r="B1542" t="str">
            <v>رامي مصطفى</v>
          </cell>
          <cell r="C1542" t="str">
            <v>احمد</v>
          </cell>
          <cell r="D1542" t="str">
            <v>سوسن</v>
          </cell>
        </row>
        <row r="1543">
          <cell r="A1543">
            <v>319729</v>
          </cell>
          <cell r="B1543" t="str">
            <v>رانيا عسيلا</v>
          </cell>
          <cell r="C1543" t="str">
            <v>محمد</v>
          </cell>
          <cell r="D1543" t="str">
            <v/>
          </cell>
        </row>
        <row r="1544">
          <cell r="A1544">
            <v>319734</v>
          </cell>
          <cell r="B1544" t="str">
            <v>رأفت الفهد</v>
          </cell>
          <cell r="C1544" t="str">
            <v>عبده</v>
          </cell>
          <cell r="D1544" t="str">
            <v>رحمه</v>
          </cell>
        </row>
        <row r="1545">
          <cell r="A1545">
            <v>319737</v>
          </cell>
          <cell r="B1545" t="str">
            <v>ربا الدخل الله</v>
          </cell>
          <cell r="C1545" t="str">
            <v>محمد</v>
          </cell>
          <cell r="D1545" t="str">
            <v/>
          </cell>
        </row>
        <row r="1546">
          <cell r="A1546">
            <v>319746</v>
          </cell>
          <cell r="B1546" t="str">
            <v>ربيع عليوي</v>
          </cell>
          <cell r="C1546" t="str">
            <v>اسد</v>
          </cell>
          <cell r="D1546" t="str">
            <v>اسمهان</v>
          </cell>
        </row>
        <row r="1547">
          <cell r="A1547">
            <v>319748</v>
          </cell>
          <cell r="B1547" t="str">
            <v>رجاء مصطفى</v>
          </cell>
          <cell r="C1547" t="str">
            <v>عفيف</v>
          </cell>
          <cell r="D1547" t="str">
            <v/>
          </cell>
        </row>
        <row r="1548">
          <cell r="A1548">
            <v>319763</v>
          </cell>
          <cell r="B1548" t="str">
            <v>رشا عربي</v>
          </cell>
          <cell r="C1548" t="str">
            <v>بدوي</v>
          </cell>
          <cell r="D1548" t="str">
            <v>فتحيه</v>
          </cell>
        </row>
        <row r="1549">
          <cell r="A1549">
            <v>319779</v>
          </cell>
          <cell r="B1549" t="str">
            <v>رغده ابراهيم</v>
          </cell>
          <cell r="C1549" t="str">
            <v>توفيق</v>
          </cell>
          <cell r="D1549" t="str">
            <v/>
          </cell>
        </row>
        <row r="1550">
          <cell r="A1550">
            <v>319781</v>
          </cell>
          <cell r="B1550" t="str">
            <v>رفعت ديب</v>
          </cell>
          <cell r="C1550" t="str">
            <v>زهير</v>
          </cell>
          <cell r="D1550" t="str">
            <v/>
          </cell>
        </row>
        <row r="1551">
          <cell r="A1551">
            <v>319784</v>
          </cell>
          <cell r="B1551" t="str">
            <v>رمال معلا</v>
          </cell>
          <cell r="C1551" t="str">
            <v>علي</v>
          </cell>
          <cell r="D1551" t="str">
            <v>ماري</v>
          </cell>
        </row>
        <row r="1552">
          <cell r="A1552">
            <v>319788</v>
          </cell>
          <cell r="B1552" t="str">
            <v>رنا الحسيان</v>
          </cell>
          <cell r="C1552" t="str">
            <v>اسحاق</v>
          </cell>
          <cell r="D1552" t="str">
            <v/>
          </cell>
        </row>
        <row r="1553">
          <cell r="A1553">
            <v>319790</v>
          </cell>
          <cell r="B1553" t="str">
            <v>رنا الغفير</v>
          </cell>
          <cell r="C1553" t="str">
            <v>محمود</v>
          </cell>
          <cell r="D1553" t="str">
            <v>منى</v>
          </cell>
        </row>
        <row r="1554">
          <cell r="A1554">
            <v>319797</v>
          </cell>
          <cell r="B1554" t="str">
            <v>رنا سقر</v>
          </cell>
          <cell r="C1554" t="str">
            <v>عبدو</v>
          </cell>
          <cell r="D1554" t="str">
            <v>سلمى</v>
          </cell>
        </row>
        <row r="1555">
          <cell r="A1555">
            <v>319807</v>
          </cell>
          <cell r="B1555" t="str">
            <v>رهف الفلاح</v>
          </cell>
          <cell r="C1555" t="str">
            <v>محمود</v>
          </cell>
          <cell r="D1555" t="str">
            <v>خديجه</v>
          </cell>
        </row>
        <row r="1556">
          <cell r="A1556">
            <v>319812</v>
          </cell>
          <cell r="B1556" t="str">
            <v>رواد ديب</v>
          </cell>
          <cell r="C1556" t="str">
            <v>يوسف</v>
          </cell>
          <cell r="D1556" t="str">
            <v/>
          </cell>
        </row>
        <row r="1557">
          <cell r="A1557">
            <v>319816</v>
          </cell>
          <cell r="B1557" t="str">
            <v>روان شعيب</v>
          </cell>
          <cell r="C1557" t="str">
            <v>محمد مروان</v>
          </cell>
          <cell r="D1557" t="str">
            <v/>
          </cell>
        </row>
        <row r="1558">
          <cell r="A1558">
            <v>319817</v>
          </cell>
          <cell r="B1558" t="str">
            <v>روان شبلي</v>
          </cell>
          <cell r="C1558" t="str">
            <v xml:space="preserve">سمير </v>
          </cell>
        </row>
        <row r="1559">
          <cell r="A1559">
            <v>319819</v>
          </cell>
          <cell r="B1559" t="str">
            <v>روشان الحلبي</v>
          </cell>
          <cell r="C1559" t="str">
            <v>فايز</v>
          </cell>
          <cell r="D1559" t="str">
            <v/>
          </cell>
        </row>
        <row r="1560">
          <cell r="A1560">
            <v>319833</v>
          </cell>
          <cell r="B1560" t="str">
            <v>ريم الحمصي</v>
          </cell>
          <cell r="C1560" t="str">
            <v>مروان</v>
          </cell>
          <cell r="D1560" t="str">
            <v/>
          </cell>
        </row>
        <row r="1561">
          <cell r="A1561">
            <v>319835</v>
          </cell>
          <cell r="B1561" t="str">
            <v>ريم الفياض حرفوش</v>
          </cell>
          <cell r="C1561" t="str">
            <v>عبد العزيز</v>
          </cell>
          <cell r="D1561" t="str">
            <v/>
          </cell>
        </row>
        <row r="1562">
          <cell r="A1562">
            <v>319844</v>
          </cell>
          <cell r="B1562" t="str">
            <v>ريما لبابيدي</v>
          </cell>
          <cell r="C1562" t="str">
            <v>موفق</v>
          </cell>
          <cell r="D1562" t="str">
            <v>وفاء</v>
          </cell>
        </row>
        <row r="1563">
          <cell r="A1563">
            <v>319847</v>
          </cell>
          <cell r="B1563" t="str">
            <v>ريمه لطفي</v>
          </cell>
          <cell r="C1563" t="str">
            <v>حسان</v>
          </cell>
          <cell r="D1563" t="str">
            <v/>
          </cell>
        </row>
        <row r="1564">
          <cell r="A1564">
            <v>319853</v>
          </cell>
          <cell r="B1564" t="str">
            <v>زكريا الغزاوي</v>
          </cell>
          <cell r="C1564" t="str">
            <v>سعيد</v>
          </cell>
          <cell r="D1564" t="str">
            <v/>
          </cell>
        </row>
        <row r="1565">
          <cell r="A1565">
            <v>319868</v>
          </cell>
          <cell r="B1565" t="str">
            <v>زين العابدين عبود</v>
          </cell>
          <cell r="C1565" t="str">
            <v>ابراهيم</v>
          </cell>
          <cell r="D1565" t="str">
            <v/>
          </cell>
        </row>
        <row r="1566">
          <cell r="A1566">
            <v>319871</v>
          </cell>
          <cell r="B1566" t="str">
            <v>زينه الحوراني</v>
          </cell>
          <cell r="C1566" t="str">
            <v>عبد الرزاق</v>
          </cell>
          <cell r="D1566" t="str">
            <v>دمعه</v>
          </cell>
        </row>
        <row r="1567">
          <cell r="A1567">
            <v>319873</v>
          </cell>
          <cell r="B1567" t="str">
            <v>زينه حواط</v>
          </cell>
          <cell r="C1567" t="str">
            <v>هيثم</v>
          </cell>
          <cell r="D1567" t="str">
            <v>غادة</v>
          </cell>
        </row>
        <row r="1568">
          <cell r="A1568">
            <v>319875</v>
          </cell>
          <cell r="B1568" t="str">
            <v>سائد ابو قوره</v>
          </cell>
          <cell r="C1568" t="str">
            <v>محمد عدنان</v>
          </cell>
          <cell r="D1568" t="str">
            <v/>
          </cell>
        </row>
        <row r="1569">
          <cell r="A1569">
            <v>319876</v>
          </cell>
          <cell r="B1569" t="str">
            <v>سائده العفلق</v>
          </cell>
          <cell r="C1569" t="str">
            <v>صالح</v>
          </cell>
          <cell r="D1569" t="str">
            <v>محسنه</v>
          </cell>
        </row>
        <row r="1570">
          <cell r="A1570">
            <v>319879</v>
          </cell>
          <cell r="B1570" t="str">
            <v>سارة الصالح</v>
          </cell>
          <cell r="C1570" t="str">
            <v>محمود</v>
          </cell>
          <cell r="D1570" t="str">
            <v/>
          </cell>
        </row>
        <row r="1571">
          <cell r="A1571">
            <v>319887</v>
          </cell>
          <cell r="B1571" t="str">
            <v>ساره مخلوف</v>
          </cell>
          <cell r="C1571" t="str">
            <v>يوسف</v>
          </cell>
          <cell r="D1571" t="str">
            <v>هيام</v>
          </cell>
        </row>
        <row r="1572">
          <cell r="A1572">
            <v>319905</v>
          </cell>
          <cell r="B1572" t="str">
            <v>سامر مولانا</v>
          </cell>
          <cell r="C1572" t="str">
            <v>محمد</v>
          </cell>
          <cell r="D1572" t="str">
            <v>سامية</v>
          </cell>
        </row>
        <row r="1573">
          <cell r="A1573">
            <v>319906</v>
          </cell>
          <cell r="B1573" t="str">
            <v>سامر ناصر</v>
          </cell>
          <cell r="C1573" t="str">
            <v>بسام</v>
          </cell>
          <cell r="D1573" t="str">
            <v/>
          </cell>
        </row>
        <row r="1574">
          <cell r="A1574">
            <v>319933</v>
          </cell>
          <cell r="B1574" t="str">
            <v>سلمى سكيكر</v>
          </cell>
          <cell r="C1574" t="str">
            <v>ايمن</v>
          </cell>
          <cell r="D1574" t="str">
            <v/>
          </cell>
        </row>
        <row r="1575">
          <cell r="A1575">
            <v>319934</v>
          </cell>
          <cell r="B1575" t="str">
            <v>سليفاتا وهبي</v>
          </cell>
          <cell r="C1575" t="str">
            <v>لونديوس</v>
          </cell>
          <cell r="D1575" t="str">
            <v/>
          </cell>
        </row>
        <row r="1576">
          <cell r="A1576">
            <v>319942</v>
          </cell>
          <cell r="B1576" t="str">
            <v>سليمان حمود</v>
          </cell>
          <cell r="C1576" t="str">
            <v>فايز</v>
          </cell>
          <cell r="D1576" t="str">
            <v/>
          </cell>
        </row>
        <row r="1577">
          <cell r="A1577">
            <v>319944</v>
          </cell>
          <cell r="B1577" t="str">
            <v>سماهر المنديل</v>
          </cell>
          <cell r="C1577" t="str">
            <v>محمد</v>
          </cell>
          <cell r="D1577" t="str">
            <v/>
          </cell>
        </row>
        <row r="1578">
          <cell r="A1578">
            <v>319959</v>
          </cell>
          <cell r="B1578" t="str">
            <v>سنان دربولي</v>
          </cell>
          <cell r="C1578" t="str">
            <v>حكمات</v>
          </cell>
          <cell r="D1578" t="str">
            <v>وفاء</v>
          </cell>
        </row>
        <row r="1579">
          <cell r="A1579">
            <v>319960</v>
          </cell>
          <cell r="B1579" t="str">
            <v>سهام علي</v>
          </cell>
          <cell r="C1579" t="str">
            <v>علي</v>
          </cell>
          <cell r="D1579" t="str">
            <v/>
          </cell>
        </row>
        <row r="1580">
          <cell r="A1580">
            <v>320013</v>
          </cell>
          <cell r="B1580" t="str">
            <v>صافي كشيك</v>
          </cell>
          <cell r="C1580" t="str">
            <v>حسين</v>
          </cell>
          <cell r="D1580" t="str">
            <v/>
          </cell>
        </row>
        <row r="1581">
          <cell r="A1581">
            <v>320017</v>
          </cell>
          <cell r="B1581" t="str">
            <v>صالح حسن</v>
          </cell>
          <cell r="C1581" t="str">
            <v>حسن</v>
          </cell>
          <cell r="D1581" t="str">
            <v>مريم</v>
          </cell>
        </row>
        <row r="1582">
          <cell r="A1582">
            <v>320030</v>
          </cell>
          <cell r="B1582" t="str">
            <v>صفاء موسى</v>
          </cell>
          <cell r="C1582" t="str">
            <v>عبد الرزاق</v>
          </cell>
          <cell r="D1582" t="str">
            <v/>
          </cell>
        </row>
        <row r="1583">
          <cell r="A1583">
            <v>320043</v>
          </cell>
          <cell r="B1583" t="str">
            <v>ضياء الدين مزعل</v>
          </cell>
          <cell r="C1583" t="str">
            <v>تيسير</v>
          </cell>
          <cell r="D1583" t="str">
            <v>وفاء</v>
          </cell>
        </row>
        <row r="1584">
          <cell r="A1584">
            <v>320047</v>
          </cell>
          <cell r="B1584" t="str">
            <v>ضياء صبحيه</v>
          </cell>
          <cell r="C1584" t="str">
            <v>محمود</v>
          </cell>
          <cell r="D1584" t="str">
            <v>فاطمه</v>
          </cell>
        </row>
        <row r="1585">
          <cell r="A1585">
            <v>320058</v>
          </cell>
          <cell r="B1585" t="str">
            <v>طارق سطام</v>
          </cell>
          <cell r="C1585" t="str">
            <v>يحيى</v>
          </cell>
          <cell r="D1585" t="str">
            <v>نوال</v>
          </cell>
        </row>
        <row r="1586">
          <cell r="A1586">
            <v>320061</v>
          </cell>
          <cell r="B1586" t="str">
            <v>طارق عبد الرؤوف</v>
          </cell>
          <cell r="C1586" t="str">
            <v>محمد نبيل</v>
          </cell>
          <cell r="D1586" t="str">
            <v/>
          </cell>
        </row>
        <row r="1587">
          <cell r="A1587">
            <v>320062</v>
          </cell>
          <cell r="B1587" t="str">
            <v>طارق عبد الله</v>
          </cell>
          <cell r="C1587" t="str">
            <v>علي</v>
          </cell>
          <cell r="D1587" t="str">
            <v/>
          </cell>
        </row>
        <row r="1588">
          <cell r="A1588">
            <v>320064</v>
          </cell>
          <cell r="B1588" t="str">
            <v>طارق غرز الدين</v>
          </cell>
          <cell r="C1588" t="str">
            <v>كايد</v>
          </cell>
          <cell r="D1588" t="str">
            <v>بديعه</v>
          </cell>
        </row>
        <row r="1589">
          <cell r="A1589">
            <v>320069</v>
          </cell>
          <cell r="B1589" t="str">
            <v>طالب طالب</v>
          </cell>
          <cell r="C1589" t="str">
            <v>محسن</v>
          </cell>
          <cell r="D1589" t="str">
            <v>اسماء</v>
          </cell>
        </row>
        <row r="1590">
          <cell r="A1590">
            <v>320086</v>
          </cell>
          <cell r="B1590" t="str">
            <v>عاصم الفوارس</v>
          </cell>
          <cell r="C1590" t="str">
            <v>ايمن</v>
          </cell>
          <cell r="D1590" t="str">
            <v>عطاف</v>
          </cell>
        </row>
        <row r="1591">
          <cell r="A1591">
            <v>320104</v>
          </cell>
          <cell r="B1591" t="str">
            <v>عباده حمشو</v>
          </cell>
          <cell r="C1591" t="str">
            <v>لطفي</v>
          </cell>
          <cell r="D1591" t="str">
            <v/>
          </cell>
        </row>
        <row r="1592">
          <cell r="A1592">
            <v>320115</v>
          </cell>
          <cell r="B1592" t="str">
            <v>عبد الحليم الزعبي</v>
          </cell>
          <cell r="C1592" t="str">
            <v>احمد</v>
          </cell>
          <cell r="D1592" t="str">
            <v>نجاح</v>
          </cell>
        </row>
        <row r="1593">
          <cell r="A1593">
            <v>320119</v>
          </cell>
          <cell r="B1593" t="str">
            <v>عبد الرحمن الازهري</v>
          </cell>
          <cell r="C1593" t="str">
            <v>اسلام</v>
          </cell>
          <cell r="D1593" t="str">
            <v>نديمه</v>
          </cell>
        </row>
        <row r="1594">
          <cell r="A1594">
            <v>320120</v>
          </cell>
          <cell r="B1594" t="str">
            <v>عبد الرحمن الحمود</v>
          </cell>
          <cell r="C1594" t="str">
            <v>محمد</v>
          </cell>
          <cell r="D1594" t="str">
            <v/>
          </cell>
        </row>
        <row r="1595">
          <cell r="A1595">
            <v>320121</v>
          </cell>
          <cell r="B1595" t="str">
            <v>عبد الرحمن الحناوي</v>
          </cell>
          <cell r="C1595" t="str">
            <v>عدنان</v>
          </cell>
          <cell r="D1595" t="str">
            <v/>
          </cell>
        </row>
        <row r="1596">
          <cell r="A1596">
            <v>320129</v>
          </cell>
          <cell r="B1596" t="str">
            <v>عبد الرحمن النوفلي</v>
          </cell>
          <cell r="C1596" t="str">
            <v>فتحي</v>
          </cell>
          <cell r="D1596" t="str">
            <v>نوال</v>
          </cell>
        </row>
        <row r="1597">
          <cell r="A1597">
            <v>320143</v>
          </cell>
          <cell r="B1597" t="str">
            <v>عبد العزيز الرداد</v>
          </cell>
          <cell r="C1597" t="str">
            <v>احمد</v>
          </cell>
          <cell r="D1597" t="str">
            <v/>
          </cell>
        </row>
        <row r="1598">
          <cell r="A1598">
            <v>320145</v>
          </cell>
          <cell r="B1598" t="str">
            <v>عبد العزيز العميان</v>
          </cell>
          <cell r="C1598" t="str">
            <v>احمد</v>
          </cell>
          <cell r="D1598" t="str">
            <v/>
          </cell>
        </row>
        <row r="1599">
          <cell r="A1599">
            <v>320148</v>
          </cell>
          <cell r="B1599" t="str">
            <v>عبد العزيز لالا</v>
          </cell>
          <cell r="C1599" t="str">
            <v>اسماعيل</v>
          </cell>
          <cell r="D1599" t="str">
            <v/>
          </cell>
        </row>
        <row r="1600">
          <cell r="A1600">
            <v>320153</v>
          </cell>
          <cell r="B1600" t="str">
            <v>عبد الغني حموده</v>
          </cell>
          <cell r="C1600" t="str">
            <v>ابراهيم</v>
          </cell>
          <cell r="D1600" t="str">
            <v>عاطفة</v>
          </cell>
        </row>
        <row r="1601">
          <cell r="A1601">
            <v>320158</v>
          </cell>
          <cell r="B1601" t="str">
            <v>عبد القادر سعيد</v>
          </cell>
          <cell r="C1601" t="str">
            <v>محمود</v>
          </cell>
          <cell r="D1601" t="str">
            <v/>
          </cell>
        </row>
        <row r="1602">
          <cell r="A1602">
            <v>320162</v>
          </cell>
          <cell r="B1602" t="str">
            <v>عبد الكريم الفروح</v>
          </cell>
          <cell r="C1602" t="str">
            <v>محمد جمال</v>
          </cell>
          <cell r="D1602" t="str">
            <v/>
          </cell>
        </row>
        <row r="1603">
          <cell r="A1603">
            <v>320191</v>
          </cell>
          <cell r="B1603" t="str">
            <v>عبد المولى الاحمر</v>
          </cell>
          <cell r="C1603" t="str">
            <v>عمار</v>
          </cell>
          <cell r="D1603" t="str">
            <v>زهيره</v>
          </cell>
        </row>
        <row r="1604">
          <cell r="A1604">
            <v>320199</v>
          </cell>
          <cell r="B1604" t="str">
            <v>عبد الله داود</v>
          </cell>
          <cell r="C1604" t="str">
            <v>ابراهيم</v>
          </cell>
          <cell r="D1604" t="str">
            <v/>
          </cell>
        </row>
        <row r="1605">
          <cell r="A1605">
            <v>320208</v>
          </cell>
          <cell r="B1605" t="str">
            <v>عتاب ابو علي مهنا</v>
          </cell>
          <cell r="C1605" t="str">
            <v>بسام</v>
          </cell>
          <cell r="D1605" t="str">
            <v>ادال</v>
          </cell>
        </row>
        <row r="1606">
          <cell r="A1606">
            <v>320211</v>
          </cell>
          <cell r="B1606" t="str">
            <v>عثمان ويحه</v>
          </cell>
          <cell r="C1606" t="str">
            <v>شكري</v>
          </cell>
          <cell r="D1606" t="str">
            <v/>
          </cell>
        </row>
        <row r="1607">
          <cell r="A1607">
            <v>320213</v>
          </cell>
          <cell r="B1607" t="str">
            <v>عدنان العلي</v>
          </cell>
          <cell r="C1607" t="str">
            <v>قيس</v>
          </cell>
          <cell r="D1607" t="str">
            <v/>
          </cell>
        </row>
        <row r="1608">
          <cell r="A1608">
            <v>320217</v>
          </cell>
          <cell r="B1608" t="str">
            <v>عدنان زيدان</v>
          </cell>
          <cell r="C1608" t="str">
            <v>احمد</v>
          </cell>
          <cell r="D1608" t="str">
            <v>ماجده</v>
          </cell>
        </row>
        <row r="1609">
          <cell r="A1609">
            <v>320222</v>
          </cell>
          <cell r="B1609" t="str">
            <v>عدي رقيه</v>
          </cell>
          <cell r="C1609" t="str">
            <v>نور الدين</v>
          </cell>
          <cell r="D1609" t="str">
            <v/>
          </cell>
        </row>
        <row r="1610">
          <cell r="A1610">
            <v>320238</v>
          </cell>
          <cell r="B1610" t="str">
            <v>عصام عيسى</v>
          </cell>
          <cell r="C1610" t="str">
            <v>صالح</v>
          </cell>
          <cell r="D1610" t="str">
            <v/>
          </cell>
        </row>
        <row r="1611">
          <cell r="A1611">
            <v>320239</v>
          </cell>
          <cell r="B1611" t="str">
            <v>عصام مرعي</v>
          </cell>
          <cell r="C1611" t="str">
            <v>احمد</v>
          </cell>
          <cell r="D1611" t="str">
            <v/>
          </cell>
        </row>
        <row r="1612">
          <cell r="A1612">
            <v>320241</v>
          </cell>
          <cell r="B1612" t="str">
            <v>عفراء فارس</v>
          </cell>
          <cell r="C1612" t="str">
            <v>علي</v>
          </cell>
          <cell r="D1612" t="str">
            <v>عائشه</v>
          </cell>
        </row>
        <row r="1613">
          <cell r="A1613">
            <v>320242</v>
          </cell>
          <cell r="B1613" t="str">
            <v>عقبه حسن</v>
          </cell>
          <cell r="C1613" t="str">
            <v>حسن</v>
          </cell>
          <cell r="D1613" t="str">
            <v/>
          </cell>
        </row>
        <row r="1614">
          <cell r="A1614">
            <v>320244</v>
          </cell>
          <cell r="B1614" t="str">
            <v>عقيل سلطان</v>
          </cell>
          <cell r="C1614" t="str">
            <v>فؤاد</v>
          </cell>
          <cell r="D1614" t="str">
            <v>هيمه</v>
          </cell>
        </row>
        <row r="1615">
          <cell r="A1615">
            <v>320251</v>
          </cell>
          <cell r="B1615" t="str">
            <v>علا بدران</v>
          </cell>
          <cell r="C1615" t="str">
            <v>ياسر</v>
          </cell>
          <cell r="D1615" t="str">
            <v/>
          </cell>
        </row>
        <row r="1616">
          <cell r="A1616">
            <v>320272</v>
          </cell>
          <cell r="B1616" t="str">
            <v>علاء الدين الباشا</v>
          </cell>
          <cell r="C1616" t="str">
            <v>عمر</v>
          </cell>
          <cell r="D1616" t="str">
            <v>ايمان</v>
          </cell>
        </row>
        <row r="1617">
          <cell r="A1617">
            <v>320273</v>
          </cell>
          <cell r="B1617" t="str">
            <v>علاء الدين الرفاعي</v>
          </cell>
          <cell r="C1617" t="str">
            <v>عبد الله</v>
          </cell>
          <cell r="D1617" t="str">
            <v/>
          </cell>
        </row>
        <row r="1618">
          <cell r="A1618">
            <v>320280</v>
          </cell>
          <cell r="B1618" t="str">
            <v>علاء الدين صهيون</v>
          </cell>
          <cell r="C1618" t="str">
            <v>محمود</v>
          </cell>
          <cell r="D1618" t="str">
            <v/>
          </cell>
        </row>
        <row r="1619">
          <cell r="A1619">
            <v>320293</v>
          </cell>
          <cell r="B1619" t="str">
            <v>علاء سليمان</v>
          </cell>
          <cell r="C1619" t="str">
            <v>محمد</v>
          </cell>
          <cell r="D1619" t="str">
            <v>هيله</v>
          </cell>
        </row>
        <row r="1620">
          <cell r="A1620">
            <v>320297</v>
          </cell>
          <cell r="B1620" t="str">
            <v>علاء نصره</v>
          </cell>
          <cell r="C1620" t="str">
            <v/>
          </cell>
          <cell r="D1620" t="str">
            <v/>
          </cell>
        </row>
        <row r="1621">
          <cell r="A1621">
            <v>320298</v>
          </cell>
          <cell r="B1621" t="str">
            <v>علي ابراهيم</v>
          </cell>
          <cell r="C1621" t="str">
            <v>اسماعيل</v>
          </cell>
          <cell r="D1621" t="str">
            <v>صبحيه</v>
          </cell>
        </row>
        <row r="1622">
          <cell r="A1622">
            <v>320300</v>
          </cell>
          <cell r="B1622" t="str">
            <v>علي احمد</v>
          </cell>
          <cell r="C1622" t="str">
            <v>محمد</v>
          </cell>
          <cell r="D1622" t="str">
            <v>نهله</v>
          </cell>
        </row>
        <row r="1623">
          <cell r="A1623">
            <v>320304</v>
          </cell>
          <cell r="B1623" t="str">
            <v>علي اصفهاني</v>
          </cell>
          <cell r="C1623" t="str">
            <v>ناهد</v>
          </cell>
          <cell r="D1623" t="str">
            <v/>
          </cell>
        </row>
        <row r="1624">
          <cell r="A1624">
            <v>320305</v>
          </cell>
          <cell r="B1624" t="str">
            <v>علي البغدادي النجدي</v>
          </cell>
          <cell r="C1624" t="str">
            <v>حيدر</v>
          </cell>
          <cell r="D1624" t="str">
            <v/>
          </cell>
        </row>
        <row r="1625">
          <cell r="A1625">
            <v>320312</v>
          </cell>
          <cell r="B1625" t="str">
            <v>علي الزعبي</v>
          </cell>
          <cell r="C1625" t="str">
            <v>محمد خير</v>
          </cell>
          <cell r="D1625" t="str">
            <v/>
          </cell>
        </row>
        <row r="1626">
          <cell r="A1626">
            <v>320316</v>
          </cell>
          <cell r="B1626" t="str">
            <v>علي الصياصنه</v>
          </cell>
          <cell r="C1626" t="str">
            <v>حسين</v>
          </cell>
          <cell r="D1626" t="str">
            <v>فريده</v>
          </cell>
        </row>
        <row r="1627">
          <cell r="A1627">
            <v>320322</v>
          </cell>
          <cell r="B1627" t="str">
            <v>علي المصري</v>
          </cell>
          <cell r="C1627" t="str">
            <v>فؤاد</v>
          </cell>
          <cell r="D1627" t="str">
            <v>صباح</v>
          </cell>
        </row>
        <row r="1628">
          <cell r="A1628">
            <v>320327</v>
          </cell>
          <cell r="B1628" t="str">
            <v>علي حيدر</v>
          </cell>
          <cell r="C1628" t="str">
            <v>اسعد</v>
          </cell>
          <cell r="D1628" t="str">
            <v/>
          </cell>
        </row>
        <row r="1629">
          <cell r="A1629">
            <v>320332</v>
          </cell>
          <cell r="B1629" t="str">
            <v>علي رحمون</v>
          </cell>
          <cell r="C1629" t="str">
            <v>احمد</v>
          </cell>
          <cell r="D1629" t="str">
            <v>اكنمال</v>
          </cell>
        </row>
        <row r="1630">
          <cell r="A1630">
            <v>320334</v>
          </cell>
          <cell r="B1630" t="str">
            <v>علي رفاعي</v>
          </cell>
          <cell r="C1630" t="str">
            <v>حسين</v>
          </cell>
          <cell r="D1630" t="str">
            <v>فاطمه</v>
          </cell>
        </row>
        <row r="1631">
          <cell r="A1631">
            <v>320336</v>
          </cell>
          <cell r="B1631" t="str">
            <v>علي سريه</v>
          </cell>
          <cell r="C1631" t="str">
            <v>نصر</v>
          </cell>
          <cell r="D1631" t="str">
            <v/>
          </cell>
        </row>
        <row r="1632">
          <cell r="A1632">
            <v>320346</v>
          </cell>
          <cell r="B1632" t="str">
            <v>علي صالحة</v>
          </cell>
          <cell r="C1632" t="str">
            <v>عزيز</v>
          </cell>
          <cell r="D1632" t="str">
            <v/>
          </cell>
        </row>
        <row r="1633">
          <cell r="A1633">
            <v>320348</v>
          </cell>
          <cell r="B1633" t="str">
            <v>علي عباس</v>
          </cell>
          <cell r="C1633" t="str">
            <v>هيثم</v>
          </cell>
          <cell r="D1633" t="str">
            <v/>
          </cell>
        </row>
        <row r="1634">
          <cell r="A1634">
            <v>320349</v>
          </cell>
          <cell r="B1634" t="str">
            <v>علي علي</v>
          </cell>
          <cell r="C1634" t="str">
            <v>خزعل</v>
          </cell>
          <cell r="D1634" t="str">
            <v/>
          </cell>
        </row>
        <row r="1635">
          <cell r="A1635">
            <v>320351</v>
          </cell>
          <cell r="B1635" t="str">
            <v>علي عمران</v>
          </cell>
          <cell r="C1635" t="str">
            <v>يوسف</v>
          </cell>
          <cell r="D1635" t="str">
            <v/>
          </cell>
        </row>
        <row r="1636">
          <cell r="A1636">
            <v>320357</v>
          </cell>
          <cell r="B1636" t="str">
            <v>علي كنعان</v>
          </cell>
          <cell r="C1636" t="str">
            <v>منذر</v>
          </cell>
          <cell r="D1636" t="str">
            <v/>
          </cell>
        </row>
        <row r="1637">
          <cell r="A1637">
            <v>320358</v>
          </cell>
          <cell r="B1637" t="str">
            <v>علي محرز</v>
          </cell>
          <cell r="C1637" t="str">
            <v>رفيق</v>
          </cell>
          <cell r="D1637" t="str">
            <v/>
          </cell>
        </row>
        <row r="1638">
          <cell r="A1638">
            <v>320363</v>
          </cell>
          <cell r="B1638" t="str">
            <v>علي يوسف</v>
          </cell>
          <cell r="C1638" t="str">
            <v>محمد</v>
          </cell>
          <cell r="D1638" t="str">
            <v/>
          </cell>
        </row>
        <row r="1639">
          <cell r="A1639">
            <v>320366</v>
          </cell>
          <cell r="B1639" t="str">
            <v>علياء مظلوم</v>
          </cell>
          <cell r="C1639" t="str">
            <v>انيس</v>
          </cell>
          <cell r="D1639" t="str">
            <v>غزاله</v>
          </cell>
        </row>
        <row r="1640">
          <cell r="A1640">
            <v>320368</v>
          </cell>
          <cell r="B1640" t="str">
            <v>عماد الحسن</v>
          </cell>
          <cell r="C1640" t="str">
            <v>احمد</v>
          </cell>
          <cell r="D1640" t="str">
            <v>فاطمة</v>
          </cell>
        </row>
        <row r="1641">
          <cell r="A1641">
            <v>320372</v>
          </cell>
          <cell r="B1641" t="str">
            <v>عماد الزغت</v>
          </cell>
          <cell r="C1641" t="str">
            <v>سليمان</v>
          </cell>
          <cell r="D1641" t="str">
            <v>غاده</v>
          </cell>
        </row>
        <row r="1642">
          <cell r="A1642">
            <v>320381</v>
          </cell>
          <cell r="B1642" t="str">
            <v>عمار الحراكي</v>
          </cell>
          <cell r="C1642" t="str">
            <v>فايز</v>
          </cell>
          <cell r="D1642" t="str">
            <v>صفاء</v>
          </cell>
        </row>
        <row r="1643">
          <cell r="A1643">
            <v>320382</v>
          </cell>
          <cell r="B1643" t="str">
            <v>عمار الحمادي</v>
          </cell>
          <cell r="C1643" t="str">
            <v>زيدان</v>
          </cell>
          <cell r="D1643" t="str">
            <v/>
          </cell>
        </row>
        <row r="1644">
          <cell r="A1644">
            <v>320388</v>
          </cell>
          <cell r="B1644" t="str">
            <v>عمار الفارس</v>
          </cell>
          <cell r="C1644" t="str">
            <v>حسن</v>
          </cell>
          <cell r="D1644" t="str">
            <v/>
          </cell>
        </row>
        <row r="1645">
          <cell r="A1645">
            <v>320389</v>
          </cell>
          <cell r="B1645" t="str">
            <v>عمار المعلا</v>
          </cell>
          <cell r="C1645" t="str">
            <v>محمد</v>
          </cell>
          <cell r="D1645" t="str">
            <v/>
          </cell>
        </row>
        <row r="1646">
          <cell r="A1646">
            <v>320394</v>
          </cell>
          <cell r="B1646" t="str">
            <v>عمار حمدون</v>
          </cell>
          <cell r="C1646" t="str">
            <v>وائل</v>
          </cell>
          <cell r="D1646" t="str">
            <v/>
          </cell>
        </row>
        <row r="1647">
          <cell r="A1647">
            <v>320397</v>
          </cell>
          <cell r="B1647" t="str">
            <v>عمار سره</v>
          </cell>
          <cell r="C1647" t="str">
            <v>رضوان</v>
          </cell>
          <cell r="D1647" t="str">
            <v/>
          </cell>
        </row>
        <row r="1648">
          <cell r="A1648">
            <v>320399</v>
          </cell>
          <cell r="B1648" t="str">
            <v>عمار شام</v>
          </cell>
          <cell r="C1648" t="str">
            <v>خالد</v>
          </cell>
          <cell r="D1648" t="str">
            <v/>
          </cell>
        </row>
        <row r="1649">
          <cell r="A1649">
            <v>320403</v>
          </cell>
          <cell r="B1649" t="str">
            <v>عمار علي</v>
          </cell>
          <cell r="C1649" t="str">
            <v>احمد</v>
          </cell>
          <cell r="D1649" t="str">
            <v/>
          </cell>
        </row>
        <row r="1650">
          <cell r="A1650">
            <v>320414</v>
          </cell>
          <cell r="B1650" t="str">
            <v>عمر الدغلي الشهير بالدغري</v>
          </cell>
          <cell r="C1650" t="str">
            <v>محمود</v>
          </cell>
          <cell r="D1650" t="str">
            <v/>
          </cell>
        </row>
        <row r="1651">
          <cell r="A1651">
            <v>320423</v>
          </cell>
          <cell r="B1651" t="str">
            <v>عمر النسر</v>
          </cell>
          <cell r="C1651" t="str">
            <v>مصطفى</v>
          </cell>
          <cell r="D1651" t="str">
            <v/>
          </cell>
        </row>
        <row r="1652">
          <cell r="A1652">
            <v>320426</v>
          </cell>
          <cell r="B1652" t="str">
            <v>عمر حموده</v>
          </cell>
          <cell r="C1652" t="str">
            <v>خالد</v>
          </cell>
          <cell r="D1652" t="str">
            <v>عائده</v>
          </cell>
        </row>
        <row r="1653">
          <cell r="A1653">
            <v>320427</v>
          </cell>
          <cell r="B1653" t="str">
            <v>عمر روميه</v>
          </cell>
          <cell r="C1653" t="str">
            <v>محمد خير</v>
          </cell>
          <cell r="D1653" t="str">
            <v/>
          </cell>
        </row>
        <row r="1654">
          <cell r="A1654">
            <v>320430</v>
          </cell>
          <cell r="B1654" t="str">
            <v>عمر عامر</v>
          </cell>
          <cell r="C1654" t="str">
            <v>بشار</v>
          </cell>
          <cell r="D1654" t="str">
            <v/>
          </cell>
        </row>
        <row r="1655">
          <cell r="A1655">
            <v>320434</v>
          </cell>
          <cell r="B1655" t="str">
            <v>عمران الجهماني</v>
          </cell>
          <cell r="C1655" t="str">
            <v>انور</v>
          </cell>
          <cell r="D1655" t="str">
            <v/>
          </cell>
        </row>
        <row r="1656">
          <cell r="A1656">
            <v>320436</v>
          </cell>
          <cell r="B1656" t="str">
            <v>عمران أبو حامد</v>
          </cell>
          <cell r="C1656" t="str">
            <v>شحاذه</v>
          </cell>
          <cell r="D1656" t="str">
            <v/>
          </cell>
        </row>
        <row r="1657">
          <cell r="A1657">
            <v>320440</v>
          </cell>
          <cell r="B1657" t="str">
            <v>عمرو البريجي</v>
          </cell>
          <cell r="C1657" t="str">
            <v>وجيه</v>
          </cell>
          <cell r="D1657" t="str">
            <v/>
          </cell>
        </row>
        <row r="1658">
          <cell r="A1658">
            <v>320445</v>
          </cell>
          <cell r="B1658" t="str">
            <v>عيسى شبشول</v>
          </cell>
          <cell r="C1658" t="str">
            <v>مخائيل</v>
          </cell>
          <cell r="D1658" t="str">
            <v/>
          </cell>
        </row>
        <row r="1659">
          <cell r="A1659">
            <v>320455</v>
          </cell>
          <cell r="B1659" t="str">
            <v>غدير البحري</v>
          </cell>
          <cell r="C1659" t="str">
            <v>محمد هشام</v>
          </cell>
          <cell r="D1659" t="str">
            <v/>
          </cell>
        </row>
        <row r="1660">
          <cell r="A1660">
            <v>320464</v>
          </cell>
          <cell r="B1660" t="str">
            <v>غفران سنوبر</v>
          </cell>
          <cell r="C1660" t="str">
            <v>محمد منير</v>
          </cell>
          <cell r="D1660" t="str">
            <v/>
          </cell>
        </row>
        <row r="1661">
          <cell r="A1661">
            <v>320465</v>
          </cell>
          <cell r="B1661" t="str">
            <v>غنوم منصور</v>
          </cell>
          <cell r="C1661" t="str">
            <v>يحيى</v>
          </cell>
          <cell r="D1661" t="str">
            <v/>
          </cell>
        </row>
        <row r="1662">
          <cell r="A1662">
            <v>320474</v>
          </cell>
          <cell r="B1662" t="str">
            <v>غيدق ديب</v>
          </cell>
          <cell r="C1662" t="str">
            <v>سمير</v>
          </cell>
          <cell r="D1662" t="str">
            <v>سحر</v>
          </cell>
        </row>
        <row r="1663">
          <cell r="A1663">
            <v>320475</v>
          </cell>
          <cell r="B1663" t="str">
            <v>فؤاد الخريوش</v>
          </cell>
          <cell r="C1663" t="str">
            <v>هزاع</v>
          </cell>
          <cell r="D1663" t="str">
            <v/>
          </cell>
        </row>
        <row r="1664">
          <cell r="A1664">
            <v>320483</v>
          </cell>
          <cell r="B1664" t="str">
            <v>فادي الاسعد</v>
          </cell>
          <cell r="C1664" t="str">
            <v>حسن</v>
          </cell>
          <cell r="D1664" t="str">
            <v>يسرى</v>
          </cell>
        </row>
        <row r="1665">
          <cell r="A1665">
            <v>320485</v>
          </cell>
          <cell r="B1665" t="str">
            <v>فادي العقله</v>
          </cell>
          <cell r="C1665" t="str">
            <v>نبيل</v>
          </cell>
          <cell r="D1665" t="str">
            <v>ايمان</v>
          </cell>
        </row>
        <row r="1666">
          <cell r="A1666">
            <v>320493</v>
          </cell>
          <cell r="B1666" t="str">
            <v>فادي قطيش</v>
          </cell>
          <cell r="C1666" t="str">
            <v>محمد</v>
          </cell>
          <cell r="D1666" t="str">
            <v/>
          </cell>
        </row>
        <row r="1667">
          <cell r="A1667">
            <v>320496</v>
          </cell>
          <cell r="B1667" t="str">
            <v>فارس الفارس</v>
          </cell>
          <cell r="C1667" t="str">
            <v>ابراهيم</v>
          </cell>
          <cell r="D1667" t="str">
            <v/>
          </cell>
        </row>
        <row r="1668">
          <cell r="A1668">
            <v>320498</v>
          </cell>
          <cell r="B1668" t="str">
            <v>فارس المهون</v>
          </cell>
          <cell r="C1668" t="str">
            <v>خضر</v>
          </cell>
          <cell r="D1668" t="str">
            <v/>
          </cell>
        </row>
        <row r="1669">
          <cell r="A1669">
            <v>320507</v>
          </cell>
          <cell r="B1669" t="str">
            <v>فايز مقصود</v>
          </cell>
          <cell r="C1669" t="str">
            <v>علي</v>
          </cell>
          <cell r="D1669" t="str">
            <v/>
          </cell>
        </row>
        <row r="1670">
          <cell r="A1670">
            <v>320521</v>
          </cell>
          <cell r="B1670" t="str">
            <v>فراس الدين الايوبي</v>
          </cell>
          <cell r="C1670" t="str">
            <v>محمد ياسر</v>
          </cell>
          <cell r="D1670" t="str">
            <v/>
          </cell>
        </row>
        <row r="1671">
          <cell r="A1671">
            <v>320526</v>
          </cell>
          <cell r="B1671" t="str">
            <v>فراس الكعدي</v>
          </cell>
          <cell r="C1671" t="str">
            <v>هيثم</v>
          </cell>
          <cell r="D1671" t="str">
            <v/>
          </cell>
        </row>
        <row r="1672">
          <cell r="A1672">
            <v>320530</v>
          </cell>
          <cell r="B1672" t="str">
            <v>فراس دمشقي</v>
          </cell>
          <cell r="C1672" t="str">
            <v>ياسين</v>
          </cell>
          <cell r="D1672" t="str">
            <v/>
          </cell>
        </row>
        <row r="1673">
          <cell r="A1673">
            <v>320536</v>
          </cell>
          <cell r="B1673" t="str">
            <v>فراس نصر الدين</v>
          </cell>
          <cell r="C1673" t="str">
            <v>نزيه</v>
          </cell>
          <cell r="D1673" t="str">
            <v/>
          </cell>
        </row>
        <row r="1674">
          <cell r="A1674">
            <v>320542</v>
          </cell>
          <cell r="B1674" t="str">
            <v>فرح الابراهيم</v>
          </cell>
          <cell r="C1674" t="str">
            <v>كامل</v>
          </cell>
          <cell r="D1674" t="str">
            <v>نهيدة</v>
          </cell>
        </row>
        <row r="1675">
          <cell r="A1675">
            <v>320563</v>
          </cell>
          <cell r="B1675" t="str">
            <v>قاسم الصيص</v>
          </cell>
          <cell r="C1675" t="str">
            <v>محمد</v>
          </cell>
          <cell r="D1675" t="str">
            <v>جواهر</v>
          </cell>
        </row>
        <row r="1676">
          <cell r="A1676">
            <v>320565</v>
          </cell>
          <cell r="B1676" t="str">
            <v>قاسم رمضان</v>
          </cell>
          <cell r="C1676" t="str">
            <v>محمد</v>
          </cell>
          <cell r="D1676" t="str">
            <v/>
          </cell>
        </row>
        <row r="1677">
          <cell r="A1677">
            <v>320580</v>
          </cell>
          <cell r="B1677" t="str">
            <v>قصي مرعي</v>
          </cell>
          <cell r="C1677" t="str">
            <v>ابراهيم</v>
          </cell>
          <cell r="D1677" t="str">
            <v/>
          </cell>
        </row>
        <row r="1678">
          <cell r="A1678">
            <v>320582</v>
          </cell>
          <cell r="B1678" t="str">
            <v>قمر مارديني</v>
          </cell>
          <cell r="C1678" t="str">
            <v>مازن</v>
          </cell>
          <cell r="D1678" t="str">
            <v>خوله</v>
          </cell>
        </row>
        <row r="1679">
          <cell r="A1679">
            <v>320583</v>
          </cell>
          <cell r="B1679" t="str">
            <v>قمر مراد</v>
          </cell>
          <cell r="C1679" t="str">
            <v>ايمن</v>
          </cell>
          <cell r="D1679" t="str">
            <v/>
          </cell>
        </row>
        <row r="1680">
          <cell r="A1680">
            <v>320588</v>
          </cell>
          <cell r="B1680" t="str">
            <v>كاترين ابراهيم</v>
          </cell>
          <cell r="C1680" t="str">
            <v>عدنان</v>
          </cell>
          <cell r="D1680" t="str">
            <v/>
          </cell>
        </row>
        <row r="1681">
          <cell r="A1681">
            <v>320593</v>
          </cell>
          <cell r="B1681" t="str">
            <v>كرم جمول</v>
          </cell>
          <cell r="C1681" t="str">
            <v>سمير</v>
          </cell>
          <cell r="D1681" t="str">
            <v/>
          </cell>
        </row>
        <row r="1682">
          <cell r="A1682">
            <v>320600</v>
          </cell>
          <cell r="B1682" t="str">
            <v>كلود ابو جراب</v>
          </cell>
          <cell r="C1682" t="str">
            <v>ابراهيم</v>
          </cell>
          <cell r="D1682" t="str">
            <v/>
          </cell>
        </row>
        <row r="1683">
          <cell r="A1683">
            <v>320607</v>
          </cell>
          <cell r="B1683" t="str">
            <v>كنان يوسف</v>
          </cell>
          <cell r="C1683" t="str">
            <v>احمد</v>
          </cell>
          <cell r="D1683" t="str">
            <v/>
          </cell>
        </row>
        <row r="1684">
          <cell r="A1684">
            <v>320618</v>
          </cell>
          <cell r="B1684" t="str">
            <v>لؤي العلان</v>
          </cell>
          <cell r="C1684" t="str">
            <v>طه</v>
          </cell>
          <cell r="D1684" t="str">
            <v/>
          </cell>
        </row>
        <row r="1685">
          <cell r="A1685">
            <v>320624</v>
          </cell>
          <cell r="B1685" t="str">
            <v xml:space="preserve">لانا سرحيل </v>
          </cell>
          <cell r="C1685" t="str">
            <v>زاهي</v>
          </cell>
        </row>
        <row r="1686">
          <cell r="A1686">
            <v>320625</v>
          </cell>
          <cell r="B1686" t="str">
            <v>لبانه السمان</v>
          </cell>
          <cell r="C1686" t="str">
            <v>عفيف</v>
          </cell>
          <cell r="D1686" t="str">
            <v/>
          </cell>
        </row>
        <row r="1687">
          <cell r="A1687">
            <v>320631</v>
          </cell>
          <cell r="B1687" t="str">
            <v>لبنى يونس</v>
          </cell>
          <cell r="C1687" t="str">
            <v>طارق</v>
          </cell>
          <cell r="D1687" t="str">
            <v/>
          </cell>
        </row>
        <row r="1688">
          <cell r="A1688">
            <v>320637</v>
          </cell>
          <cell r="B1688" t="str">
            <v>لما مشوح</v>
          </cell>
          <cell r="C1688" t="str">
            <v>حيدر</v>
          </cell>
          <cell r="D1688" t="str">
            <v>اميره</v>
          </cell>
        </row>
        <row r="1689">
          <cell r="A1689">
            <v>320638</v>
          </cell>
          <cell r="B1689" t="str">
            <v>لمى السبيني</v>
          </cell>
          <cell r="C1689" t="str">
            <v>محمد جمال</v>
          </cell>
          <cell r="D1689" t="str">
            <v>فاتن</v>
          </cell>
        </row>
        <row r="1690">
          <cell r="A1690">
            <v>320641</v>
          </cell>
          <cell r="B1690" t="str">
            <v>لورا الغرير</v>
          </cell>
          <cell r="C1690" t="str">
            <v>عبد الكريم</v>
          </cell>
          <cell r="D1690" t="str">
            <v/>
          </cell>
        </row>
        <row r="1691">
          <cell r="A1691">
            <v>320643</v>
          </cell>
          <cell r="B1691" t="str">
            <v>لورانس سحيم</v>
          </cell>
          <cell r="C1691" t="str">
            <v>عبد الرزاق</v>
          </cell>
          <cell r="D1691" t="str">
            <v>نوال</v>
          </cell>
        </row>
        <row r="1692">
          <cell r="A1692">
            <v>320646</v>
          </cell>
          <cell r="B1692" t="str">
            <v>ليلى الخيمي</v>
          </cell>
          <cell r="C1692" t="str">
            <v>محمد مطاع</v>
          </cell>
          <cell r="D1692" t="str">
            <v/>
          </cell>
        </row>
        <row r="1693">
          <cell r="A1693">
            <v>320647</v>
          </cell>
          <cell r="B1693" t="str">
            <v>ليلى القدسي</v>
          </cell>
          <cell r="C1693" t="str">
            <v>حسام الدين</v>
          </cell>
          <cell r="D1693" t="str">
            <v>ميسون</v>
          </cell>
        </row>
        <row r="1694">
          <cell r="A1694">
            <v>320653</v>
          </cell>
          <cell r="B1694" t="str">
            <v>لين الفرحان</v>
          </cell>
          <cell r="C1694" t="str">
            <v>حسان</v>
          </cell>
          <cell r="D1694" t="str">
            <v>سعاد</v>
          </cell>
        </row>
        <row r="1695">
          <cell r="A1695">
            <v>320655</v>
          </cell>
          <cell r="B1695" t="str">
            <v>لينا يوسف</v>
          </cell>
          <cell r="C1695" t="str">
            <v>عصام</v>
          </cell>
          <cell r="D1695" t="str">
            <v/>
          </cell>
        </row>
        <row r="1696">
          <cell r="A1696">
            <v>320660</v>
          </cell>
          <cell r="B1696" t="str">
            <v>مؤيد الحسين</v>
          </cell>
          <cell r="C1696" t="str">
            <v>ذياب</v>
          </cell>
          <cell r="D1696" t="str">
            <v/>
          </cell>
        </row>
        <row r="1697">
          <cell r="A1697">
            <v>320662</v>
          </cell>
          <cell r="B1697" t="str">
            <v>مؤيد الصعيدي</v>
          </cell>
          <cell r="C1697" t="str">
            <v>محمد فواز</v>
          </cell>
          <cell r="D1697" t="str">
            <v>ناهد</v>
          </cell>
        </row>
        <row r="1698">
          <cell r="A1698">
            <v>320663</v>
          </cell>
          <cell r="B1698" t="str">
            <v>مؤيد القبعاني</v>
          </cell>
          <cell r="C1698" t="str">
            <v>حسين</v>
          </cell>
          <cell r="D1698" t="str">
            <v>شقحه</v>
          </cell>
        </row>
        <row r="1699">
          <cell r="A1699">
            <v>320668</v>
          </cell>
          <cell r="B1699" t="str">
            <v>ماجد الحريري</v>
          </cell>
          <cell r="C1699" t="str">
            <v>علي</v>
          </cell>
          <cell r="D1699" t="str">
            <v>سميه</v>
          </cell>
        </row>
        <row r="1700">
          <cell r="A1700">
            <v>320671</v>
          </cell>
          <cell r="B1700" t="str">
            <v>ماجد الكرم</v>
          </cell>
          <cell r="C1700" t="str">
            <v>حسن</v>
          </cell>
          <cell r="D1700" t="str">
            <v/>
          </cell>
        </row>
        <row r="1701">
          <cell r="A1701">
            <v>320677</v>
          </cell>
          <cell r="B1701" t="str">
            <v>ماريا الريس</v>
          </cell>
          <cell r="C1701" t="str">
            <v>ابراهيم</v>
          </cell>
          <cell r="D1701" t="str">
            <v>بديعة</v>
          </cell>
        </row>
        <row r="1702">
          <cell r="A1702">
            <v>320691</v>
          </cell>
          <cell r="B1702" t="str">
            <v>مالك شاهين</v>
          </cell>
          <cell r="C1702" t="str">
            <v>حسان</v>
          </cell>
          <cell r="D1702" t="str">
            <v/>
          </cell>
        </row>
        <row r="1703">
          <cell r="A1703">
            <v>320704</v>
          </cell>
          <cell r="B1703" t="str">
            <v>مجبل المجبل</v>
          </cell>
          <cell r="C1703" t="str">
            <v>علي</v>
          </cell>
          <cell r="D1703" t="str">
            <v/>
          </cell>
        </row>
        <row r="1704">
          <cell r="A1704">
            <v>320705</v>
          </cell>
          <cell r="B1704" t="str">
            <v>مجد الحسين</v>
          </cell>
          <cell r="C1704" t="str">
            <v>سمير</v>
          </cell>
          <cell r="D1704" t="str">
            <v/>
          </cell>
        </row>
        <row r="1705">
          <cell r="A1705">
            <v>320709</v>
          </cell>
          <cell r="B1705" t="str">
            <v>مجد الدين الرهبان</v>
          </cell>
          <cell r="C1705" t="str">
            <v>محمود</v>
          </cell>
          <cell r="D1705" t="str">
            <v>هاله</v>
          </cell>
        </row>
        <row r="1706">
          <cell r="A1706">
            <v>320711</v>
          </cell>
          <cell r="B1706" t="str">
            <v>مجد اللحام</v>
          </cell>
          <cell r="C1706" t="str">
            <v>محمد يسار</v>
          </cell>
          <cell r="D1706" t="str">
            <v>سمر</v>
          </cell>
        </row>
        <row r="1707">
          <cell r="A1707">
            <v>320713</v>
          </cell>
          <cell r="B1707" t="str">
            <v>مجد باره</v>
          </cell>
          <cell r="C1707" t="str">
            <v>منير</v>
          </cell>
          <cell r="D1707" t="str">
            <v>جمانه</v>
          </cell>
        </row>
        <row r="1708">
          <cell r="A1708">
            <v>320714</v>
          </cell>
          <cell r="B1708" t="str">
            <v>مجد صبح</v>
          </cell>
          <cell r="C1708" t="str">
            <v>احمد</v>
          </cell>
          <cell r="D1708" t="str">
            <v/>
          </cell>
        </row>
        <row r="1709">
          <cell r="A1709">
            <v>320715</v>
          </cell>
          <cell r="B1709" t="str">
            <v>مجد صقر</v>
          </cell>
          <cell r="C1709" t="str">
            <v>لبيب</v>
          </cell>
          <cell r="D1709" t="str">
            <v/>
          </cell>
        </row>
        <row r="1710">
          <cell r="A1710">
            <v>320727</v>
          </cell>
          <cell r="B1710" t="str">
            <v>محمد ابراهيم الرواس</v>
          </cell>
          <cell r="C1710" t="str">
            <v>احمد</v>
          </cell>
          <cell r="D1710" t="str">
            <v/>
          </cell>
        </row>
        <row r="1711">
          <cell r="A1711">
            <v>320732</v>
          </cell>
          <cell r="B1711" t="str">
            <v>محمد ابو حوى</v>
          </cell>
          <cell r="C1711" t="str">
            <v>عبد السلام</v>
          </cell>
          <cell r="D1711" t="str">
            <v/>
          </cell>
        </row>
        <row r="1712">
          <cell r="A1712">
            <v>320740</v>
          </cell>
          <cell r="B1712" t="str">
            <v>محمد اشرف طه</v>
          </cell>
          <cell r="C1712" t="str">
            <v>حسين</v>
          </cell>
          <cell r="D1712" t="str">
            <v>سميره</v>
          </cell>
        </row>
        <row r="1713">
          <cell r="A1713">
            <v>320748</v>
          </cell>
          <cell r="B1713" t="str">
            <v>محمد البولاد</v>
          </cell>
          <cell r="C1713" t="str">
            <v>محمد مازن</v>
          </cell>
          <cell r="D1713" t="str">
            <v>ردينه</v>
          </cell>
        </row>
        <row r="1714">
          <cell r="A1714">
            <v>320753</v>
          </cell>
          <cell r="B1714" t="str">
            <v>محمد الحاج</v>
          </cell>
          <cell r="C1714" t="str">
            <v>سعيد</v>
          </cell>
          <cell r="D1714" t="str">
            <v>سميره</v>
          </cell>
        </row>
        <row r="1715">
          <cell r="A1715">
            <v>320764</v>
          </cell>
          <cell r="B1715" t="str">
            <v>محمد الخطيب الجشي</v>
          </cell>
          <cell r="C1715" t="str">
            <v>اديب</v>
          </cell>
          <cell r="D1715" t="str">
            <v>جميله</v>
          </cell>
        </row>
        <row r="1716">
          <cell r="A1716">
            <v>320773</v>
          </cell>
          <cell r="B1716" t="str">
            <v>محمد الرفاعي</v>
          </cell>
          <cell r="C1716" t="str">
            <v>جمال</v>
          </cell>
          <cell r="D1716" t="str">
            <v>هيام</v>
          </cell>
        </row>
        <row r="1717">
          <cell r="A1717">
            <v>320783</v>
          </cell>
          <cell r="B1717" t="str">
            <v>محمد السهلي</v>
          </cell>
          <cell r="C1717" t="str">
            <v>رياض</v>
          </cell>
          <cell r="D1717" t="str">
            <v/>
          </cell>
        </row>
        <row r="1718">
          <cell r="A1718">
            <v>320784</v>
          </cell>
          <cell r="B1718" t="str">
            <v>محمد السواح</v>
          </cell>
          <cell r="C1718" t="str">
            <v>مظهر</v>
          </cell>
          <cell r="D1718" t="str">
            <v/>
          </cell>
        </row>
        <row r="1719">
          <cell r="A1719">
            <v>320788</v>
          </cell>
          <cell r="B1719" t="str">
            <v>محمد الشحاده</v>
          </cell>
          <cell r="C1719" t="str">
            <v>تيسير</v>
          </cell>
          <cell r="D1719" t="str">
            <v/>
          </cell>
        </row>
        <row r="1720">
          <cell r="A1720">
            <v>320791</v>
          </cell>
          <cell r="B1720" t="str">
            <v>محمد الشرع</v>
          </cell>
          <cell r="C1720" t="str">
            <v>امين</v>
          </cell>
          <cell r="D1720" t="str">
            <v>امينه</v>
          </cell>
        </row>
        <row r="1721">
          <cell r="A1721">
            <v>320792</v>
          </cell>
          <cell r="B1721" t="str">
            <v>محمد الشقه</v>
          </cell>
          <cell r="C1721" t="str">
            <v>رشيد</v>
          </cell>
          <cell r="D1721" t="str">
            <v>بهيه</v>
          </cell>
        </row>
        <row r="1722">
          <cell r="A1722">
            <v>320794</v>
          </cell>
          <cell r="B1722" t="str">
            <v>محمد الشيخ</v>
          </cell>
          <cell r="C1722" t="str">
            <v>رياض</v>
          </cell>
          <cell r="D1722" t="str">
            <v/>
          </cell>
        </row>
        <row r="1723">
          <cell r="A1723">
            <v>320796</v>
          </cell>
          <cell r="B1723" t="str">
            <v>محمد الصالح</v>
          </cell>
          <cell r="C1723" t="str">
            <v>خميس</v>
          </cell>
          <cell r="D1723" t="str">
            <v>خديجه</v>
          </cell>
        </row>
        <row r="1724">
          <cell r="A1724">
            <v>320802</v>
          </cell>
          <cell r="B1724" t="str">
            <v>محمد العبد العزيز</v>
          </cell>
          <cell r="C1724" t="str">
            <v>مأمون</v>
          </cell>
          <cell r="D1724" t="str">
            <v/>
          </cell>
        </row>
        <row r="1725">
          <cell r="A1725">
            <v>320805</v>
          </cell>
          <cell r="B1725" t="str">
            <v>محمد العلان</v>
          </cell>
          <cell r="C1725" t="str">
            <v>محمود</v>
          </cell>
          <cell r="D1725" t="str">
            <v>انتصار</v>
          </cell>
        </row>
        <row r="1726">
          <cell r="A1726">
            <v>320810</v>
          </cell>
          <cell r="B1726" t="str">
            <v>محمد العنان</v>
          </cell>
          <cell r="C1726" t="str">
            <v>زياد</v>
          </cell>
          <cell r="D1726" t="str">
            <v/>
          </cell>
        </row>
        <row r="1727">
          <cell r="A1727">
            <v>320815</v>
          </cell>
          <cell r="B1727" t="str">
            <v>محمد الفاعوري</v>
          </cell>
          <cell r="C1727" t="str">
            <v>فياض</v>
          </cell>
          <cell r="D1727" t="str">
            <v>جهينه</v>
          </cell>
        </row>
        <row r="1728">
          <cell r="A1728">
            <v>320818</v>
          </cell>
          <cell r="B1728" t="str">
            <v>محمد الفيصل</v>
          </cell>
          <cell r="C1728" t="str">
            <v>حكمت</v>
          </cell>
          <cell r="D1728" t="str">
            <v/>
          </cell>
        </row>
        <row r="1729">
          <cell r="A1729">
            <v>320824</v>
          </cell>
          <cell r="B1729" t="str">
            <v>محمد اللباد</v>
          </cell>
          <cell r="C1729" t="str">
            <v>سليم</v>
          </cell>
          <cell r="D1729" t="str">
            <v>سعدى</v>
          </cell>
        </row>
        <row r="1730">
          <cell r="A1730">
            <v>320829</v>
          </cell>
          <cell r="B1730" t="str">
            <v>محمد المشاكل</v>
          </cell>
          <cell r="C1730" t="str">
            <v>احمد</v>
          </cell>
          <cell r="D1730" t="str">
            <v>عواطف</v>
          </cell>
        </row>
        <row r="1731">
          <cell r="A1731">
            <v>320831</v>
          </cell>
          <cell r="B1731" t="str">
            <v>محمد المصري</v>
          </cell>
          <cell r="C1731" t="str">
            <v>جبر</v>
          </cell>
          <cell r="D1731" t="str">
            <v>زينب</v>
          </cell>
        </row>
        <row r="1732">
          <cell r="A1732">
            <v>320834</v>
          </cell>
          <cell r="B1732" t="str">
            <v>محمد المقداد</v>
          </cell>
          <cell r="C1732" t="str">
            <v>عبد المنعم</v>
          </cell>
          <cell r="D1732" t="str">
            <v>شاهه</v>
          </cell>
        </row>
        <row r="1733">
          <cell r="A1733">
            <v>320835</v>
          </cell>
          <cell r="B1733" t="str">
            <v>محمد المقطرن</v>
          </cell>
          <cell r="C1733" t="str">
            <v>عصام</v>
          </cell>
          <cell r="D1733" t="str">
            <v/>
          </cell>
        </row>
        <row r="1734">
          <cell r="A1734">
            <v>320836</v>
          </cell>
          <cell r="B1734" t="str">
            <v>محمد المنتصر العلي</v>
          </cell>
          <cell r="C1734" t="str">
            <v>سهيل</v>
          </cell>
          <cell r="D1734" t="str">
            <v/>
          </cell>
        </row>
        <row r="1735">
          <cell r="A1735">
            <v>320858</v>
          </cell>
          <cell r="B1735" t="str">
            <v>محمد بدران</v>
          </cell>
          <cell r="C1735" t="str">
            <v>علي</v>
          </cell>
          <cell r="D1735" t="str">
            <v>سكينه</v>
          </cell>
        </row>
        <row r="1736">
          <cell r="A1736">
            <v>320868</v>
          </cell>
          <cell r="B1736" t="str">
            <v>محمد جمال الحسن</v>
          </cell>
          <cell r="C1736" t="str">
            <v>عبد الجبار</v>
          </cell>
          <cell r="D1736" t="str">
            <v/>
          </cell>
        </row>
        <row r="1737">
          <cell r="A1737">
            <v>320872</v>
          </cell>
          <cell r="B1737" t="str">
            <v>محمد حاكمه</v>
          </cell>
          <cell r="C1737" t="str">
            <v>حسن</v>
          </cell>
          <cell r="D1737" t="str">
            <v/>
          </cell>
        </row>
        <row r="1738">
          <cell r="A1738">
            <v>320873</v>
          </cell>
          <cell r="B1738" t="str">
            <v>محمد حباب</v>
          </cell>
          <cell r="C1738" t="str">
            <v>احمد</v>
          </cell>
          <cell r="D1738" t="str">
            <v/>
          </cell>
        </row>
        <row r="1739">
          <cell r="A1739">
            <v>320877</v>
          </cell>
          <cell r="B1739" t="str">
            <v>محمد حسام الطحان</v>
          </cell>
          <cell r="C1739" t="str">
            <v>ابراهيم</v>
          </cell>
          <cell r="D1739" t="str">
            <v>تركيه</v>
          </cell>
        </row>
        <row r="1740">
          <cell r="A1740">
            <v>320883</v>
          </cell>
          <cell r="B1740" t="str">
            <v>محمد حمدان</v>
          </cell>
          <cell r="C1740" t="str">
            <v>توفيق</v>
          </cell>
          <cell r="D1740" t="str">
            <v/>
          </cell>
        </row>
        <row r="1741">
          <cell r="A1741">
            <v>320885</v>
          </cell>
          <cell r="B1741" t="str">
            <v>محمد حمزه المرعشلي</v>
          </cell>
          <cell r="C1741" t="str">
            <v>ياسين</v>
          </cell>
          <cell r="D1741" t="str">
            <v/>
          </cell>
        </row>
        <row r="1742">
          <cell r="A1742">
            <v>320888</v>
          </cell>
          <cell r="B1742" t="str">
            <v>محمد حنش</v>
          </cell>
          <cell r="C1742" t="str">
            <v>مطر</v>
          </cell>
          <cell r="D1742" t="str">
            <v/>
          </cell>
        </row>
        <row r="1743">
          <cell r="A1743">
            <v>320894</v>
          </cell>
          <cell r="B1743" t="str">
            <v>محمد خليل سيف</v>
          </cell>
          <cell r="C1743" t="str">
            <v>عبد الهادي</v>
          </cell>
        </row>
        <row r="1744">
          <cell r="A1744">
            <v>320900</v>
          </cell>
          <cell r="B1744" t="str">
            <v>محمد خير الزعبي</v>
          </cell>
          <cell r="C1744" t="str">
            <v>عبد الحكيم</v>
          </cell>
          <cell r="D1744" t="str">
            <v>فريال</v>
          </cell>
        </row>
        <row r="1745">
          <cell r="A1745">
            <v>320910</v>
          </cell>
          <cell r="B1745" t="str">
            <v>محمد دالي</v>
          </cell>
          <cell r="C1745" t="str">
            <v>فخري</v>
          </cell>
          <cell r="D1745" t="str">
            <v/>
          </cell>
        </row>
        <row r="1746">
          <cell r="A1746">
            <v>320920</v>
          </cell>
          <cell r="B1746" t="str">
            <v>محمد رحمه</v>
          </cell>
          <cell r="C1746" t="str">
            <v>عقل</v>
          </cell>
          <cell r="D1746" t="str">
            <v/>
          </cell>
        </row>
        <row r="1747">
          <cell r="A1747">
            <v>320923</v>
          </cell>
          <cell r="B1747" t="str">
            <v>محمد رضا الرفاعي</v>
          </cell>
          <cell r="C1747" t="str">
            <v>محمد عدنان</v>
          </cell>
          <cell r="D1747" t="str">
            <v>فاطمه</v>
          </cell>
        </row>
        <row r="1748">
          <cell r="A1748">
            <v>320927</v>
          </cell>
          <cell r="B1748" t="str">
            <v>محمد ريا</v>
          </cell>
          <cell r="C1748" t="str">
            <v>سلمان</v>
          </cell>
          <cell r="D1748" t="str">
            <v/>
          </cell>
        </row>
        <row r="1749">
          <cell r="A1749">
            <v>320937</v>
          </cell>
          <cell r="B1749" t="str">
            <v>محمد سامي حمدان</v>
          </cell>
          <cell r="C1749" t="str">
            <v>عدنان</v>
          </cell>
          <cell r="D1749" t="str">
            <v/>
          </cell>
        </row>
        <row r="1750">
          <cell r="A1750">
            <v>320940</v>
          </cell>
          <cell r="B1750" t="str">
            <v>محمد سعيد الوتار</v>
          </cell>
          <cell r="C1750" t="str">
            <v>محمد معتز</v>
          </cell>
          <cell r="D1750" t="str">
            <v>فاطمه</v>
          </cell>
        </row>
        <row r="1751">
          <cell r="A1751">
            <v>320947</v>
          </cell>
          <cell r="B1751" t="str">
            <v>محمد سليم المارديني</v>
          </cell>
          <cell r="C1751" t="str">
            <v>محمد رضوان</v>
          </cell>
          <cell r="D1751" t="str">
            <v>ريما</v>
          </cell>
        </row>
        <row r="1752">
          <cell r="A1752">
            <v>320949</v>
          </cell>
          <cell r="B1752" t="str">
            <v>محمد سمير برنبو</v>
          </cell>
          <cell r="C1752" t="str">
            <v>محمد رضوان</v>
          </cell>
          <cell r="D1752" t="str">
            <v/>
          </cell>
        </row>
        <row r="1753">
          <cell r="A1753">
            <v>320962</v>
          </cell>
          <cell r="B1753" t="str">
            <v>محمد صالح زيدان</v>
          </cell>
          <cell r="C1753" t="str">
            <v>بسام</v>
          </cell>
          <cell r="D1753" t="str">
            <v/>
          </cell>
        </row>
        <row r="1754">
          <cell r="A1754">
            <v>320965</v>
          </cell>
          <cell r="B1754" t="str">
            <v>محمد صلوح</v>
          </cell>
          <cell r="C1754" t="str">
            <v>نجيب</v>
          </cell>
          <cell r="D1754" t="str">
            <v/>
          </cell>
        </row>
        <row r="1755">
          <cell r="A1755">
            <v>320968</v>
          </cell>
          <cell r="B1755" t="str">
            <v>محمد طارق نحاس</v>
          </cell>
          <cell r="C1755" t="str">
            <v>زياد</v>
          </cell>
          <cell r="D1755" t="str">
            <v>لميس</v>
          </cell>
        </row>
        <row r="1756">
          <cell r="A1756">
            <v>320982</v>
          </cell>
          <cell r="B1756" t="str">
            <v>محمد عبد الله</v>
          </cell>
          <cell r="C1756" t="str">
            <v>حسين</v>
          </cell>
          <cell r="D1756" t="str">
            <v>مريم</v>
          </cell>
        </row>
        <row r="1757">
          <cell r="A1757">
            <v>320985</v>
          </cell>
          <cell r="B1757" t="str">
            <v>محمد عبدو زاهده</v>
          </cell>
          <cell r="C1757" t="str">
            <v>عبد الغني</v>
          </cell>
          <cell r="D1757" t="str">
            <v/>
          </cell>
        </row>
        <row r="1758">
          <cell r="A1758">
            <v>320986</v>
          </cell>
          <cell r="B1758" t="str">
            <v>محمد عجاج</v>
          </cell>
          <cell r="C1758" t="str">
            <v>انس</v>
          </cell>
          <cell r="D1758" t="str">
            <v>سحر</v>
          </cell>
        </row>
        <row r="1759">
          <cell r="A1759">
            <v>320995</v>
          </cell>
          <cell r="B1759" t="str">
            <v>محمد علاء عنيز</v>
          </cell>
          <cell r="C1759" t="str">
            <v>سليمان</v>
          </cell>
          <cell r="D1759" t="str">
            <v/>
          </cell>
        </row>
        <row r="1760">
          <cell r="A1760">
            <v>321035</v>
          </cell>
          <cell r="B1760" t="str">
            <v>محمد فاروق الايوبي</v>
          </cell>
          <cell r="C1760" t="str">
            <v>عمار</v>
          </cell>
          <cell r="D1760" t="str">
            <v/>
          </cell>
        </row>
        <row r="1761">
          <cell r="A1761">
            <v>321054</v>
          </cell>
          <cell r="B1761" t="str">
            <v>محمد لؤي ابو حرب</v>
          </cell>
          <cell r="C1761" t="str">
            <v>محمد زياد</v>
          </cell>
          <cell r="D1761" t="str">
            <v/>
          </cell>
        </row>
        <row r="1762">
          <cell r="A1762">
            <v>321062</v>
          </cell>
          <cell r="B1762" t="str">
            <v>محمد محمود</v>
          </cell>
          <cell r="C1762" t="str">
            <v>طلال</v>
          </cell>
          <cell r="D1762" t="str">
            <v/>
          </cell>
        </row>
        <row r="1763">
          <cell r="A1763">
            <v>321069</v>
          </cell>
          <cell r="B1763" t="str">
            <v>محمد مظهر المنجد</v>
          </cell>
          <cell r="C1763" t="str">
            <v>محمد شاكر</v>
          </cell>
          <cell r="D1763" t="str">
            <v>فاطمه</v>
          </cell>
        </row>
        <row r="1764">
          <cell r="A1764">
            <v>321096</v>
          </cell>
          <cell r="B1764" t="str">
            <v>محمد وسام رحال</v>
          </cell>
          <cell r="C1764" t="str">
            <v>بسام</v>
          </cell>
          <cell r="D1764" t="str">
            <v/>
          </cell>
        </row>
        <row r="1765">
          <cell r="A1765">
            <v>321097</v>
          </cell>
          <cell r="B1765" t="str">
            <v>محمد وسيم شرفه</v>
          </cell>
          <cell r="C1765" t="str">
            <v>عبد الرزاق</v>
          </cell>
          <cell r="D1765" t="str">
            <v/>
          </cell>
        </row>
        <row r="1766">
          <cell r="A1766">
            <v>321099</v>
          </cell>
          <cell r="B1766" t="str">
            <v>محمد ياسر الأحمر</v>
          </cell>
          <cell r="C1766" t="str">
            <v>محمد بشير</v>
          </cell>
          <cell r="D1766" t="str">
            <v/>
          </cell>
        </row>
        <row r="1767">
          <cell r="A1767">
            <v>321111</v>
          </cell>
          <cell r="B1767" t="str">
            <v>محمود ابو نبوت</v>
          </cell>
          <cell r="C1767" t="str">
            <v>محمد خير</v>
          </cell>
          <cell r="D1767" t="str">
            <v>راغده</v>
          </cell>
        </row>
        <row r="1768">
          <cell r="A1768">
            <v>321114</v>
          </cell>
          <cell r="B1768" t="str">
            <v>محمود الحسن</v>
          </cell>
          <cell r="C1768" t="str">
            <v>حسين</v>
          </cell>
          <cell r="D1768" t="str">
            <v>نجاح</v>
          </cell>
        </row>
        <row r="1769">
          <cell r="A1769">
            <v>321124</v>
          </cell>
          <cell r="B1769" t="str">
            <v>محمود الطحان النعيمي</v>
          </cell>
          <cell r="C1769" t="str">
            <v>سليمان</v>
          </cell>
          <cell r="D1769" t="str">
            <v>فايزة</v>
          </cell>
        </row>
        <row r="1770">
          <cell r="A1770">
            <v>321125</v>
          </cell>
          <cell r="B1770" t="str">
            <v>محمود الفروح</v>
          </cell>
          <cell r="C1770" t="str">
            <v>ابراهيم</v>
          </cell>
          <cell r="D1770" t="str">
            <v>جواهر</v>
          </cell>
        </row>
        <row r="1771">
          <cell r="A1771">
            <v>321134</v>
          </cell>
          <cell r="B1771" t="str">
            <v>محمود جمعة</v>
          </cell>
          <cell r="C1771" t="str">
            <v>احمد</v>
          </cell>
          <cell r="D1771" t="str">
            <v/>
          </cell>
        </row>
        <row r="1772">
          <cell r="A1772">
            <v>321138</v>
          </cell>
          <cell r="B1772" t="str">
            <v>محمود حمدان</v>
          </cell>
          <cell r="C1772" t="str">
            <v>عدنان</v>
          </cell>
          <cell r="D1772" t="str">
            <v>مها</v>
          </cell>
        </row>
        <row r="1773">
          <cell r="A1773">
            <v>321160</v>
          </cell>
          <cell r="B1773" t="str">
            <v>مرام العقله</v>
          </cell>
          <cell r="C1773" t="str">
            <v>احمد</v>
          </cell>
          <cell r="D1773" t="str">
            <v/>
          </cell>
        </row>
        <row r="1774">
          <cell r="A1774">
            <v>321163</v>
          </cell>
          <cell r="B1774" t="str">
            <v>مرهف ابو شقره</v>
          </cell>
          <cell r="C1774" t="str">
            <v>رضا</v>
          </cell>
          <cell r="D1774" t="str">
            <v/>
          </cell>
        </row>
        <row r="1775">
          <cell r="A1775">
            <v>321164</v>
          </cell>
          <cell r="B1775" t="str">
            <v>مرهف المصطفى</v>
          </cell>
          <cell r="C1775" t="str">
            <v>محمد</v>
          </cell>
          <cell r="D1775" t="str">
            <v/>
          </cell>
        </row>
        <row r="1776">
          <cell r="A1776">
            <v>321168</v>
          </cell>
          <cell r="B1776" t="str">
            <v>مروان حوريه</v>
          </cell>
          <cell r="C1776" t="str">
            <v>حسين</v>
          </cell>
          <cell r="D1776" t="str">
            <v>ثناء</v>
          </cell>
        </row>
        <row r="1777">
          <cell r="A1777">
            <v>321185</v>
          </cell>
          <cell r="B1777" t="str">
            <v>مريم سلامه</v>
          </cell>
          <cell r="C1777" t="str">
            <v>محمد</v>
          </cell>
          <cell r="D1777" t="str">
            <v>حمده</v>
          </cell>
        </row>
        <row r="1778">
          <cell r="A1778">
            <v>321187</v>
          </cell>
          <cell r="B1778" t="str">
            <v>مريم مرعي</v>
          </cell>
          <cell r="C1778" t="str">
            <v>حسين</v>
          </cell>
          <cell r="D1778" t="str">
            <v>همسه</v>
          </cell>
        </row>
        <row r="1779">
          <cell r="A1779">
            <v>321193</v>
          </cell>
          <cell r="B1779" t="str">
            <v>مصطفى الخضر</v>
          </cell>
          <cell r="C1779" t="str">
            <v>هاني</v>
          </cell>
          <cell r="D1779" t="str">
            <v/>
          </cell>
        </row>
        <row r="1780">
          <cell r="A1780">
            <v>321194</v>
          </cell>
          <cell r="B1780" t="str">
            <v>مصطفى الخطيب</v>
          </cell>
          <cell r="C1780" t="str">
            <v>احمد</v>
          </cell>
          <cell r="D1780" t="str">
            <v>خديجه</v>
          </cell>
        </row>
        <row r="1781">
          <cell r="A1781">
            <v>321203</v>
          </cell>
          <cell r="B1781" t="str">
            <v>مصطفى سعيد</v>
          </cell>
          <cell r="C1781" t="str">
            <v>أحمد</v>
          </cell>
          <cell r="D1781" t="str">
            <v>سميرة</v>
          </cell>
        </row>
        <row r="1782">
          <cell r="A1782">
            <v>321214</v>
          </cell>
          <cell r="B1782" t="str">
            <v>مصعب الزعبي</v>
          </cell>
          <cell r="C1782" t="str">
            <v>محمد خير</v>
          </cell>
          <cell r="D1782" t="str">
            <v>رابعه</v>
          </cell>
        </row>
        <row r="1783">
          <cell r="A1783">
            <v>321216</v>
          </cell>
          <cell r="B1783" t="str">
            <v>مضر الجباعي</v>
          </cell>
          <cell r="C1783" t="str">
            <v>نصار</v>
          </cell>
          <cell r="D1783" t="str">
            <v/>
          </cell>
        </row>
        <row r="1784">
          <cell r="A1784">
            <v>321217</v>
          </cell>
          <cell r="B1784" t="str">
            <v>مضر الحمصي</v>
          </cell>
          <cell r="C1784" t="str">
            <v>أيمن</v>
          </cell>
          <cell r="D1784" t="str">
            <v>عبير</v>
          </cell>
        </row>
        <row r="1785">
          <cell r="A1785">
            <v>321222</v>
          </cell>
          <cell r="B1785" t="str">
            <v>مطيعة البدوي</v>
          </cell>
          <cell r="C1785" t="str">
            <v>علي</v>
          </cell>
          <cell r="D1785" t="str">
            <v/>
          </cell>
        </row>
        <row r="1786">
          <cell r="A1786">
            <v>321229</v>
          </cell>
          <cell r="B1786" t="str">
            <v>معاذ المحمود</v>
          </cell>
          <cell r="C1786" t="str">
            <v>جمعه</v>
          </cell>
          <cell r="D1786" t="str">
            <v/>
          </cell>
        </row>
        <row r="1787">
          <cell r="A1787">
            <v>321243</v>
          </cell>
          <cell r="B1787" t="str">
            <v>معتز شبلي</v>
          </cell>
          <cell r="C1787" t="str">
            <v>محمود</v>
          </cell>
          <cell r="D1787" t="str">
            <v>فايزه</v>
          </cell>
        </row>
        <row r="1788">
          <cell r="A1788">
            <v>321247</v>
          </cell>
          <cell r="B1788" t="str">
            <v>معتصم اسبر</v>
          </cell>
          <cell r="C1788" t="str">
            <v>خليل</v>
          </cell>
          <cell r="D1788" t="str">
            <v>نجاح</v>
          </cell>
        </row>
        <row r="1789">
          <cell r="A1789">
            <v>321259</v>
          </cell>
          <cell r="B1789" t="str">
            <v>ملاك الدبش</v>
          </cell>
          <cell r="C1789" t="str">
            <v>بسام</v>
          </cell>
          <cell r="D1789" t="str">
            <v/>
          </cell>
        </row>
        <row r="1790">
          <cell r="A1790">
            <v>321265</v>
          </cell>
          <cell r="B1790" t="str">
            <v>ملهم هلال</v>
          </cell>
          <cell r="C1790" t="str">
            <v>محمد ماهر</v>
          </cell>
          <cell r="D1790" t="str">
            <v/>
          </cell>
        </row>
        <row r="1791">
          <cell r="A1791">
            <v>321266</v>
          </cell>
          <cell r="B1791" t="str">
            <v>منار المسالخي</v>
          </cell>
          <cell r="C1791" t="str">
            <v>محمد وليد</v>
          </cell>
          <cell r="D1791" t="str">
            <v>باسمه</v>
          </cell>
        </row>
        <row r="1792">
          <cell r="A1792">
            <v>321267</v>
          </cell>
          <cell r="B1792" t="str">
            <v>منار حديفه</v>
          </cell>
          <cell r="C1792" t="str">
            <v>سليم</v>
          </cell>
          <cell r="D1792" t="str">
            <v>ضحى</v>
          </cell>
        </row>
        <row r="1793">
          <cell r="A1793">
            <v>321271</v>
          </cell>
          <cell r="B1793" t="str">
            <v>منال البلعا</v>
          </cell>
          <cell r="C1793" t="str">
            <v>احمد فؤاد</v>
          </cell>
          <cell r="D1793" t="str">
            <v>هند</v>
          </cell>
        </row>
        <row r="1794">
          <cell r="A1794">
            <v>321272</v>
          </cell>
          <cell r="B1794" t="str">
            <v>منال السعدي</v>
          </cell>
          <cell r="C1794" t="str">
            <v>قاسم</v>
          </cell>
          <cell r="D1794" t="str">
            <v/>
          </cell>
        </row>
        <row r="1795">
          <cell r="A1795">
            <v>321274</v>
          </cell>
          <cell r="B1795" t="str">
            <v>منال خطاب</v>
          </cell>
          <cell r="C1795" t="str">
            <v>محمد عصام</v>
          </cell>
          <cell r="D1795" t="str">
            <v/>
          </cell>
        </row>
        <row r="1796">
          <cell r="A1796">
            <v>321275</v>
          </cell>
          <cell r="B1796" t="str">
            <v>منتجب خضور</v>
          </cell>
          <cell r="C1796" t="str">
            <v>محمد</v>
          </cell>
          <cell r="D1796" t="str">
            <v>تركيه</v>
          </cell>
        </row>
        <row r="1797">
          <cell r="A1797">
            <v>321277</v>
          </cell>
          <cell r="B1797" t="str">
            <v>منتصر ورده</v>
          </cell>
          <cell r="C1797" t="str">
            <v>ابراهيم</v>
          </cell>
          <cell r="D1797" t="str">
            <v/>
          </cell>
        </row>
        <row r="1798">
          <cell r="A1798">
            <v>321278</v>
          </cell>
          <cell r="B1798" t="str">
            <v>منذر ابو كحله</v>
          </cell>
          <cell r="C1798" t="str">
            <v>فضل الله</v>
          </cell>
          <cell r="D1798" t="str">
            <v>بشرى</v>
          </cell>
        </row>
        <row r="1799">
          <cell r="A1799">
            <v>321286</v>
          </cell>
          <cell r="B1799" t="str">
            <v>منصور المقداد</v>
          </cell>
          <cell r="C1799" t="str">
            <v>مصطفى</v>
          </cell>
          <cell r="D1799" t="str">
            <v>منى</v>
          </cell>
        </row>
        <row r="1800">
          <cell r="A1800">
            <v>321288</v>
          </cell>
          <cell r="B1800" t="str">
            <v>منى ابراهيم</v>
          </cell>
          <cell r="C1800" t="str">
            <v>رمضان</v>
          </cell>
          <cell r="D1800" t="str">
            <v>حكومه</v>
          </cell>
        </row>
        <row r="1801">
          <cell r="A1801">
            <v>321290</v>
          </cell>
          <cell r="B1801" t="str">
            <v>منى فقيه</v>
          </cell>
          <cell r="C1801" t="str">
            <v>محمد</v>
          </cell>
          <cell r="D1801" t="str">
            <v>فايزة</v>
          </cell>
        </row>
        <row r="1802">
          <cell r="A1802">
            <v>321296</v>
          </cell>
          <cell r="B1802" t="str">
            <v>منير طه</v>
          </cell>
          <cell r="C1802" t="str">
            <v>احمد</v>
          </cell>
          <cell r="D1802" t="str">
            <v>غاليه</v>
          </cell>
        </row>
        <row r="1803">
          <cell r="A1803">
            <v>321303</v>
          </cell>
          <cell r="B1803" t="str">
            <v>مها علقم</v>
          </cell>
          <cell r="C1803" t="str">
            <v>عادل</v>
          </cell>
          <cell r="D1803" t="str">
            <v/>
          </cell>
        </row>
        <row r="1804">
          <cell r="A1804">
            <v>321307</v>
          </cell>
          <cell r="B1804" t="str">
            <v>مهران سيف</v>
          </cell>
          <cell r="C1804" t="str">
            <v>بسام</v>
          </cell>
          <cell r="D1804" t="str">
            <v/>
          </cell>
        </row>
        <row r="1805">
          <cell r="A1805">
            <v>321310</v>
          </cell>
          <cell r="B1805" t="str">
            <v>مهند ابراهيم</v>
          </cell>
          <cell r="C1805" t="str">
            <v>فؤاد</v>
          </cell>
          <cell r="D1805" t="str">
            <v/>
          </cell>
        </row>
        <row r="1806">
          <cell r="A1806">
            <v>321331</v>
          </cell>
          <cell r="B1806" t="str">
            <v>موسى حبيب</v>
          </cell>
          <cell r="C1806" t="str">
            <v>عبد الحكيم</v>
          </cell>
          <cell r="D1806" t="str">
            <v/>
          </cell>
        </row>
        <row r="1807">
          <cell r="A1807">
            <v>321334</v>
          </cell>
          <cell r="B1807" t="str">
            <v>مي سعيد</v>
          </cell>
          <cell r="C1807" t="str">
            <v>حسن</v>
          </cell>
          <cell r="D1807" t="str">
            <v>ملكه</v>
          </cell>
        </row>
        <row r="1808">
          <cell r="A1808">
            <v>321339</v>
          </cell>
          <cell r="B1808" t="str">
            <v>ميس ادم</v>
          </cell>
          <cell r="C1808" t="str">
            <v>عبد الغني</v>
          </cell>
          <cell r="D1808" t="str">
            <v/>
          </cell>
        </row>
        <row r="1809">
          <cell r="A1809">
            <v>321343</v>
          </cell>
          <cell r="B1809" t="str">
            <v>ميساء العلان</v>
          </cell>
          <cell r="C1809" t="str">
            <v>طه</v>
          </cell>
          <cell r="D1809" t="str">
            <v>اميره</v>
          </cell>
        </row>
        <row r="1810">
          <cell r="A1810">
            <v>321345</v>
          </cell>
          <cell r="B1810" t="str">
            <v>ميسم اسماعيل</v>
          </cell>
          <cell r="C1810" t="str">
            <v>محمد</v>
          </cell>
          <cell r="D1810" t="str">
            <v/>
          </cell>
        </row>
        <row r="1811">
          <cell r="A1811">
            <v>321346</v>
          </cell>
          <cell r="B1811" t="str">
            <v>ميسم الابراهيم</v>
          </cell>
          <cell r="C1811" t="str">
            <v>محسن</v>
          </cell>
          <cell r="D1811" t="str">
            <v/>
          </cell>
        </row>
        <row r="1812">
          <cell r="A1812">
            <v>321359</v>
          </cell>
          <cell r="B1812" t="str">
            <v>نادر العطا الله</v>
          </cell>
          <cell r="C1812" t="str">
            <v>خرفان</v>
          </cell>
          <cell r="D1812" t="str">
            <v/>
          </cell>
        </row>
        <row r="1813">
          <cell r="A1813">
            <v>321362</v>
          </cell>
          <cell r="B1813" t="str">
            <v>ناصر ناصر</v>
          </cell>
          <cell r="C1813" t="str">
            <v>محمود</v>
          </cell>
          <cell r="D1813" t="str">
            <v/>
          </cell>
        </row>
        <row r="1814">
          <cell r="A1814">
            <v>321363</v>
          </cell>
          <cell r="B1814" t="str">
            <v>نانسي الصالح</v>
          </cell>
          <cell r="C1814" t="str">
            <v>ناصر</v>
          </cell>
          <cell r="D1814" t="str">
            <v/>
          </cell>
        </row>
        <row r="1815">
          <cell r="A1815">
            <v>321368</v>
          </cell>
          <cell r="B1815" t="str">
            <v>نبال فاهمه</v>
          </cell>
          <cell r="C1815" t="str">
            <v>كامل</v>
          </cell>
          <cell r="D1815" t="str">
            <v/>
          </cell>
        </row>
        <row r="1816">
          <cell r="A1816">
            <v>321373</v>
          </cell>
          <cell r="B1816" t="str">
            <v>نبيله العك</v>
          </cell>
          <cell r="C1816" t="str">
            <v>عبد الغني</v>
          </cell>
          <cell r="D1816" t="str">
            <v/>
          </cell>
        </row>
        <row r="1817">
          <cell r="A1817">
            <v>321375</v>
          </cell>
          <cell r="B1817" t="str">
            <v>نجاة حبيب</v>
          </cell>
          <cell r="C1817" t="str">
            <v>حسن</v>
          </cell>
          <cell r="D1817" t="str">
            <v>عليا</v>
          </cell>
        </row>
        <row r="1818">
          <cell r="A1818">
            <v>321378</v>
          </cell>
          <cell r="B1818" t="str">
            <v>نجلاء نمر</v>
          </cell>
          <cell r="C1818" t="str">
            <v>عبدالله</v>
          </cell>
          <cell r="D1818" t="str">
            <v>منى</v>
          </cell>
        </row>
        <row r="1819">
          <cell r="A1819">
            <v>321384</v>
          </cell>
          <cell r="B1819" t="str">
            <v>ندى الفريجات</v>
          </cell>
          <cell r="C1819" t="str">
            <v>منجد</v>
          </cell>
          <cell r="D1819" t="str">
            <v>غريسه</v>
          </cell>
        </row>
        <row r="1820">
          <cell r="A1820">
            <v>321393</v>
          </cell>
          <cell r="B1820" t="str">
            <v>نزار حمود الشيخ</v>
          </cell>
          <cell r="C1820" t="str">
            <v>محمود</v>
          </cell>
          <cell r="D1820" t="str">
            <v>اناس</v>
          </cell>
        </row>
        <row r="1821">
          <cell r="A1821">
            <v>321397</v>
          </cell>
          <cell r="B1821" t="str">
            <v>نسرين ابراهيم</v>
          </cell>
          <cell r="C1821" t="str">
            <v>صباح</v>
          </cell>
          <cell r="D1821" t="str">
            <v>حسنه</v>
          </cell>
        </row>
        <row r="1822">
          <cell r="A1822">
            <v>321405</v>
          </cell>
          <cell r="B1822" t="str">
            <v>نسرين عبد الرؤوف</v>
          </cell>
          <cell r="C1822" t="str">
            <v>محمد نبيل</v>
          </cell>
          <cell r="D1822" t="str">
            <v/>
          </cell>
        </row>
        <row r="1823">
          <cell r="A1823">
            <v>321407</v>
          </cell>
          <cell r="B1823" t="str">
            <v>نسيبه موسى</v>
          </cell>
          <cell r="C1823" t="str">
            <v>سامي</v>
          </cell>
          <cell r="D1823" t="str">
            <v/>
          </cell>
        </row>
        <row r="1824">
          <cell r="A1824">
            <v>321408</v>
          </cell>
          <cell r="B1824" t="str">
            <v>نسيم حجه</v>
          </cell>
          <cell r="C1824" t="str">
            <v>حكمت</v>
          </cell>
          <cell r="D1824" t="str">
            <v>حياة</v>
          </cell>
        </row>
        <row r="1825">
          <cell r="A1825">
            <v>321430</v>
          </cell>
          <cell r="B1825" t="str">
            <v>نور الحمصي</v>
          </cell>
          <cell r="C1825" t="str">
            <v>علبد الغني</v>
          </cell>
          <cell r="D1825" t="str">
            <v>سوسن</v>
          </cell>
        </row>
        <row r="1826">
          <cell r="A1826">
            <v>321431</v>
          </cell>
          <cell r="B1826" t="str">
            <v>نور الحنبلي المقدسي</v>
          </cell>
          <cell r="C1826" t="str">
            <v>محمد ماهر</v>
          </cell>
          <cell r="D1826" t="str">
            <v/>
          </cell>
        </row>
        <row r="1827">
          <cell r="A1827">
            <v>321435</v>
          </cell>
          <cell r="B1827" t="str">
            <v>نور الدين المحمد</v>
          </cell>
          <cell r="C1827" t="str">
            <v>محمد</v>
          </cell>
        </row>
        <row r="1828">
          <cell r="A1828">
            <v>321445</v>
          </cell>
          <cell r="B1828" t="str">
            <v>نور حجار</v>
          </cell>
          <cell r="C1828" t="str">
            <v>محمود</v>
          </cell>
          <cell r="D1828" t="str">
            <v>رجاء</v>
          </cell>
        </row>
        <row r="1829">
          <cell r="A1829">
            <v>321469</v>
          </cell>
          <cell r="B1829" t="str">
            <v>هاشم الجمعات</v>
          </cell>
          <cell r="C1829" t="str">
            <v>مرعي</v>
          </cell>
          <cell r="D1829" t="str">
            <v>بنيا</v>
          </cell>
        </row>
        <row r="1830">
          <cell r="A1830">
            <v>321476</v>
          </cell>
          <cell r="B1830" t="str">
            <v>هاني زيود</v>
          </cell>
          <cell r="C1830" t="str">
            <v>احسان</v>
          </cell>
          <cell r="D1830" t="str">
            <v/>
          </cell>
        </row>
        <row r="1831">
          <cell r="A1831">
            <v>321480</v>
          </cell>
          <cell r="B1831" t="str">
            <v>هاني عبد الحميد</v>
          </cell>
          <cell r="C1831" t="str">
            <v>عبد الحميد</v>
          </cell>
          <cell r="D1831" t="str">
            <v/>
          </cell>
        </row>
        <row r="1832">
          <cell r="A1832">
            <v>321482</v>
          </cell>
          <cell r="B1832" t="str">
            <v>هبا الكاتب</v>
          </cell>
          <cell r="C1832" t="str">
            <v>بكر</v>
          </cell>
          <cell r="D1832" t="str">
            <v>رجاء</v>
          </cell>
        </row>
        <row r="1833">
          <cell r="A1833">
            <v>321484</v>
          </cell>
          <cell r="B1833" t="str">
            <v>هبة المدني</v>
          </cell>
          <cell r="C1833" t="str">
            <v>صلاح الدين</v>
          </cell>
          <cell r="D1833" t="str">
            <v/>
          </cell>
        </row>
        <row r="1834">
          <cell r="A1834">
            <v>321486</v>
          </cell>
          <cell r="B1834" t="str">
            <v>هبه العلي</v>
          </cell>
          <cell r="C1834" t="str">
            <v>علي</v>
          </cell>
          <cell r="D1834" t="str">
            <v/>
          </cell>
        </row>
        <row r="1835">
          <cell r="A1835">
            <v>321487</v>
          </cell>
          <cell r="B1835" t="str">
            <v>هبه الوسي</v>
          </cell>
          <cell r="C1835" t="str">
            <v>كامران</v>
          </cell>
          <cell r="D1835" t="str">
            <v/>
          </cell>
        </row>
        <row r="1836">
          <cell r="A1836">
            <v>321489</v>
          </cell>
          <cell r="B1836" t="str">
            <v>هبه خليل</v>
          </cell>
          <cell r="C1836" t="str">
            <v>محمد</v>
          </cell>
          <cell r="D1836" t="str">
            <v/>
          </cell>
        </row>
        <row r="1837">
          <cell r="A1837">
            <v>321491</v>
          </cell>
          <cell r="B1837" t="str">
            <v>هبه ملا</v>
          </cell>
          <cell r="C1837" t="str">
            <v>محمد</v>
          </cell>
          <cell r="D1837" t="str">
            <v/>
          </cell>
        </row>
        <row r="1838">
          <cell r="A1838">
            <v>321497</v>
          </cell>
          <cell r="B1838" t="str">
            <v>هزار علي</v>
          </cell>
          <cell r="C1838" t="str">
            <v>فواز</v>
          </cell>
          <cell r="D1838" t="str">
            <v/>
          </cell>
        </row>
        <row r="1839">
          <cell r="A1839">
            <v>321501</v>
          </cell>
          <cell r="B1839" t="str">
            <v>هشام الغزالي</v>
          </cell>
          <cell r="C1839" t="str">
            <v>محمد</v>
          </cell>
        </row>
        <row r="1840">
          <cell r="A1840">
            <v>321516</v>
          </cell>
          <cell r="B1840" t="str">
            <v>هناء الزيات</v>
          </cell>
          <cell r="C1840" t="str">
            <v>محمد فرزت</v>
          </cell>
          <cell r="D1840" t="str">
            <v>قمر</v>
          </cell>
        </row>
        <row r="1841">
          <cell r="A1841">
            <v>321518</v>
          </cell>
          <cell r="B1841" t="str">
            <v>هنادا دندش</v>
          </cell>
          <cell r="C1841" t="str">
            <v>رسيم</v>
          </cell>
          <cell r="D1841" t="str">
            <v>منى</v>
          </cell>
        </row>
        <row r="1842">
          <cell r="A1842">
            <v>321523</v>
          </cell>
          <cell r="B1842" t="str">
            <v>هند عاشور</v>
          </cell>
          <cell r="C1842" t="str">
            <v>محمد</v>
          </cell>
          <cell r="D1842" t="str">
            <v>امينه</v>
          </cell>
        </row>
        <row r="1843">
          <cell r="A1843">
            <v>321527</v>
          </cell>
          <cell r="B1843" t="str">
            <v>هيام الطحان النعيمي</v>
          </cell>
          <cell r="C1843" t="str">
            <v>عبد الاله</v>
          </cell>
          <cell r="D1843" t="str">
            <v>شومه</v>
          </cell>
        </row>
        <row r="1844">
          <cell r="A1844">
            <v>321532</v>
          </cell>
          <cell r="B1844" t="str">
            <v>هيثم ورده</v>
          </cell>
          <cell r="C1844" t="str">
            <v>محمد</v>
          </cell>
          <cell r="D1844" t="str">
            <v/>
          </cell>
        </row>
        <row r="1845">
          <cell r="A1845">
            <v>321535</v>
          </cell>
          <cell r="B1845" t="str">
            <v>وائل الدوغري</v>
          </cell>
          <cell r="C1845" t="str">
            <v>محمد</v>
          </cell>
          <cell r="D1845" t="str">
            <v/>
          </cell>
        </row>
        <row r="1846">
          <cell r="A1846">
            <v>321550</v>
          </cell>
          <cell r="B1846" t="str">
            <v>وائل ياغي</v>
          </cell>
          <cell r="C1846" t="str">
            <v>قاسم</v>
          </cell>
          <cell r="D1846" t="str">
            <v/>
          </cell>
        </row>
        <row r="1847">
          <cell r="A1847">
            <v>321551</v>
          </cell>
          <cell r="B1847" t="str">
            <v>وجدي كشيك</v>
          </cell>
          <cell r="C1847" t="str">
            <v>واصف</v>
          </cell>
          <cell r="D1847" t="str">
            <v/>
          </cell>
        </row>
        <row r="1848">
          <cell r="A1848">
            <v>321553</v>
          </cell>
          <cell r="B1848" t="str">
            <v>وحيده احمد</v>
          </cell>
          <cell r="C1848" t="str">
            <v>اسماعيل</v>
          </cell>
          <cell r="D1848" t="str">
            <v>شكحه</v>
          </cell>
        </row>
        <row r="1849">
          <cell r="A1849">
            <v>321555</v>
          </cell>
          <cell r="B1849" t="str">
            <v>وديع اكعيبر</v>
          </cell>
          <cell r="C1849" t="str">
            <v>شاهين</v>
          </cell>
          <cell r="D1849" t="str">
            <v>نزهة</v>
          </cell>
        </row>
        <row r="1850">
          <cell r="A1850">
            <v>321565</v>
          </cell>
          <cell r="B1850" t="str">
            <v>وسام خليفة</v>
          </cell>
          <cell r="C1850" t="str">
            <v>نواف</v>
          </cell>
          <cell r="D1850" t="str">
            <v/>
          </cell>
        </row>
        <row r="1851">
          <cell r="A1851">
            <v>321566</v>
          </cell>
          <cell r="B1851" t="str">
            <v>وسام صالح</v>
          </cell>
          <cell r="C1851" t="str">
            <v>سميح</v>
          </cell>
          <cell r="D1851" t="str">
            <v/>
          </cell>
        </row>
        <row r="1852">
          <cell r="A1852">
            <v>321569</v>
          </cell>
          <cell r="B1852" t="str">
            <v>وسام عقل</v>
          </cell>
          <cell r="C1852" t="str">
            <v>سامي</v>
          </cell>
          <cell r="D1852" t="str">
            <v>خشفه</v>
          </cell>
        </row>
        <row r="1853">
          <cell r="A1853">
            <v>321570</v>
          </cell>
          <cell r="B1853" t="str">
            <v>وسام علاء الدين</v>
          </cell>
          <cell r="C1853" t="str">
            <v>محمد</v>
          </cell>
          <cell r="D1853" t="str">
            <v/>
          </cell>
        </row>
        <row r="1854">
          <cell r="A1854">
            <v>321573</v>
          </cell>
          <cell r="B1854" t="str">
            <v>وسام مسعود</v>
          </cell>
          <cell r="C1854" t="str">
            <v>كميل</v>
          </cell>
          <cell r="D1854" t="str">
            <v>نجاه</v>
          </cell>
        </row>
        <row r="1855">
          <cell r="A1855">
            <v>321574</v>
          </cell>
          <cell r="B1855" t="str">
            <v>وسام نمر</v>
          </cell>
          <cell r="C1855" t="str">
            <v>علي</v>
          </cell>
          <cell r="D1855" t="str">
            <v>خديجه</v>
          </cell>
        </row>
        <row r="1856">
          <cell r="A1856">
            <v>321586</v>
          </cell>
          <cell r="B1856" t="str">
            <v>وعد مغمومه</v>
          </cell>
          <cell r="C1856" t="str">
            <v>عبد الخالق</v>
          </cell>
          <cell r="D1856" t="str">
            <v/>
          </cell>
        </row>
        <row r="1857">
          <cell r="A1857">
            <v>321588</v>
          </cell>
          <cell r="B1857" t="str">
            <v>وفاء الجغيني</v>
          </cell>
          <cell r="C1857" t="str">
            <v>توفيق</v>
          </cell>
          <cell r="D1857" t="str">
            <v>صالحه</v>
          </cell>
        </row>
        <row r="1858">
          <cell r="A1858">
            <v>321592</v>
          </cell>
          <cell r="B1858" t="str">
            <v>وفاء فالح</v>
          </cell>
          <cell r="C1858" t="str">
            <v>عبد المولى</v>
          </cell>
          <cell r="D1858" t="str">
            <v/>
          </cell>
        </row>
        <row r="1859">
          <cell r="A1859">
            <v>321596</v>
          </cell>
          <cell r="B1859" t="str">
            <v>وليد العدوي</v>
          </cell>
          <cell r="C1859" t="str">
            <v>احمد</v>
          </cell>
          <cell r="D1859" t="str">
            <v/>
          </cell>
        </row>
        <row r="1860">
          <cell r="A1860">
            <v>321598</v>
          </cell>
          <cell r="B1860" t="str">
            <v>وليم بوعساف</v>
          </cell>
          <cell r="C1860" t="str">
            <v>معن</v>
          </cell>
          <cell r="D1860" t="str">
            <v/>
          </cell>
        </row>
        <row r="1861">
          <cell r="A1861">
            <v>321604</v>
          </cell>
          <cell r="B1861" t="str">
            <v>ياسر الشواف</v>
          </cell>
          <cell r="C1861" t="str">
            <v>اسماعيل</v>
          </cell>
          <cell r="D1861" t="str">
            <v/>
          </cell>
        </row>
        <row r="1862">
          <cell r="A1862">
            <v>321610</v>
          </cell>
          <cell r="B1862" t="str">
            <v>ياسر ماجد</v>
          </cell>
          <cell r="C1862" t="str">
            <v>عدنان</v>
          </cell>
          <cell r="D1862" t="str">
            <v/>
          </cell>
        </row>
        <row r="1863">
          <cell r="A1863">
            <v>321620</v>
          </cell>
          <cell r="B1863" t="str">
            <v>يامن الفاعوري</v>
          </cell>
          <cell r="C1863" t="str">
            <v>وائل</v>
          </cell>
          <cell r="D1863" t="str">
            <v/>
          </cell>
        </row>
        <row r="1864">
          <cell r="A1864">
            <v>321632</v>
          </cell>
          <cell r="B1864" t="str">
            <v>يزن حبيب</v>
          </cell>
          <cell r="C1864" t="str">
            <v>علي</v>
          </cell>
          <cell r="D1864" t="str">
            <v>دلال</v>
          </cell>
        </row>
        <row r="1865">
          <cell r="A1865">
            <v>321640</v>
          </cell>
          <cell r="B1865" t="str">
            <v>يزن يونس</v>
          </cell>
          <cell r="C1865" t="str">
            <v>محمد</v>
          </cell>
          <cell r="D1865" t="str">
            <v>هيام</v>
          </cell>
        </row>
        <row r="1866">
          <cell r="A1866">
            <v>321645</v>
          </cell>
          <cell r="B1866" t="str">
            <v>يمام حمود</v>
          </cell>
          <cell r="C1866" t="str">
            <v>عبد الامير</v>
          </cell>
          <cell r="D1866" t="str">
            <v>اعتدال</v>
          </cell>
        </row>
        <row r="1867">
          <cell r="A1867">
            <v>321650</v>
          </cell>
          <cell r="B1867" t="str">
            <v>يوسف الجزماتي</v>
          </cell>
          <cell r="C1867" t="str">
            <v>وليد</v>
          </cell>
          <cell r="D1867" t="str">
            <v>صبحيه</v>
          </cell>
        </row>
        <row r="1868">
          <cell r="A1868">
            <v>321655</v>
          </cell>
          <cell r="B1868" t="str">
            <v>يوسف العلان</v>
          </cell>
          <cell r="C1868" t="str">
            <v>احمد</v>
          </cell>
          <cell r="D1868" t="str">
            <v/>
          </cell>
        </row>
        <row r="1869">
          <cell r="A1869">
            <v>321668</v>
          </cell>
          <cell r="B1869" t="str">
            <v>ادهم السعيد</v>
          </cell>
          <cell r="C1869" t="str">
            <v>احمد</v>
          </cell>
          <cell r="D1869" t="str">
            <v>سهام</v>
          </cell>
        </row>
        <row r="1870">
          <cell r="A1870">
            <v>321671</v>
          </cell>
          <cell r="B1870" t="str">
            <v>حسان حسامو</v>
          </cell>
          <cell r="C1870" t="str">
            <v>وجيه</v>
          </cell>
          <cell r="D1870" t="str">
            <v>مديحه</v>
          </cell>
        </row>
        <row r="1871">
          <cell r="A1871">
            <v>321673</v>
          </cell>
          <cell r="B1871" t="str">
            <v>رشا يوسف</v>
          </cell>
          <cell r="C1871" t="str">
            <v>نظير</v>
          </cell>
          <cell r="D1871" t="str">
            <v/>
          </cell>
        </row>
        <row r="1872">
          <cell r="A1872">
            <v>321677</v>
          </cell>
          <cell r="B1872" t="str">
            <v>غروب اسبر</v>
          </cell>
          <cell r="C1872" t="str">
            <v>سلمان</v>
          </cell>
          <cell r="D1872" t="str">
            <v>مهيبة</v>
          </cell>
        </row>
        <row r="1873">
          <cell r="A1873">
            <v>321680</v>
          </cell>
          <cell r="B1873" t="str">
            <v>ملهم دارب نصر</v>
          </cell>
          <cell r="C1873" t="str">
            <v>ايمن</v>
          </cell>
          <cell r="D1873" t="str">
            <v>نوال</v>
          </cell>
        </row>
        <row r="1874">
          <cell r="A1874">
            <v>321694</v>
          </cell>
          <cell r="B1874" t="str">
            <v>عمار حمدان</v>
          </cell>
          <cell r="C1874" t="str">
            <v>علي عفيف</v>
          </cell>
          <cell r="D1874" t="str">
            <v>نوره</v>
          </cell>
        </row>
        <row r="1875">
          <cell r="A1875">
            <v>321696</v>
          </cell>
          <cell r="B1875" t="str">
            <v>امجد صقر</v>
          </cell>
          <cell r="C1875" t="str">
            <v>لبيب</v>
          </cell>
          <cell r="D1875" t="str">
            <v/>
          </cell>
        </row>
        <row r="1876">
          <cell r="A1876">
            <v>321700</v>
          </cell>
          <cell r="B1876" t="str">
            <v>عائشة الغزالي</v>
          </cell>
          <cell r="C1876" t="str">
            <v>سليمان</v>
          </cell>
          <cell r="D1876" t="str">
            <v/>
          </cell>
        </row>
        <row r="1877">
          <cell r="A1877">
            <v>321702</v>
          </cell>
          <cell r="B1877" t="str">
            <v>ولاء ابو طيفور العسه</v>
          </cell>
          <cell r="C1877" t="str">
            <v>محمد أيمن</v>
          </cell>
          <cell r="D1877" t="str">
            <v>إيمان</v>
          </cell>
        </row>
        <row r="1878">
          <cell r="A1878">
            <v>321703</v>
          </cell>
          <cell r="B1878" t="str">
            <v>ضياء البكيرية</v>
          </cell>
          <cell r="C1878" t="str">
            <v>أحمد</v>
          </cell>
          <cell r="D1878" t="str">
            <v>عاشة</v>
          </cell>
        </row>
        <row r="1879">
          <cell r="A1879">
            <v>321709</v>
          </cell>
          <cell r="B1879" t="str">
            <v>ربا مخلوف</v>
          </cell>
          <cell r="C1879" t="str">
            <v>محسن</v>
          </cell>
          <cell r="D1879" t="str">
            <v/>
          </cell>
        </row>
        <row r="1880">
          <cell r="A1880">
            <v>321710</v>
          </cell>
          <cell r="B1880" t="str">
            <v>حسن الإبراهيم</v>
          </cell>
          <cell r="C1880" t="str">
            <v>محمد</v>
          </cell>
          <cell r="D1880" t="str">
            <v/>
          </cell>
        </row>
        <row r="1881">
          <cell r="A1881">
            <v>321711</v>
          </cell>
          <cell r="B1881" t="str">
            <v>يمان السعيد الخلف</v>
          </cell>
          <cell r="C1881" t="str">
            <v>فاروق</v>
          </cell>
          <cell r="D1881" t="str">
            <v/>
          </cell>
        </row>
        <row r="1882">
          <cell r="A1882">
            <v>321718</v>
          </cell>
          <cell r="B1882" t="str">
            <v>جواد الاطرش</v>
          </cell>
          <cell r="C1882" t="str">
            <v>شوكت</v>
          </cell>
          <cell r="D1882" t="str">
            <v/>
          </cell>
        </row>
        <row r="1883">
          <cell r="A1883">
            <v>321721</v>
          </cell>
          <cell r="B1883" t="str">
            <v>خالد عليوي</v>
          </cell>
          <cell r="C1883" t="str">
            <v>أجود</v>
          </cell>
          <cell r="D1883" t="str">
            <v>غازيه</v>
          </cell>
        </row>
        <row r="1884">
          <cell r="A1884">
            <v>321723</v>
          </cell>
          <cell r="B1884" t="str">
            <v>ربيع احمد</v>
          </cell>
          <cell r="C1884" t="str">
            <v>احمد</v>
          </cell>
          <cell r="D1884" t="str">
            <v>هند</v>
          </cell>
        </row>
        <row r="1885">
          <cell r="A1885">
            <v>321725</v>
          </cell>
          <cell r="B1885" t="str">
            <v>ساميه الحلبي</v>
          </cell>
          <cell r="C1885" t="str">
            <v>عادل</v>
          </cell>
          <cell r="D1885" t="str">
            <v/>
          </cell>
        </row>
        <row r="1886">
          <cell r="A1886">
            <v>321729</v>
          </cell>
          <cell r="B1886" t="str">
            <v>علاء الدين معطي</v>
          </cell>
          <cell r="C1886" t="str">
            <v>توفيق</v>
          </cell>
          <cell r="D1886" t="str">
            <v>منيرة</v>
          </cell>
        </row>
        <row r="1887">
          <cell r="A1887">
            <v>321747</v>
          </cell>
          <cell r="B1887" t="str">
            <v>باسل علي</v>
          </cell>
          <cell r="C1887" t="str">
            <v>جهاد</v>
          </cell>
          <cell r="D1887" t="str">
            <v/>
          </cell>
        </row>
        <row r="1888">
          <cell r="A1888">
            <v>321757</v>
          </cell>
          <cell r="B1888" t="str">
            <v>خالد الآغا</v>
          </cell>
          <cell r="C1888" t="str">
            <v>علاء الدين</v>
          </cell>
          <cell r="D1888" t="str">
            <v>وفاء</v>
          </cell>
        </row>
        <row r="1889">
          <cell r="A1889">
            <v>321767</v>
          </cell>
          <cell r="B1889" t="str">
            <v>غدير المصطفى</v>
          </cell>
          <cell r="C1889" t="str">
            <v>محمد</v>
          </cell>
          <cell r="D1889" t="str">
            <v>بديعه</v>
          </cell>
        </row>
        <row r="1890">
          <cell r="A1890">
            <v>321772</v>
          </cell>
          <cell r="B1890" t="str">
            <v>محمد علي يوسف</v>
          </cell>
          <cell r="C1890" t="str">
            <v>علي</v>
          </cell>
          <cell r="D1890" t="str">
            <v/>
          </cell>
        </row>
        <row r="1891">
          <cell r="A1891">
            <v>321774</v>
          </cell>
          <cell r="B1891" t="str">
            <v>ابراهيم الجلفه</v>
          </cell>
          <cell r="C1891" t="str">
            <v>جورج</v>
          </cell>
          <cell r="D1891" t="str">
            <v/>
          </cell>
        </row>
        <row r="1892">
          <cell r="A1892">
            <v>321785</v>
          </cell>
          <cell r="B1892" t="str">
            <v>احمد الحسين</v>
          </cell>
          <cell r="C1892" t="str">
            <v>حسين</v>
          </cell>
          <cell r="D1892" t="str">
            <v/>
          </cell>
        </row>
        <row r="1893">
          <cell r="A1893">
            <v>321786</v>
          </cell>
          <cell r="B1893" t="str">
            <v>احمد الحسين</v>
          </cell>
          <cell r="C1893" t="str">
            <v>حسين</v>
          </cell>
          <cell r="D1893" t="str">
            <v>حمده</v>
          </cell>
        </row>
        <row r="1894">
          <cell r="A1894">
            <v>321789</v>
          </cell>
          <cell r="B1894" t="str">
            <v>احمد الحمد</v>
          </cell>
          <cell r="C1894" t="str">
            <v>عماد</v>
          </cell>
          <cell r="D1894" t="str">
            <v/>
          </cell>
        </row>
        <row r="1895">
          <cell r="A1895">
            <v>321798</v>
          </cell>
          <cell r="B1895" t="str">
            <v>احمد العطرات</v>
          </cell>
          <cell r="C1895" t="str">
            <v>محمد</v>
          </cell>
          <cell r="D1895" t="str">
            <v/>
          </cell>
        </row>
        <row r="1896">
          <cell r="A1896">
            <v>321806</v>
          </cell>
          <cell r="B1896" t="str">
            <v>احمد بالوش</v>
          </cell>
          <cell r="C1896" t="str">
            <v>حسين</v>
          </cell>
          <cell r="D1896" t="str">
            <v>خديجه</v>
          </cell>
        </row>
        <row r="1897">
          <cell r="A1897">
            <v>321816</v>
          </cell>
          <cell r="B1897" t="str">
            <v>احمد زهوه</v>
          </cell>
          <cell r="C1897" t="str">
            <v>باسم</v>
          </cell>
          <cell r="D1897" t="str">
            <v/>
          </cell>
        </row>
        <row r="1898">
          <cell r="A1898">
            <v>321839</v>
          </cell>
          <cell r="B1898" t="str">
            <v>احمد يونس</v>
          </cell>
          <cell r="C1898" t="str">
            <v>غريب</v>
          </cell>
          <cell r="D1898" t="str">
            <v>عبير</v>
          </cell>
        </row>
        <row r="1899">
          <cell r="A1899">
            <v>321842</v>
          </cell>
          <cell r="B1899" t="str">
            <v>ادهم ابو حمرا</v>
          </cell>
          <cell r="C1899" t="str">
            <v>عمار</v>
          </cell>
          <cell r="D1899" t="str">
            <v>نهاد</v>
          </cell>
        </row>
        <row r="1900">
          <cell r="A1900">
            <v>321849</v>
          </cell>
          <cell r="B1900" t="str">
            <v>اسامه الشتيوي</v>
          </cell>
          <cell r="C1900" t="str">
            <v>محمود</v>
          </cell>
          <cell r="D1900" t="str">
            <v/>
          </cell>
        </row>
        <row r="1901">
          <cell r="A1901">
            <v>321857</v>
          </cell>
          <cell r="B1901" t="str">
            <v>اسماعيل المهاجر</v>
          </cell>
          <cell r="C1901" t="str">
            <v>محمد خير</v>
          </cell>
          <cell r="D1901" t="str">
            <v>هنادي</v>
          </cell>
        </row>
        <row r="1902">
          <cell r="A1902">
            <v>321859</v>
          </cell>
          <cell r="B1902" t="str">
            <v>اصالة خضور</v>
          </cell>
          <cell r="C1902" t="str">
            <v>محمد</v>
          </cell>
          <cell r="D1902" t="str">
            <v/>
          </cell>
        </row>
        <row r="1903">
          <cell r="A1903">
            <v>321863</v>
          </cell>
          <cell r="B1903" t="str">
            <v>الاء الكجك</v>
          </cell>
          <cell r="C1903" t="str">
            <v>محمد خير</v>
          </cell>
          <cell r="D1903" t="str">
            <v>رابعة</v>
          </cell>
        </row>
        <row r="1904">
          <cell r="A1904">
            <v>321865</v>
          </cell>
          <cell r="B1904" t="str">
            <v>الاء المسالخي</v>
          </cell>
          <cell r="C1904" t="str">
            <v>عدنان</v>
          </cell>
          <cell r="D1904" t="str">
            <v/>
          </cell>
        </row>
        <row r="1905">
          <cell r="A1905">
            <v>321866</v>
          </cell>
          <cell r="B1905" t="str">
            <v>الاء المعلم</v>
          </cell>
          <cell r="C1905" t="str">
            <v>اسامه</v>
          </cell>
          <cell r="D1905" t="str">
            <v>نجوا</v>
          </cell>
        </row>
        <row r="1906">
          <cell r="A1906">
            <v>321867</v>
          </cell>
          <cell r="B1906" t="str">
            <v>الاء عواد</v>
          </cell>
          <cell r="C1906" t="str">
            <v>دمر</v>
          </cell>
          <cell r="D1906" t="str">
            <v/>
          </cell>
        </row>
        <row r="1907">
          <cell r="A1907">
            <v>321877</v>
          </cell>
          <cell r="B1907" t="str">
            <v>امال الصالح</v>
          </cell>
          <cell r="C1907" t="str">
            <v>اسماعيل</v>
          </cell>
          <cell r="D1907" t="str">
            <v>فيظه</v>
          </cell>
        </row>
        <row r="1908">
          <cell r="A1908">
            <v>321890</v>
          </cell>
          <cell r="B1908" t="str">
            <v>امير صالح</v>
          </cell>
          <cell r="C1908" t="str">
            <v>موسى</v>
          </cell>
          <cell r="D1908" t="str">
            <v/>
          </cell>
        </row>
        <row r="1909">
          <cell r="A1909">
            <v>321892</v>
          </cell>
          <cell r="B1909" t="str">
            <v>اميرة نمر</v>
          </cell>
          <cell r="C1909" t="str">
            <v>عادل</v>
          </cell>
          <cell r="D1909" t="str">
            <v/>
          </cell>
        </row>
        <row r="1910">
          <cell r="A1910">
            <v>321894</v>
          </cell>
          <cell r="B1910" t="str">
            <v>اميره كريم</v>
          </cell>
          <cell r="C1910" t="str">
            <v>محمد راتب</v>
          </cell>
          <cell r="D1910" t="str">
            <v/>
          </cell>
        </row>
        <row r="1911">
          <cell r="A1911">
            <v>321898</v>
          </cell>
          <cell r="B1911" t="str">
            <v>اناس سعده</v>
          </cell>
          <cell r="C1911" t="str">
            <v>محمد علي</v>
          </cell>
          <cell r="D1911" t="str">
            <v/>
          </cell>
        </row>
        <row r="1912">
          <cell r="A1912">
            <v>321902</v>
          </cell>
          <cell r="B1912" t="str">
            <v>انس عبيد</v>
          </cell>
          <cell r="C1912" t="str">
            <v>نزار</v>
          </cell>
          <cell r="D1912" t="str">
            <v/>
          </cell>
        </row>
        <row r="1913">
          <cell r="A1913">
            <v>321912</v>
          </cell>
          <cell r="B1913" t="str">
            <v>ايسر البديوي</v>
          </cell>
          <cell r="C1913" t="str">
            <v>عبد المنعم</v>
          </cell>
          <cell r="D1913" t="str">
            <v>سميا</v>
          </cell>
        </row>
        <row r="1914">
          <cell r="A1914">
            <v>321922</v>
          </cell>
          <cell r="B1914" t="str">
            <v>ايهم حرب</v>
          </cell>
          <cell r="C1914" t="str">
            <v>يوسف</v>
          </cell>
          <cell r="D1914" t="str">
            <v/>
          </cell>
        </row>
        <row r="1915">
          <cell r="A1915">
            <v>321924</v>
          </cell>
          <cell r="B1915" t="str">
            <v>ايهم سليمان</v>
          </cell>
          <cell r="C1915" t="str">
            <v>نشأة</v>
          </cell>
          <cell r="D1915" t="str">
            <v/>
          </cell>
        </row>
        <row r="1916">
          <cell r="A1916">
            <v>321935</v>
          </cell>
          <cell r="B1916" t="str">
            <v>باسل العلي</v>
          </cell>
          <cell r="C1916" t="str">
            <v>ابراهيم</v>
          </cell>
          <cell r="D1916" t="str">
            <v/>
          </cell>
        </row>
        <row r="1917">
          <cell r="A1917">
            <v>321936</v>
          </cell>
          <cell r="B1917" t="str">
            <v>باسل العيسى</v>
          </cell>
          <cell r="C1917" t="str">
            <v>سمير</v>
          </cell>
          <cell r="D1917" t="str">
            <v/>
          </cell>
        </row>
        <row r="1918">
          <cell r="A1918">
            <v>321944</v>
          </cell>
          <cell r="B1918" t="str">
            <v>براءه العلي</v>
          </cell>
          <cell r="C1918" t="str">
            <v>محمد</v>
          </cell>
          <cell r="D1918" t="str">
            <v/>
          </cell>
        </row>
        <row r="1919">
          <cell r="A1919">
            <v>321949</v>
          </cell>
          <cell r="B1919" t="str">
            <v>بسمه طبش</v>
          </cell>
          <cell r="C1919" t="str">
            <v>جلال</v>
          </cell>
          <cell r="D1919" t="str">
            <v/>
          </cell>
        </row>
        <row r="1920">
          <cell r="A1920">
            <v>321954</v>
          </cell>
          <cell r="B1920" t="str">
            <v>بشار عبد الحميد</v>
          </cell>
          <cell r="C1920" t="str">
            <v>محمد عدنان</v>
          </cell>
          <cell r="D1920" t="str">
            <v/>
          </cell>
        </row>
        <row r="1921">
          <cell r="A1921">
            <v>321962</v>
          </cell>
          <cell r="B1921" t="str">
            <v>بلال ابو بكر</v>
          </cell>
          <cell r="C1921" t="str">
            <v>عبد القادر</v>
          </cell>
          <cell r="D1921" t="str">
            <v/>
          </cell>
        </row>
        <row r="1922">
          <cell r="A1922">
            <v>321966</v>
          </cell>
          <cell r="B1922" t="str">
            <v>بلال السعيد</v>
          </cell>
          <cell r="C1922" t="str">
            <v>فيصل</v>
          </cell>
          <cell r="D1922" t="str">
            <v/>
          </cell>
        </row>
        <row r="1923">
          <cell r="A1923">
            <v>321968</v>
          </cell>
          <cell r="B1923" t="str">
            <v>بلال المقداد</v>
          </cell>
          <cell r="C1923" t="str">
            <v>عبد الله</v>
          </cell>
          <cell r="D1923" t="str">
            <v/>
          </cell>
        </row>
        <row r="1924">
          <cell r="A1924">
            <v>321975</v>
          </cell>
          <cell r="B1924" t="str">
            <v>تالا دللول</v>
          </cell>
          <cell r="C1924" t="str">
            <v>احمد</v>
          </cell>
          <cell r="D1924" t="str">
            <v/>
          </cell>
        </row>
        <row r="1925">
          <cell r="A1925">
            <v>321976</v>
          </cell>
          <cell r="B1925" t="str">
            <v>تريز شوفان</v>
          </cell>
          <cell r="C1925" t="str">
            <v>داود</v>
          </cell>
          <cell r="D1925" t="str">
            <v/>
          </cell>
        </row>
        <row r="1926">
          <cell r="A1926">
            <v>321979</v>
          </cell>
          <cell r="B1926" t="str">
            <v>تماره الكيبي</v>
          </cell>
          <cell r="C1926" t="str">
            <v>محمد</v>
          </cell>
          <cell r="D1926" t="str">
            <v/>
          </cell>
        </row>
        <row r="1927">
          <cell r="A1927">
            <v>321980</v>
          </cell>
          <cell r="B1927" t="str">
            <v>تماضر احمد</v>
          </cell>
          <cell r="C1927" t="str">
            <v>عيسى</v>
          </cell>
          <cell r="D1927" t="str">
            <v/>
          </cell>
        </row>
        <row r="1928">
          <cell r="A1928">
            <v>321981</v>
          </cell>
          <cell r="B1928" t="str">
            <v>تمام الخطيب</v>
          </cell>
          <cell r="C1928" t="str">
            <v>طعمه</v>
          </cell>
          <cell r="D1928" t="str">
            <v>بديعه</v>
          </cell>
        </row>
        <row r="1929">
          <cell r="A1929">
            <v>321992</v>
          </cell>
          <cell r="B1929" t="str">
            <v>جميل عزالدين</v>
          </cell>
          <cell r="C1929" t="str">
            <v>حسان</v>
          </cell>
          <cell r="D1929" t="str">
            <v>حليمه</v>
          </cell>
        </row>
        <row r="1930">
          <cell r="A1930">
            <v>321999</v>
          </cell>
          <cell r="B1930" t="str">
            <v>جورج نخله</v>
          </cell>
          <cell r="C1930" t="str">
            <v>فريز</v>
          </cell>
          <cell r="D1930" t="str">
            <v/>
          </cell>
        </row>
        <row r="1931">
          <cell r="A1931">
            <v>322001</v>
          </cell>
          <cell r="B1931" t="str">
            <v>جوهرة برازي</v>
          </cell>
          <cell r="C1931" t="str">
            <v>مصطفى</v>
          </cell>
          <cell r="D1931" t="str">
            <v/>
          </cell>
        </row>
        <row r="1932">
          <cell r="A1932">
            <v>322007</v>
          </cell>
          <cell r="B1932" t="str">
            <v>حسام شعبو</v>
          </cell>
          <cell r="C1932" t="str">
            <v>جودت</v>
          </cell>
          <cell r="D1932" t="str">
            <v/>
          </cell>
        </row>
        <row r="1933">
          <cell r="A1933">
            <v>322009</v>
          </cell>
          <cell r="B1933" t="str">
            <v>حسان السلامه</v>
          </cell>
          <cell r="C1933" t="str">
            <v>محمد</v>
          </cell>
          <cell r="D1933" t="str">
            <v/>
          </cell>
        </row>
        <row r="1934">
          <cell r="A1934">
            <v>322020</v>
          </cell>
          <cell r="B1934" t="str">
            <v>حسن محمد</v>
          </cell>
          <cell r="C1934" t="str">
            <v>يوسف</v>
          </cell>
          <cell r="D1934" t="str">
            <v/>
          </cell>
        </row>
        <row r="1935">
          <cell r="A1935">
            <v>322023</v>
          </cell>
          <cell r="B1935" t="str">
            <v>حسين الراجح</v>
          </cell>
          <cell r="C1935" t="str">
            <v>علي</v>
          </cell>
          <cell r="D1935" t="str">
            <v>هدى</v>
          </cell>
        </row>
        <row r="1936">
          <cell r="A1936">
            <v>322024</v>
          </cell>
          <cell r="B1936" t="str">
            <v>حسين الزاهر</v>
          </cell>
          <cell r="C1936" t="str">
            <v>علي</v>
          </cell>
          <cell r="D1936" t="str">
            <v>منال</v>
          </cell>
        </row>
        <row r="1937">
          <cell r="A1937">
            <v>322026</v>
          </cell>
          <cell r="B1937" t="str">
            <v>حسين العبود الحمادي</v>
          </cell>
          <cell r="C1937" t="str">
            <v>سعد</v>
          </cell>
          <cell r="D1937" t="str">
            <v/>
          </cell>
        </row>
        <row r="1938">
          <cell r="A1938">
            <v>322034</v>
          </cell>
          <cell r="B1938" t="str">
            <v>حسين سلوم</v>
          </cell>
          <cell r="C1938" t="str">
            <v>علي</v>
          </cell>
          <cell r="D1938" t="str">
            <v>فداء</v>
          </cell>
        </row>
        <row r="1939">
          <cell r="A1939">
            <v>322038</v>
          </cell>
          <cell r="B1939" t="str">
            <v>حسين قويدر</v>
          </cell>
          <cell r="C1939" t="str">
            <v>علي</v>
          </cell>
          <cell r="D1939" t="str">
            <v>ناديه</v>
          </cell>
        </row>
        <row r="1940">
          <cell r="A1940">
            <v>322040</v>
          </cell>
          <cell r="B1940" t="str">
            <v>حلا احمد علي</v>
          </cell>
          <cell r="C1940" t="str">
            <v>مصطفى</v>
          </cell>
          <cell r="D1940" t="str">
            <v>ميليا</v>
          </cell>
        </row>
        <row r="1941">
          <cell r="A1941">
            <v>322052</v>
          </cell>
          <cell r="B1941" t="str">
            <v>حيدر حمود</v>
          </cell>
          <cell r="C1941" t="str">
            <v>فايز</v>
          </cell>
          <cell r="D1941" t="str">
            <v/>
          </cell>
        </row>
        <row r="1942">
          <cell r="A1942">
            <v>322059</v>
          </cell>
          <cell r="B1942" t="str">
            <v>خالد الشلاش</v>
          </cell>
          <cell r="C1942" t="str">
            <v>شلاش</v>
          </cell>
          <cell r="D1942" t="str">
            <v>فضه</v>
          </cell>
        </row>
        <row r="1943">
          <cell r="A1943">
            <v>322064</v>
          </cell>
          <cell r="B1943" t="str">
            <v>خديجه المنصور</v>
          </cell>
          <cell r="C1943" t="str">
            <v>سمير</v>
          </cell>
          <cell r="D1943" t="str">
            <v/>
          </cell>
        </row>
        <row r="1944">
          <cell r="A1944">
            <v>322065</v>
          </cell>
          <cell r="B1944" t="str">
            <v>خضر محمد</v>
          </cell>
          <cell r="C1944" t="str">
            <v>حسن</v>
          </cell>
          <cell r="D1944" t="str">
            <v/>
          </cell>
        </row>
        <row r="1945">
          <cell r="A1945">
            <v>322084</v>
          </cell>
          <cell r="B1945" t="str">
            <v>دعاء محمد</v>
          </cell>
          <cell r="C1945" t="str">
            <v>نبيل</v>
          </cell>
          <cell r="D1945" t="str">
            <v>غاده</v>
          </cell>
        </row>
        <row r="1946">
          <cell r="A1946">
            <v>322086</v>
          </cell>
          <cell r="B1946" t="str">
            <v>دلال رهبان</v>
          </cell>
          <cell r="C1946" t="str">
            <v>علي</v>
          </cell>
          <cell r="D1946" t="str">
            <v>فاطمه</v>
          </cell>
        </row>
        <row r="1947">
          <cell r="A1947">
            <v>322090</v>
          </cell>
          <cell r="B1947" t="str">
            <v>ديالا الزين</v>
          </cell>
          <cell r="C1947" t="str">
            <v>محمد مصطفى</v>
          </cell>
          <cell r="D1947" t="str">
            <v/>
          </cell>
        </row>
        <row r="1948">
          <cell r="A1948">
            <v>322091</v>
          </cell>
          <cell r="B1948" t="str">
            <v>ديالا شرف</v>
          </cell>
          <cell r="C1948" t="str">
            <v>محمد امير</v>
          </cell>
          <cell r="D1948" t="str">
            <v>ندى</v>
          </cell>
        </row>
        <row r="1949">
          <cell r="A1949">
            <v>322093</v>
          </cell>
          <cell r="B1949" t="str">
            <v>ديما حبيب</v>
          </cell>
          <cell r="C1949" t="str">
            <v>عبد الرحيم</v>
          </cell>
          <cell r="D1949" t="str">
            <v>غاده</v>
          </cell>
        </row>
        <row r="1950">
          <cell r="A1950">
            <v>322099</v>
          </cell>
          <cell r="B1950" t="str">
            <v>رؤى حسيان</v>
          </cell>
          <cell r="C1950" t="str">
            <v>وليد</v>
          </cell>
          <cell r="D1950" t="str">
            <v/>
          </cell>
        </row>
        <row r="1951">
          <cell r="A1951">
            <v>322100</v>
          </cell>
          <cell r="B1951" t="str">
            <v>رائده الفندي</v>
          </cell>
          <cell r="C1951" t="str">
            <v>غازي</v>
          </cell>
          <cell r="D1951" t="str">
            <v/>
          </cell>
        </row>
        <row r="1952">
          <cell r="A1952">
            <v>322106</v>
          </cell>
          <cell r="B1952" t="str">
            <v>راما الشعار</v>
          </cell>
          <cell r="C1952" t="str">
            <v>سليمان</v>
          </cell>
          <cell r="D1952" t="str">
            <v>هناء</v>
          </cell>
        </row>
        <row r="1953">
          <cell r="A1953">
            <v>322123</v>
          </cell>
          <cell r="B1953" t="str">
            <v>ربا ابراهيم</v>
          </cell>
          <cell r="C1953" t="str">
            <v>برازي</v>
          </cell>
          <cell r="D1953" t="str">
            <v>كلود</v>
          </cell>
        </row>
        <row r="1954">
          <cell r="A1954">
            <v>322124</v>
          </cell>
          <cell r="B1954" t="str">
            <v>ربا بازرباشي</v>
          </cell>
          <cell r="C1954" t="str">
            <v>عرفان</v>
          </cell>
          <cell r="D1954" t="str">
            <v>هويدا</v>
          </cell>
        </row>
        <row r="1955">
          <cell r="A1955">
            <v>322129</v>
          </cell>
          <cell r="B1955" t="str">
            <v>ربيع معرباني</v>
          </cell>
          <cell r="C1955" t="str">
            <v>علي</v>
          </cell>
          <cell r="D1955" t="str">
            <v/>
          </cell>
        </row>
        <row r="1956">
          <cell r="A1956">
            <v>322132</v>
          </cell>
          <cell r="B1956" t="str">
            <v>رجب محمد</v>
          </cell>
          <cell r="C1956" t="str">
            <v>محمود</v>
          </cell>
          <cell r="D1956" t="str">
            <v/>
          </cell>
        </row>
        <row r="1957">
          <cell r="A1957">
            <v>322134</v>
          </cell>
          <cell r="B1957" t="str">
            <v>رزان الحموي</v>
          </cell>
          <cell r="C1957" t="str">
            <v>احمد</v>
          </cell>
          <cell r="D1957" t="str">
            <v/>
          </cell>
        </row>
        <row r="1958">
          <cell r="A1958">
            <v>322145</v>
          </cell>
          <cell r="B1958" t="str">
            <v>رغداء اليونس</v>
          </cell>
          <cell r="C1958" t="str">
            <v>احمد</v>
          </cell>
          <cell r="D1958" t="str">
            <v/>
          </cell>
        </row>
        <row r="1959">
          <cell r="A1959">
            <v>322146</v>
          </cell>
          <cell r="B1959" t="str">
            <v>رفعت علي</v>
          </cell>
          <cell r="C1959" t="str">
            <v>حيدر</v>
          </cell>
          <cell r="D1959" t="str">
            <v>فاطمه</v>
          </cell>
        </row>
        <row r="1960">
          <cell r="A1960">
            <v>322149</v>
          </cell>
          <cell r="B1960" t="str">
            <v>رنا المخللاتي النبكي</v>
          </cell>
          <cell r="C1960" t="str">
            <v>محمد فائز</v>
          </cell>
          <cell r="D1960" t="str">
            <v>منتها</v>
          </cell>
        </row>
        <row r="1961">
          <cell r="A1961">
            <v>322151</v>
          </cell>
          <cell r="B1961" t="str">
            <v>رنا حواصلي</v>
          </cell>
          <cell r="C1961" t="str">
            <v>محمد عصام</v>
          </cell>
          <cell r="D1961" t="str">
            <v/>
          </cell>
        </row>
        <row r="1962">
          <cell r="A1962">
            <v>322161</v>
          </cell>
          <cell r="B1962" t="str">
            <v>رهف علوش</v>
          </cell>
          <cell r="C1962" t="str">
            <v>بسام</v>
          </cell>
          <cell r="D1962" t="str">
            <v/>
          </cell>
        </row>
        <row r="1963">
          <cell r="A1963">
            <v>322167</v>
          </cell>
          <cell r="B1963" t="str">
            <v>روز شمعون</v>
          </cell>
          <cell r="C1963" t="str">
            <v>صليبا</v>
          </cell>
          <cell r="D1963" t="str">
            <v>ليلى</v>
          </cell>
        </row>
        <row r="1964">
          <cell r="A1964">
            <v>322174</v>
          </cell>
          <cell r="B1964" t="str">
            <v>ريتا كيوان</v>
          </cell>
          <cell r="C1964" t="str">
            <v>صافي</v>
          </cell>
          <cell r="D1964" t="str">
            <v/>
          </cell>
        </row>
        <row r="1965">
          <cell r="A1965">
            <v>322177</v>
          </cell>
          <cell r="B1965" t="str">
            <v>ريم الخطيب</v>
          </cell>
          <cell r="C1965" t="str">
            <v>محمد وليد</v>
          </cell>
          <cell r="D1965" t="str">
            <v/>
          </cell>
        </row>
        <row r="1966">
          <cell r="A1966">
            <v>322183</v>
          </cell>
          <cell r="B1966" t="str">
            <v>ريم ضومط</v>
          </cell>
          <cell r="C1966" t="str">
            <v>الياس</v>
          </cell>
          <cell r="D1966" t="str">
            <v/>
          </cell>
        </row>
        <row r="1967">
          <cell r="A1967">
            <v>322186</v>
          </cell>
          <cell r="B1967" t="str">
            <v>ريم قاسم</v>
          </cell>
          <cell r="C1967" t="str">
            <v>احمد</v>
          </cell>
          <cell r="D1967" t="str">
            <v/>
          </cell>
        </row>
        <row r="1968">
          <cell r="A1968">
            <v>322188</v>
          </cell>
          <cell r="B1968" t="str">
            <v>ريما صبح</v>
          </cell>
          <cell r="C1968" t="str">
            <v>تركي</v>
          </cell>
          <cell r="D1968" t="str">
            <v/>
          </cell>
        </row>
        <row r="1969">
          <cell r="A1969">
            <v>322190</v>
          </cell>
          <cell r="B1969" t="str">
            <v>زانه القزحلي</v>
          </cell>
          <cell r="C1969" t="str">
            <v>محمد بشير</v>
          </cell>
          <cell r="D1969" t="str">
            <v/>
          </cell>
        </row>
        <row r="1970">
          <cell r="A1970">
            <v>322196</v>
          </cell>
          <cell r="B1970" t="str">
            <v>زهير ابو زيدان</v>
          </cell>
          <cell r="C1970" t="str">
            <v>نور الدين</v>
          </cell>
          <cell r="D1970" t="str">
            <v/>
          </cell>
        </row>
        <row r="1971">
          <cell r="A1971">
            <v>322209</v>
          </cell>
          <cell r="B1971" t="str">
            <v>ساره نمر</v>
          </cell>
          <cell r="C1971" t="str">
            <v>رضوان</v>
          </cell>
          <cell r="D1971" t="str">
            <v>اميره</v>
          </cell>
        </row>
        <row r="1972">
          <cell r="A1972">
            <v>322211</v>
          </cell>
          <cell r="B1972" t="str">
            <v>سالي السعدي</v>
          </cell>
          <cell r="C1972" t="str">
            <v>ايمن</v>
          </cell>
          <cell r="D1972" t="str">
            <v/>
          </cell>
        </row>
        <row r="1973">
          <cell r="A1973">
            <v>322225</v>
          </cell>
          <cell r="B1973" t="str">
            <v>سلطان الخوري</v>
          </cell>
          <cell r="C1973" t="str">
            <v>حنا</v>
          </cell>
          <cell r="D1973" t="str">
            <v/>
          </cell>
        </row>
        <row r="1974">
          <cell r="A1974">
            <v>322228</v>
          </cell>
          <cell r="B1974" t="str">
            <v>سلطان الموصلي</v>
          </cell>
          <cell r="C1974" t="str">
            <v>امير</v>
          </cell>
          <cell r="D1974" t="str">
            <v>هدى</v>
          </cell>
        </row>
        <row r="1975">
          <cell r="A1975">
            <v>322230</v>
          </cell>
          <cell r="B1975" t="str">
            <v>سلمان محمد</v>
          </cell>
          <cell r="C1975" t="str">
            <v>بدر</v>
          </cell>
          <cell r="D1975" t="str">
            <v>جميله</v>
          </cell>
        </row>
        <row r="1976">
          <cell r="A1976">
            <v>322244</v>
          </cell>
          <cell r="B1976" t="str">
            <v>سمر قويدر</v>
          </cell>
          <cell r="C1976" t="str">
            <v>محمد</v>
          </cell>
          <cell r="D1976" t="str">
            <v>امنه</v>
          </cell>
        </row>
        <row r="1977">
          <cell r="A1977">
            <v>322248</v>
          </cell>
          <cell r="B1977" t="str">
            <v>سميره برمو</v>
          </cell>
          <cell r="C1977" t="str">
            <v>عبد الرحمن</v>
          </cell>
          <cell r="D1977" t="str">
            <v>امينه</v>
          </cell>
        </row>
        <row r="1978">
          <cell r="A1978">
            <v>322254</v>
          </cell>
          <cell r="B1978" t="str">
            <v>سهام برهوم</v>
          </cell>
          <cell r="C1978" t="str">
            <v>جودت</v>
          </cell>
          <cell r="D1978" t="str">
            <v/>
          </cell>
        </row>
        <row r="1979">
          <cell r="A1979">
            <v>322276</v>
          </cell>
          <cell r="B1979" t="str">
            <v>شيرين رمضان</v>
          </cell>
          <cell r="C1979" t="str">
            <v>ابراهيم</v>
          </cell>
          <cell r="D1979" t="str">
            <v/>
          </cell>
        </row>
        <row r="1980">
          <cell r="A1980">
            <v>322286</v>
          </cell>
          <cell r="B1980" t="str">
            <v>صفيناز شلاش</v>
          </cell>
          <cell r="C1980" t="str">
            <v>مروان فايق</v>
          </cell>
          <cell r="D1980" t="str">
            <v/>
          </cell>
        </row>
        <row r="1981">
          <cell r="A1981">
            <v>322291</v>
          </cell>
          <cell r="B1981" t="str">
            <v>ضياء نور الدين</v>
          </cell>
          <cell r="C1981" t="str">
            <v>ايمن</v>
          </cell>
          <cell r="D1981" t="str">
            <v/>
          </cell>
        </row>
        <row r="1982">
          <cell r="A1982">
            <v>322308</v>
          </cell>
          <cell r="B1982" t="str">
            <v>عائشه حمد</v>
          </cell>
          <cell r="C1982" t="str">
            <v>محمد</v>
          </cell>
          <cell r="D1982" t="str">
            <v>نمره</v>
          </cell>
        </row>
        <row r="1983">
          <cell r="A1983">
            <v>322312</v>
          </cell>
          <cell r="B1983" t="str">
            <v>عاليه سمسميه</v>
          </cell>
          <cell r="C1983" t="str">
            <v>وسيم</v>
          </cell>
          <cell r="D1983" t="str">
            <v/>
          </cell>
        </row>
        <row r="1984">
          <cell r="A1984">
            <v>322323</v>
          </cell>
          <cell r="B1984" t="str">
            <v>عبد الباسط علي</v>
          </cell>
          <cell r="C1984" t="str">
            <v>حسن</v>
          </cell>
          <cell r="D1984" t="str">
            <v/>
          </cell>
        </row>
        <row r="1985">
          <cell r="A1985">
            <v>322326</v>
          </cell>
          <cell r="B1985" t="str">
            <v>عبد الخالق عبد الله</v>
          </cell>
          <cell r="C1985" t="str">
            <v>احمد</v>
          </cell>
          <cell r="D1985" t="str">
            <v/>
          </cell>
        </row>
        <row r="1986">
          <cell r="A1986">
            <v>322327</v>
          </cell>
          <cell r="B1986" t="str">
            <v>عبد الرحمن الجاموس</v>
          </cell>
          <cell r="C1986" t="str">
            <v>غانم</v>
          </cell>
          <cell r="D1986" t="str">
            <v>امل</v>
          </cell>
        </row>
        <row r="1987">
          <cell r="A1987">
            <v>322335</v>
          </cell>
          <cell r="B1987" t="str">
            <v>عبد الرحيم دياب</v>
          </cell>
          <cell r="C1987" t="str">
            <v>احمد</v>
          </cell>
          <cell r="D1987" t="str">
            <v/>
          </cell>
        </row>
        <row r="1988">
          <cell r="A1988">
            <v>322336</v>
          </cell>
          <cell r="B1988" t="str">
            <v>عبد السلام الزعبي</v>
          </cell>
          <cell r="C1988" t="str">
            <v>محمد</v>
          </cell>
          <cell r="D1988" t="str">
            <v>فوزيه</v>
          </cell>
        </row>
        <row r="1989">
          <cell r="A1989">
            <v>322338</v>
          </cell>
          <cell r="B1989" t="str">
            <v>عبد العزيز العبد الله</v>
          </cell>
          <cell r="C1989" t="str">
            <v>علي</v>
          </cell>
          <cell r="D1989" t="str">
            <v>هاجر</v>
          </cell>
        </row>
        <row r="1990">
          <cell r="A1990">
            <v>322340</v>
          </cell>
          <cell r="B1990" t="str">
            <v>عبد الغني النهار</v>
          </cell>
          <cell r="C1990" t="str">
            <v>منيزل</v>
          </cell>
          <cell r="D1990" t="str">
            <v/>
          </cell>
        </row>
        <row r="1991">
          <cell r="A1991">
            <v>322343</v>
          </cell>
          <cell r="B1991" t="str">
            <v>عبد الكريم كنعان</v>
          </cell>
          <cell r="C1991" t="str">
            <v>محمد فايز</v>
          </cell>
          <cell r="D1991" t="str">
            <v>لطيفه</v>
          </cell>
        </row>
        <row r="1992">
          <cell r="A1992">
            <v>322344</v>
          </cell>
          <cell r="B1992" t="str">
            <v>عبد اللطيف احمد</v>
          </cell>
          <cell r="C1992" t="str">
            <v>عبد الحميد</v>
          </cell>
          <cell r="D1992" t="str">
            <v>خديجه</v>
          </cell>
        </row>
        <row r="1993">
          <cell r="A1993">
            <v>322351</v>
          </cell>
          <cell r="B1993" t="str">
            <v>عبد الله جوجه</v>
          </cell>
          <cell r="C1993" t="str">
            <v>محمد</v>
          </cell>
          <cell r="D1993" t="str">
            <v>مياده</v>
          </cell>
        </row>
        <row r="1994">
          <cell r="A1994">
            <v>322370</v>
          </cell>
          <cell r="B1994" t="str">
            <v>عرابي وهبه</v>
          </cell>
          <cell r="C1994" t="str">
            <v>نايف</v>
          </cell>
          <cell r="D1994" t="str">
            <v/>
          </cell>
        </row>
        <row r="1995">
          <cell r="A1995">
            <v>322372</v>
          </cell>
          <cell r="B1995" t="str">
            <v>عز الدين مراد</v>
          </cell>
          <cell r="C1995" t="str">
            <v>مامون</v>
          </cell>
          <cell r="D1995" t="str">
            <v/>
          </cell>
        </row>
        <row r="1996">
          <cell r="A1996">
            <v>322384</v>
          </cell>
          <cell r="B1996" t="str">
            <v>علا سعود</v>
          </cell>
          <cell r="C1996" t="str">
            <v>احمد</v>
          </cell>
          <cell r="D1996" t="str">
            <v/>
          </cell>
        </row>
        <row r="1997">
          <cell r="A1997">
            <v>322387</v>
          </cell>
          <cell r="B1997" t="str">
            <v>علاء الدين الحسين</v>
          </cell>
          <cell r="C1997" t="str">
            <v>خلف</v>
          </cell>
          <cell r="D1997" t="str">
            <v/>
          </cell>
        </row>
        <row r="1998">
          <cell r="A1998">
            <v>322395</v>
          </cell>
          <cell r="B1998" t="str">
            <v>علاء علامه</v>
          </cell>
          <cell r="C1998" t="str">
            <v>محمد</v>
          </cell>
          <cell r="D1998" t="str">
            <v/>
          </cell>
        </row>
        <row r="1999">
          <cell r="A1999">
            <v>322405</v>
          </cell>
          <cell r="B1999" t="str">
            <v>علي الطعاني</v>
          </cell>
          <cell r="C1999" t="str">
            <v>حسين</v>
          </cell>
          <cell r="D1999" t="str">
            <v>ناديه</v>
          </cell>
        </row>
        <row r="2000">
          <cell r="A2000">
            <v>322412</v>
          </cell>
          <cell r="B2000" t="str">
            <v>علي ذيب</v>
          </cell>
          <cell r="C2000" t="str">
            <v>محمد</v>
          </cell>
          <cell r="D2000" t="str">
            <v>دلال</v>
          </cell>
        </row>
        <row r="2001">
          <cell r="A2001">
            <v>322420</v>
          </cell>
          <cell r="B2001" t="str">
            <v>علي محمد</v>
          </cell>
          <cell r="C2001" t="str">
            <v>محمود</v>
          </cell>
          <cell r="D2001" t="str">
            <v/>
          </cell>
        </row>
        <row r="2002">
          <cell r="A2002">
            <v>322426</v>
          </cell>
          <cell r="B2002" t="str">
            <v>عماد الخطيب</v>
          </cell>
          <cell r="C2002" t="str">
            <v>محمد</v>
          </cell>
          <cell r="D2002" t="str">
            <v>عنايه</v>
          </cell>
        </row>
        <row r="2003">
          <cell r="A2003">
            <v>322429</v>
          </cell>
          <cell r="B2003" t="str">
            <v>عماد كحاله</v>
          </cell>
          <cell r="C2003" t="str">
            <v>احمد</v>
          </cell>
          <cell r="D2003" t="str">
            <v>ميسره</v>
          </cell>
        </row>
        <row r="2004">
          <cell r="A2004">
            <v>322432</v>
          </cell>
          <cell r="B2004" t="str">
            <v>عمار الحسان</v>
          </cell>
          <cell r="C2004" t="str">
            <v>احمد</v>
          </cell>
          <cell r="D2004" t="str">
            <v>نعمه</v>
          </cell>
        </row>
        <row r="2005">
          <cell r="A2005">
            <v>322436</v>
          </cell>
          <cell r="B2005" t="str">
            <v>عمار جديد</v>
          </cell>
          <cell r="C2005" t="str">
            <v>بسام</v>
          </cell>
          <cell r="D2005" t="str">
            <v/>
          </cell>
        </row>
        <row r="2006">
          <cell r="A2006">
            <v>322438</v>
          </cell>
          <cell r="B2006" t="str">
            <v>عمار عرموش</v>
          </cell>
          <cell r="C2006" t="str">
            <v>محمد وليد</v>
          </cell>
          <cell r="D2006" t="str">
            <v/>
          </cell>
        </row>
        <row r="2007">
          <cell r="A2007">
            <v>322439</v>
          </cell>
          <cell r="B2007" t="str">
            <v>عمار علي</v>
          </cell>
          <cell r="C2007" t="str">
            <v>يوسف</v>
          </cell>
          <cell r="D2007" t="str">
            <v/>
          </cell>
        </row>
        <row r="2008">
          <cell r="A2008">
            <v>322441</v>
          </cell>
          <cell r="B2008" t="str">
            <v>عمار موسى</v>
          </cell>
          <cell r="C2008" t="str">
            <v>علي</v>
          </cell>
          <cell r="D2008" t="str">
            <v>مياده</v>
          </cell>
        </row>
        <row r="2009">
          <cell r="A2009">
            <v>322450</v>
          </cell>
          <cell r="B2009" t="str">
            <v>عمر قلايه</v>
          </cell>
          <cell r="C2009" t="str">
            <v>عيسى</v>
          </cell>
          <cell r="D2009" t="str">
            <v>بدريه</v>
          </cell>
        </row>
        <row r="2010">
          <cell r="A2010">
            <v>322451</v>
          </cell>
          <cell r="B2010" t="str">
            <v>عواطف المحمد جاويش</v>
          </cell>
          <cell r="C2010" t="str">
            <v>مجاهد</v>
          </cell>
          <cell r="D2010" t="str">
            <v>كوثر</v>
          </cell>
        </row>
        <row r="2011">
          <cell r="A2011">
            <v>322454</v>
          </cell>
          <cell r="B2011" t="str">
            <v>غاده حمود</v>
          </cell>
          <cell r="C2011" t="str">
            <v>محمد</v>
          </cell>
          <cell r="D2011" t="str">
            <v/>
          </cell>
        </row>
        <row r="2012">
          <cell r="A2012">
            <v>322455</v>
          </cell>
          <cell r="B2012" t="str">
            <v>غاليه ابو قوره</v>
          </cell>
          <cell r="C2012" t="str">
            <v>بشار</v>
          </cell>
          <cell r="D2012" t="str">
            <v/>
          </cell>
        </row>
        <row r="2013">
          <cell r="A2013">
            <v>322456</v>
          </cell>
          <cell r="B2013" t="str">
            <v>غاليه اللحام</v>
          </cell>
          <cell r="C2013" t="str">
            <v>محمد غسان</v>
          </cell>
          <cell r="D2013" t="str">
            <v/>
          </cell>
        </row>
        <row r="2014">
          <cell r="A2014">
            <v>322459</v>
          </cell>
          <cell r="B2014" t="str">
            <v>غسان فرج</v>
          </cell>
          <cell r="C2014" t="str">
            <v>يحيى</v>
          </cell>
          <cell r="D2014" t="str">
            <v/>
          </cell>
        </row>
        <row r="2015">
          <cell r="A2015">
            <v>322461</v>
          </cell>
          <cell r="B2015" t="str">
            <v>غصون نجيب</v>
          </cell>
          <cell r="C2015" t="str">
            <v>احمد</v>
          </cell>
          <cell r="D2015" t="str">
            <v/>
          </cell>
        </row>
        <row r="2016">
          <cell r="A2016">
            <v>322464</v>
          </cell>
          <cell r="B2016" t="str">
            <v>غياث تباب</v>
          </cell>
          <cell r="C2016" t="str">
            <v>عزت</v>
          </cell>
          <cell r="D2016" t="str">
            <v>قمر</v>
          </cell>
        </row>
        <row r="2017">
          <cell r="A2017">
            <v>322469</v>
          </cell>
          <cell r="B2017" t="str">
            <v>فاتن عيرها</v>
          </cell>
          <cell r="C2017" t="str">
            <v>جورج</v>
          </cell>
          <cell r="D2017" t="str">
            <v/>
          </cell>
        </row>
        <row r="2018">
          <cell r="A2018">
            <v>322479</v>
          </cell>
          <cell r="B2018" t="str">
            <v>فاطمة باكير</v>
          </cell>
          <cell r="C2018" t="str">
            <v>علي</v>
          </cell>
          <cell r="D2018" t="str">
            <v/>
          </cell>
        </row>
        <row r="2019">
          <cell r="A2019">
            <v>322483</v>
          </cell>
          <cell r="B2019" t="str">
            <v>فايزالكعيد</v>
          </cell>
          <cell r="C2019" t="str">
            <v>محي الدين</v>
          </cell>
          <cell r="D2019" t="str">
            <v/>
          </cell>
        </row>
        <row r="2020">
          <cell r="A2020">
            <v>322484</v>
          </cell>
          <cell r="B2020" t="str">
            <v>فداء الحبالتي</v>
          </cell>
          <cell r="C2020" t="str">
            <v>فيصل</v>
          </cell>
          <cell r="D2020" t="str">
            <v>فاتن</v>
          </cell>
        </row>
        <row r="2021">
          <cell r="A2021">
            <v>322485</v>
          </cell>
          <cell r="B2021" t="str">
            <v>فراس البدر</v>
          </cell>
          <cell r="C2021" t="str">
            <v>محمد</v>
          </cell>
          <cell r="D2021" t="str">
            <v/>
          </cell>
        </row>
        <row r="2022">
          <cell r="A2022">
            <v>322487</v>
          </cell>
          <cell r="B2022" t="str">
            <v>فراس حديفه</v>
          </cell>
          <cell r="C2022" t="str">
            <v>سعيد</v>
          </cell>
          <cell r="D2022" t="str">
            <v>لينا</v>
          </cell>
        </row>
        <row r="2023">
          <cell r="A2023">
            <v>322490</v>
          </cell>
          <cell r="B2023" t="str">
            <v>فراس قبلاوي</v>
          </cell>
          <cell r="C2023" t="str">
            <v>محمد</v>
          </cell>
          <cell r="D2023" t="str">
            <v>مريم</v>
          </cell>
        </row>
        <row r="2024">
          <cell r="A2024">
            <v>322492</v>
          </cell>
          <cell r="B2024" t="str">
            <v>فراس محمد</v>
          </cell>
          <cell r="C2024" t="str">
            <v>احمد</v>
          </cell>
          <cell r="D2024" t="str">
            <v/>
          </cell>
        </row>
        <row r="2025">
          <cell r="A2025">
            <v>322494</v>
          </cell>
          <cell r="B2025" t="str">
            <v>فرج حمدان</v>
          </cell>
          <cell r="C2025" t="str">
            <v>حسيب</v>
          </cell>
          <cell r="D2025" t="str">
            <v/>
          </cell>
        </row>
        <row r="2026">
          <cell r="A2026">
            <v>322499</v>
          </cell>
          <cell r="B2026" t="str">
            <v>فيصل العلي</v>
          </cell>
          <cell r="C2026" t="str">
            <v>احمد</v>
          </cell>
          <cell r="D2026" t="str">
            <v/>
          </cell>
        </row>
        <row r="2027">
          <cell r="A2027">
            <v>322505</v>
          </cell>
          <cell r="B2027" t="str">
            <v>قصي الاحمد</v>
          </cell>
          <cell r="C2027" t="str">
            <v>عبد الله</v>
          </cell>
          <cell r="D2027" t="str">
            <v/>
          </cell>
        </row>
        <row r="2028">
          <cell r="A2028">
            <v>322520</v>
          </cell>
          <cell r="B2028" t="str">
            <v>لؤي الطعمه</v>
          </cell>
          <cell r="C2028" t="str">
            <v>ماجد</v>
          </cell>
          <cell r="D2028" t="str">
            <v>بسمه</v>
          </cell>
        </row>
        <row r="2029">
          <cell r="A2029">
            <v>322522</v>
          </cell>
          <cell r="B2029" t="str">
            <v>لؤي ديب</v>
          </cell>
          <cell r="C2029" t="str">
            <v>محمد</v>
          </cell>
          <cell r="D2029" t="str">
            <v/>
          </cell>
        </row>
        <row r="2030">
          <cell r="A2030">
            <v>322526</v>
          </cell>
          <cell r="B2030" t="str">
            <v>لبنى القضماني</v>
          </cell>
          <cell r="C2030" t="str">
            <v>محمد سامي</v>
          </cell>
          <cell r="D2030" t="str">
            <v/>
          </cell>
        </row>
        <row r="2031">
          <cell r="A2031">
            <v>322532</v>
          </cell>
          <cell r="B2031" t="str">
            <v>لما محمح</v>
          </cell>
          <cell r="C2031" t="str">
            <v>محمد امين</v>
          </cell>
          <cell r="D2031" t="str">
            <v>غاده</v>
          </cell>
        </row>
        <row r="2032">
          <cell r="A2032">
            <v>322534</v>
          </cell>
          <cell r="B2032" t="str">
            <v>لمى يوسف</v>
          </cell>
          <cell r="C2032" t="str">
            <v>محمد</v>
          </cell>
          <cell r="D2032" t="str">
            <v>اميره</v>
          </cell>
        </row>
        <row r="2033">
          <cell r="A2033">
            <v>322539</v>
          </cell>
          <cell r="B2033" t="str">
            <v>ليالي ذيب</v>
          </cell>
          <cell r="C2033" t="str">
            <v>خالد</v>
          </cell>
          <cell r="D2033" t="str">
            <v>فيزه</v>
          </cell>
        </row>
        <row r="2034">
          <cell r="A2034">
            <v>322540</v>
          </cell>
          <cell r="B2034" t="str">
            <v>ليلا الحسن</v>
          </cell>
          <cell r="C2034" t="str">
            <v>موفق</v>
          </cell>
          <cell r="D2034" t="str">
            <v/>
          </cell>
        </row>
        <row r="2035">
          <cell r="A2035">
            <v>322542</v>
          </cell>
          <cell r="B2035" t="str">
            <v>ليلى كدادي</v>
          </cell>
          <cell r="C2035" t="str">
            <v>حمزه</v>
          </cell>
          <cell r="D2035" t="str">
            <v>امال</v>
          </cell>
        </row>
        <row r="2036">
          <cell r="A2036">
            <v>322546</v>
          </cell>
          <cell r="B2036" t="str">
            <v>لينا باجاري</v>
          </cell>
          <cell r="C2036" t="str">
            <v>هشام</v>
          </cell>
          <cell r="D2036" t="str">
            <v/>
          </cell>
        </row>
        <row r="2037">
          <cell r="A2037">
            <v>322547</v>
          </cell>
          <cell r="B2037" t="str">
            <v>لينا هارون</v>
          </cell>
          <cell r="C2037" t="str">
            <v>مرزا</v>
          </cell>
          <cell r="D2037" t="str">
            <v>فاتنه</v>
          </cell>
        </row>
        <row r="2038">
          <cell r="A2038">
            <v>322555</v>
          </cell>
          <cell r="B2038" t="str">
            <v>مالك الخميس</v>
          </cell>
          <cell r="C2038" t="str">
            <v>عبد العزيز</v>
          </cell>
          <cell r="D2038" t="str">
            <v/>
          </cell>
        </row>
        <row r="2039">
          <cell r="A2039">
            <v>322558</v>
          </cell>
          <cell r="B2039" t="str">
            <v>ماهر الخمري</v>
          </cell>
          <cell r="C2039" t="str">
            <v>احمد</v>
          </cell>
          <cell r="D2039" t="str">
            <v>سها</v>
          </cell>
        </row>
        <row r="2040">
          <cell r="A2040">
            <v>322561</v>
          </cell>
          <cell r="B2040" t="str">
            <v>ماهر هوانه</v>
          </cell>
          <cell r="C2040" t="str">
            <v>غيث</v>
          </cell>
          <cell r="D2040" t="str">
            <v/>
          </cell>
        </row>
        <row r="2041">
          <cell r="A2041">
            <v>322564</v>
          </cell>
          <cell r="B2041" t="str">
            <v>مجد الحميدي</v>
          </cell>
          <cell r="C2041" t="str">
            <v>محمد</v>
          </cell>
          <cell r="D2041" t="str">
            <v/>
          </cell>
        </row>
        <row r="2042">
          <cell r="A2042">
            <v>322570</v>
          </cell>
          <cell r="B2042" t="str">
            <v>مجد خليل</v>
          </cell>
          <cell r="C2042" t="str">
            <v>محمود</v>
          </cell>
          <cell r="D2042" t="str">
            <v/>
          </cell>
        </row>
        <row r="2043">
          <cell r="A2043">
            <v>322574</v>
          </cell>
          <cell r="B2043" t="str">
            <v>محمد ابو ليل</v>
          </cell>
          <cell r="C2043" t="str">
            <v>محسن</v>
          </cell>
          <cell r="D2043" t="str">
            <v/>
          </cell>
        </row>
        <row r="2044">
          <cell r="A2044">
            <v>322576</v>
          </cell>
          <cell r="B2044" t="str">
            <v>محمد احمد</v>
          </cell>
          <cell r="C2044" t="str">
            <v>سلمان</v>
          </cell>
          <cell r="D2044" t="str">
            <v/>
          </cell>
        </row>
        <row r="2045">
          <cell r="A2045">
            <v>322579</v>
          </cell>
          <cell r="B2045" t="str">
            <v>محمد الاحمد</v>
          </cell>
          <cell r="C2045" t="str">
            <v>احمد</v>
          </cell>
          <cell r="D2045" t="str">
            <v>شمسه</v>
          </cell>
        </row>
        <row r="2046">
          <cell r="A2046">
            <v>322581</v>
          </cell>
          <cell r="B2046" t="str">
            <v>محمد الباخوخ</v>
          </cell>
          <cell r="C2046" t="str">
            <v>يوسف</v>
          </cell>
          <cell r="D2046" t="str">
            <v>هيفاء</v>
          </cell>
        </row>
        <row r="2047">
          <cell r="A2047">
            <v>322586</v>
          </cell>
          <cell r="B2047" t="str">
            <v>محمد الجهماني</v>
          </cell>
          <cell r="C2047" t="str">
            <v>انور</v>
          </cell>
          <cell r="D2047" t="str">
            <v/>
          </cell>
        </row>
        <row r="2048">
          <cell r="A2048">
            <v>322589</v>
          </cell>
          <cell r="B2048" t="str">
            <v>محمد الحسين</v>
          </cell>
          <cell r="C2048" t="str">
            <v>احمد</v>
          </cell>
          <cell r="D2048" t="str">
            <v/>
          </cell>
        </row>
        <row r="2049">
          <cell r="A2049">
            <v>322601</v>
          </cell>
          <cell r="B2049" t="str">
            <v>محمد السليمان</v>
          </cell>
          <cell r="C2049" t="str">
            <v>علي</v>
          </cell>
          <cell r="D2049" t="str">
            <v/>
          </cell>
        </row>
        <row r="2050">
          <cell r="A2050">
            <v>322602</v>
          </cell>
          <cell r="B2050" t="str">
            <v>محمد الشحاده</v>
          </cell>
          <cell r="C2050" t="str">
            <v>عبد الوهاب</v>
          </cell>
          <cell r="D2050" t="str">
            <v>نجاح</v>
          </cell>
        </row>
        <row r="2051">
          <cell r="A2051">
            <v>322608</v>
          </cell>
          <cell r="B2051" t="str">
            <v>محمد الفشتكي</v>
          </cell>
          <cell r="C2051" t="str">
            <v>عارف</v>
          </cell>
          <cell r="D2051" t="str">
            <v>سحر</v>
          </cell>
        </row>
        <row r="2052">
          <cell r="A2052">
            <v>322613</v>
          </cell>
          <cell r="B2052" t="str">
            <v>محمد الهمس</v>
          </cell>
          <cell r="C2052" t="str">
            <v>عماد الدين</v>
          </cell>
          <cell r="D2052" t="str">
            <v>سميحه</v>
          </cell>
        </row>
        <row r="2053">
          <cell r="A2053">
            <v>322614</v>
          </cell>
          <cell r="B2053" t="str">
            <v>محمد امين الحجازي</v>
          </cell>
          <cell r="C2053" t="str">
            <v>محمد</v>
          </cell>
          <cell r="D2053" t="str">
            <v/>
          </cell>
        </row>
        <row r="2054">
          <cell r="A2054">
            <v>322622</v>
          </cell>
          <cell r="B2054" t="str">
            <v>محمد جمال الشلبي</v>
          </cell>
          <cell r="C2054" t="str">
            <v>خالد</v>
          </cell>
          <cell r="D2054" t="str">
            <v/>
          </cell>
        </row>
        <row r="2055">
          <cell r="A2055">
            <v>322626</v>
          </cell>
          <cell r="B2055" t="str">
            <v>محمد حسين</v>
          </cell>
          <cell r="C2055" t="str">
            <v>محمود</v>
          </cell>
          <cell r="D2055" t="str">
            <v/>
          </cell>
        </row>
        <row r="2056">
          <cell r="A2056">
            <v>322628</v>
          </cell>
          <cell r="B2056" t="str">
            <v>محمد حماد</v>
          </cell>
          <cell r="C2056" t="str">
            <v>عماد</v>
          </cell>
          <cell r="D2056" t="str">
            <v/>
          </cell>
        </row>
        <row r="2057">
          <cell r="A2057">
            <v>322635</v>
          </cell>
          <cell r="B2057" t="str">
            <v>محمد خير الاكراد</v>
          </cell>
          <cell r="C2057" t="str">
            <v>زياد</v>
          </cell>
          <cell r="D2057" t="str">
            <v>رجاء</v>
          </cell>
        </row>
        <row r="2058">
          <cell r="A2058">
            <v>322637</v>
          </cell>
          <cell r="B2058" t="str">
            <v>محمد خير الزعبي</v>
          </cell>
          <cell r="C2058" t="str">
            <v>ايمن</v>
          </cell>
          <cell r="D2058" t="str">
            <v>مياده</v>
          </cell>
        </row>
        <row r="2059">
          <cell r="A2059">
            <v>322641</v>
          </cell>
          <cell r="B2059" t="str">
            <v>محمد خيربك</v>
          </cell>
          <cell r="C2059" t="str">
            <v>اسامه</v>
          </cell>
          <cell r="D2059" t="str">
            <v/>
          </cell>
        </row>
        <row r="2060">
          <cell r="A2060">
            <v>322661</v>
          </cell>
          <cell r="B2060" t="str">
            <v>محمد طه</v>
          </cell>
          <cell r="C2060" t="str">
            <v>قاسم</v>
          </cell>
          <cell r="D2060" t="str">
            <v/>
          </cell>
        </row>
        <row r="2061">
          <cell r="A2061">
            <v>322662</v>
          </cell>
          <cell r="B2061" t="str">
            <v>محمد عباده</v>
          </cell>
          <cell r="C2061" t="str">
            <v>عمر</v>
          </cell>
          <cell r="D2061" t="str">
            <v>هنا</v>
          </cell>
        </row>
        <row r="2062">
          <cell r="A2062">
            <v>322663</v>
          </cell>
          <cell r="B2062" t="str">
            <v>محمد عباس</v>
          </cell>
          <cell r="C2062" t="str">
            <v>احمد</v>
          </cell>
          <cell r="D2062" t="str">
            <v/>
          </cell>
        </row>
        <row r="2063">
          <cell r="A2063">
            <v>322669</v>
          </cell>
          <cell r="B2063" t="str">
            <v>محمد عثمان</v>
          </cell>
          <cell r="C2063" t="str">
            <v>محمد سعيد</v>
          </cell>
          <cell r="D2063" t="str">
            <v>امل</v>
          </cell>
        </row>
        <row r="2064">
          <cell r="A2064">
            <v>322674</v>
          </cell>
          <cell r="B2064" t="str">
            <v>محمد علي</v>
          </cell>
          <cell r="C2064" t="str">
            <v>فتحي</v>
          </cell>
          <cell r="D2064" t="str">
            <v/>
          </cell>
        </row>
        <row r="2065">
          <cell r="A2065">
            <v>322681</v>
          </cell>
          <cell r="B2065" t="str">
            <v>محمد فادي القحف</v>
          </cell>
          <cell r="C2065" t="str">
            <v>غياث</v>
          </cell>
          <cell r="D2065" t="str">
            <v/>
          </cell>
        </row>
        <row r="2066">
          <cell r="A2066">
            <v>322690</v>
          </cell>
          <cell r="B2066" t="str">
            <v>محمد كمال</v>
          </cell>
          <cell r="C2066" t="str">
            <v>خالد</v>
          </cell>
          <cell r="D2066" t="str">
            <v/>
          </cell>
        </row>
        <row r="2067">
          <cell r="A2067">
            <v>322692</v>
          </cell>
          <cell r="B2067" t="str">
            <v>محمد لؤي نضر</v>
          </cell>
          <cell r="C2067" t="str">
            <v>سيف الدين</v>
          </cell>
          <cell r="D2067" t="str">
            <v/>
          </cell>
        </row>
        <row r="2068">
          <cell r="A2068">
            <v>322696</v>
          </cell>
          <cell r="B2068" t="str">
            <v>محمد محسن</v>
          </cell>
          <cell r="C2068" t="str">
            <v>قاسم</v>
          </cell>
          <cell r="D2068" t="str">
            <v/>
          </cell>
        </row>
        <row r="2069">
          <cell r="A2069">
            <v>322697</v>
          </cell>
          <cell r="B2069" t="str">
            <v>محمد محمد</v>
          </cell>
          <cell r="C2069" t="str">
            <v>احمد</v>
          </cell>
          <cell r="D2069" t="str">
            <v/>
          </cell>
        </row>
        <row r="2070">
          <cell r="A2070">
            <v>322720</v>
          </cell>
          <cell r="B2070" t="str">
            <v>محمد وسيم فخري</v>
          </cell>
          <cell r="C2070" t="str">
            <v>ايمن</v>
          </cell>
          <cell r="D2070" t="str">
            <v/>
          </cell>
        </row>
        <row r="2071">
          <cell r="A2071">
            <v>322725</v>
          </cell>
          <cell r="B2071" t="str">
            <v>محمود الجوماني</v>
          </cell>
          <cell r="C2071" t="str">
            <v>جمال</v>
          </cell>
          <cell r="D2071" t="str">
            <v/>
          </cell>
        </row>
        <row r="2072">
          <cell r="A2072">
            <v>322737</v>
          </cell>
          <cell r="B2072" t="str">
            <v>محمود مرعي</v>
          </cell>
          <cell r="C2072" t="str">
            <v>خالد</v>
          </cell>
          <cell r="D2072" t="str">
            <v/>
          </cell>
        </row>
        <row r="2073">
          <cell r="A2073">
            <v>322742</v>
          </cell>
          <cell r="B2073" t="str">
            <v>مخلد عيد</v>
          </cell>
          <cell r="C2073" t="str">
            <v>موفق</v>
          </cell>
          <cell r="D2073" t="str">
            <v>فاطمه</v>
          </cell>
        </row>
        <row r="2074">
          <cell r="A2074">
            <v>322753</v>
          </cell>
          <cell r="B2074" t="str">
            <v>مروه الشريده</v>
          </cell>
          <cell r="C2074" t="str">
            <v>عدنان</v>
          </cell>
          <cell r="D2074" t="str">
            <v/>
          </cell>
        </row>
        <row r="2075">
          <cell r="A2075">
            <v>322763</v>
          </cell>
          <cell r="B2075" t="str">
            <v>مضر سلمان</v>
          </cell>
          <cell r="C2075" t="str">
            <v>جهاد</v>
          </cell>
          <cell r="D2075" t="str">
            <v>هيام</v>
          </cell>
        </row>
        <row r="2076">
          <cell r="A2076">
            <v>322773</v>
          </cell>
          <cell r="B2076" t="str">
            <v>منتصر بالله ابو نقطه</v>
          </cell>
          <cell r="C2076" t="str">
            <v>انور</v>
          </cell>
          <cell r="D2076" t="str">
            <v>نجاح</v>
          </cell>
        </row>
        <row r="2077">
          <cell r="A2077">
            <v>322776</v>
          </cell>
          <cell r="B2077" t="str">
            <v>منذر القوادري</v>
          </cell>
          <cell r="C2077" t="str">
            <v>محمد</v>
          </cell>
          <cell r="D2077" t="str">
            <v>بدريه</v>
          </cell>
        </row>
        <row r="2078">
          <cell r="A2078">
            <v>322779</v>
          </cell>
          <cell r="B2078" t="str">
            <v>منهل سليمان</v>
          </cell>
          <cell r="C2078" t="str">
            <v>عبود</v>
          </cell>
          <cell r="D2078" t="str">
            <v/>
          </cell>
        </row>
        <row r="2079">
          <cell r="A2079">
            <v>322780</v>
          </cell>
          <cell r="B2079" t="str">
            <v>منى الدمني</v>
          </cell>
          <cell r="C2079" t="str">
            <v>مراد</v>
          </cell>
          <cell r="D2079" t="str">
            <v>مكيه</v>
          </cell>
        </row>
        <row r="2080">
          <cell r="A2080">
            <v>322783</v>
          </cell>
          <cell r="B2080" t="str">
            <v>منى مثقال</v>
          </cell>
          <cell r="C2080" t="str">
            <v>خالد</v>
          </cell>
          <cell r="D2080" t="str">
            <v/>
          </cell>
        </row>
        <row r="2081">
          <cell r="A2081">
            <v>322790</v>
          </cell>
          <cell r="B2081" t="str">
            <v>مهدي الجمعات</v>
          </cell>
          <cell r="C2081" t="str">
            <v>شكري</v>
          </cell>
          <cell r="D2081" t="str">
            <v>بسمه</v>
          </cell>
        </row>
        <row r="2082">
          <cell r="A2082">
            <v>322791</v>
          </cell>
          <cell r="B2082" t="str">
            <v>مهران المهنا</v>
          </cell>
          <cell r="C2082" t="str">
            <v>وافي</v>
          </cell>
          <cell r="D2082" t="str">
            <v/>
          </cell>
        </row>
        <row r="2083">
          <cell r="A2083">
            <v>322792</v>
          </cell>
          <cell r="B2083" t="str">
            <v>مهند اسعد</v>
          </cell>
          <cell r="C2083" t="str">
            <v>علي</v>
          </cell>
          <cell r="D2083" t="str">
            <v/>
          </cell>
        </row>
        <row r="2084">
          <cell r="A2084">
            <v>322800</v>
          </cell>
          <cell r="B2084" t="str">
            <v>موسى العضيب</v>
          </cell>
          <cell r="C2084" t="str">
            <v>احمد</v>
          </cell>
          <cell r="D2084" t="str">
            <v/>
          </cell>
        </row>
        <row r="2085">
          <cell r="A2085">
            <v>322803</v>
          </cell>
          <cell r="B2085" t="str">
            <v>ميادة ناصيف</v>
          </cell>
          <cell r="C2085" t="str">
            <v>احمد</v>
          </cell>
          <cell r="D2085" t="str">
            <v/>
          </cell>
        </row>
        <row r="2086">
          <cell r="A2086">
            <v>322804</v>
          </cell>
          <cell r="B2086" t="str">
            <v>مياده ساطور</v>
          </cell>
          <cell r="C2086" t="str">
            <v>ياسين</v>
          </cell>
          <cell r="D2086" t="str">
            <v>نديمه</v>
          </cell>
        </row>
        <row r="2087">
          <cell r="A2087">
            <v>322805</v>
          </cell>
          <cell r="B2087" t="str">
            <v>ميراث مخلوف</v>
          </cell>
          <cell r="C2087" t="str">
            <v>محمد</v>
          </cell>
          <cell r="D2087" t="str">
            <v/>
          </cell>
        </row>
        <row r="2088">
          <cell r="A2088">
            <v>322810</v>
          </cell>
          <cell r="B2088" t="str">
            <v>ميسون البغدادي</v>
          </cell>
          <cell r="C2088" t="str">
            <v>جمال</v>
          </cell>
          <cell r="D2088" t="str">
            <v/>
          </cell>
        </row>
        <row r="2089">
          <cell r="A2089">
            <v>322811</v>
          </cell>
          <cell r="B2089" t="str">
            <v>ميلاد ابراهيم</v>
          </cell>
          <cell r="C2089" t="str">
            <v>حسين</v>
          </cell>
          <cell r="D2089" t="str">
            <v/>
          </cell>
        </row>
        <row r="2090">
          <cell r="A2090">
            <v>322814</v>
          </cell>
          <cell r="B2090" t="str">
            <v>ناريمان عبد الواحد</v>
          </cell>
          <cell r="C2090" t="str">
            <v>رجب</v>
          </cell>
          <cell r="D2090" t="str">
            <v>منيا</v>
          </cell>
        </row>
        <row r="2091">
          <cell r="A2091">
            <v>322817</v>
          </cell>
          <cell r="B2091" t="str">
            <v>نجاة الدندن</v>
          </cell>
          <cell r="C2091" t="str">
            <v>حسن</v>
          </cell>
          <cell r="D2091" t="str">
            <v>رسمية</v>
          </cell>
        </row>
        <row r="2092">
          <cell r="A2092">
            <v>322823</v>
          </cell>
          <cell r="B2092" t="str">
            <v>نرمين دبو</v>
          </cell>
          <cell r="C2092" t="str">
            <v>مرشد</v>
          </cell>
          <cell r="D2092" t="str">
            <v/>
          </cell>
        </row>
        <row r="2093">
          <cell r="A2093">
            <v>322826</v>
          </cell>
          <cell r="B2093" t="str">
            <v>نسرين خضر</v>
          </cell>
          <cell r="C2093" t="str">
            <v>محسن</v>
          </cell>
          <cell r="D2093" t="str">
            <v/>
          </cell>
        </row>
        <row r="2094">
          <cell r="A2094">
            <v>322827</v>
          </cell>
          <cell r="B2094" t="str">
            <v>نسيبه خطاب</v>
          </cell>
          <cell r="C2094" t="str">
            <v>احمد</v>
          </cell>
          <cell r="D2094" t="str">
            <v/>
          </cell>
        </row>
        <row r="2095">
          <cell r="A2095">
            <v>322842</v>
          </cell>
          <cell r="B2095" t="str">
            <v>نور العقاد</v>
          </cell>
          <cell r="C2095" t="str">
            <v>محمد</v>
          </cell>
          <cell r="D2095" t="str">
            <v/>
          </cell>
        </row>
        <row r="2096">
          <cell r="A2096">
            <v>322854</v>
          </cell>
          <cell r="B2096" t="str">
            <v>هاله جراح</v>
          </cell>
          <cell r="C2096" t="str">
            <v>علي</v>
          </cell>
          <cell r="D2096" t="str">
            <v/>
          </cell>
        </row>
        <row r="2097">
          <cell r="A2097">
            <v>322857</v>
          </cell>
          <cell r="B2097" t="str">
            <v>هاني الشهابي</v>
          </cell>
          <cell r="C2097" t="str">
            <v>مناضل</v>
          </cell>
          <cell r="D2097" t="str">
            <v/>
          </cell>
        </row>
        <row r="2098">
          <cell r="A2098">
            <v>322865</v>
          </cell>
          <cell r="B2098" t="str">
            <v>هبه ابو حمدان</v>
          </cell>
          <cell r="C2098" t="str">
            <v>ماجد</v>
          </cell>
          <cell r="D2098" t="str">
            <v/>
          </cell>
        </row>
        <row r="2099">
          <cell r="A2099">
            <v>322866</v>
          </cell>
          <cell r="B2099" t="str">
            <v>هبه الابراهيم</v>
          </cell>
          <cell r="C2099" t="str">
            <v>يحيى</v>
          </cell>
          <cell r="D2099" t="str">
            <v>غصون</v>
          </cell>
        </row>
        <row r="2100">
          <cell r="A2100">
            <v>322871</v>
          </cell>
          <cell r="B2100" t="str">
            <v>هبه بكري</v>
          </cell>
          <cell r="C2100" t="str">
            <v>بكري</v>
          </cell>
          <cell r="D2100" t="str">
            <v/>
          </cell>
        </row>
        <row r="2101">
          <cell r="A2101">
            <v>322875</v>
          </cell>
          <cell r="B2101" t="str">
            <v>هتون سليمان</v>
          </cell>
          <cell r="C2101" t="str">
            <v>معن</v>
          </cell>
          <cell r="D2101" t="str">
            <v>منى</v>
          </cell>
        </row>
        <row r="2102">
          <cell r="A2102">
            <v>322882</v>
          </cell>
          <cell r="B2102" t="str">
            <v>هلا البيطار</v>
          </cell>
          <cell r="C2102" t="str">
            <v>وديع</v>
          </cell>
          <cell r="D2102" t="str">
            <v/>
          </cell>
        </row>
        <row r="2103">
          <cell r="A2103">
            <v>322883</v>
          </cell>
          <cell r="B2103" t="str">
            <v>هلا الحلبي</v>
          </cell>
          <cell r="C2103" t="str">
            <v>احمد مجيد</v>
          </cell>
          <cell r="D2103" t="str">
            <v/>
          </cell>
        </row>
        <row r="2104">
          <cell r="A2104">
            <v>322889</v>
          </cell>
          <cell r="B2104" t="str">
            <v>هيا مصطفى</v>
          </cell>
          <cell r="C2104" t="str">
            <v>عدنان</v>
          </cell>
          <cell r="D2104" t="str">
            <v>حسناء</v>
          </cell>
        </row>
        <row r="2105">
          <cell r="A2105">
            <v>322891</v>
          </cell>
          <cell r="B2105" t="str">
            <v>هيفين شيخو</v>
          </cell>
          <cell r="C2105" t="str">
            <v>احمد</v>
          </cell>
          <cell r="D2105" t="str">
            <v/>
          </cell>
        </row>
        <row r="2106">
          <cell r="A2106">
            <v>322896</v>
          </cell>
          <cell r="B2106" t="str">
            <v>وائل العتمه</v>
          </cell>
          <cell r="C2106" t="str">
            <v>حكمات</v>
          </cell>
          <cell r="D2106" t="str">
            <v/>
          </cell>
        </row>
        <row r="2107">
          <cell r="A2107">
            <v>322897</v>
          </cell>
          <cell r="B2107" t="str">
            <v>وائل الهندي</v>
          </cell>
          <cell r="C2107" t="str">
            <v>محمد خير</v>
          </cell>
          <cell r="D2107" t="str">
            <v/>
          </cell>
        </row>
        <row r="2108">
          <cell r="A2108">
            <v>322900</v>
          </cell>
          <cell r="B2108" t="str">
            <v>وائل عبد الجليل</v>
          </cell>
          <cell r="C2108" t="str">
            <v>نورس</v>
          </cell>
          <cell r="D2108" t="str">
            <v/>
          </cell>
        </row>
        <row r="2109">
          <cell r="A2109">
            <v>322902</v>
          </cell>
          <cell r="B2109" t="str">
            <v>وائل نزال</v>
          </cell>
          <cell r="C2109" t="str">
            <v>ابراهيم</v>
          </cell>
          <cell r="D2109" t="str">
            <v/>
          </cell>
        </row>
        <row r="2110">
          <cell r="A2110">
            <v>322905</v>
          </cell>
          <cell r="B2110" t="str">
            <v>وسام اللحام</v>
          </cell>
          <cell r="C2110" t="str">
            <v>بسام</v>
          </cell>
          <cell r="D2110" t="str">
            <v/>
          </cell>
        </row>
        <row r="2111">
          <cell r="A2111">
            <v>322910</v>
          </cell>
          <cell r="B2111" t="str">
            <v>وسيم ضو</v>
          </cell>
          <cell r="C2111" t="str">
            <v>عادل</v>
          </cell>
          <cell r="D2111" t="str">
            <v>غزاله</v>
          </cell>
        </row>
        <row r="2112">
          <cell r="A2112">
            <v>322913</v>
          </cell>
          <cell r="B2112" t="str">
            <v>وعد الديب</v>
          </cell>
          <cell r="C2112" t="str">
            <v>خليل</v>
          </cell>
          <cell r="D2112" t="str">
            <v/>
          </cell>
        </row>
        <row r="2113">
          <cell r="A2113">
            <v>322918</v>
          </cell>
          <cell r="B2113" t="str">
            <v>ولاء الزعبي</v>
          </cell>
          <cell r="C2113" t="str">
            <v>محمد جمال</v>
          </cell>
          <cell r="D2113" t="str">
            <v/>
          </cell>
        </row>
        <row r="2114">
          <cell r="A2114">
            <v>322932</v>
          </cell>
          <cell r="B2114" t="str">
            <v>يارا دهام</v>
          </cell>
          <cell r="C2114" t="str">
            <v>جورج</v>
          </cell>
          <cell r="D2114" t="str">
            <v/>
          </cell>
        </row>
        <row r="2115">
          <cell r="A2115">
            <v>322953</v>
          </cell>
          <cell r="B2115" t="str">
            <v>يعرب عبد اللطيف</v>
          </cell>
          <cell r="C2115" t="str">
            <v>عبد السلام</v>
          </cell>
          <cell r="D2115" t="str">
            <v>عفراء</v>
          </cell>
        </row>
        <row r="2116">
          <cell r="A2116">
            <v>322961</v>
          </cell>
          <cell r="B2116" t="str">
            <v>يوسف حسين</v>
          </cell>
          <cell r="C2116" t="str">
            <v>محمد</v>
          </cell>
          <cell r="D2116" t="str">
            <v/>
          </cell>
        </row>
        <row r="2117">
          <cell r="A2117">
            <v>322965</v>
          </cell>
          <cell r="B2117" t="str">
            <v>منذر جريدة</v>
          </cell>
          <cell r="C2117" t="str">
            <v>أمين</v>
          </cell>
          <cell r="D2117" t="str">
            <v>رسمية</v>
          </cell>
        </row>
        <row r="2118">
          <cell r="A2118">
            <v>322968</v>
          </cell>
          <cell r="B2118" t="str">
            <v>أنس مواس</v>
          </cell>
          <cell r="C2118" t="str">
            <v>حسين</v>
          </cell>
          <cell r="D2118" t="str">
            <v/>
          </cell>
        </row>
        <row r="2119">
          <cell r="A2119">
            <v>322972</v>
          </cell>
          <cell r="B2119" t="str">
            <v>محمد سامر كمال الدين</v>
          </cell>
          <cell r="C2119" t="str">
            <v>احمد</v>
          </cell>
          <cell r="D2119" t="str">
            <v/>
          </cell>
        </row>
        <row r="2120">
          <cell r="A2120">
            <v>322974</v>
          </cell>
          <cell r="B2120" t="str">
            <v>قاسم ابو سعيفان</v>
          </cell>
          <cell r="C2120" t="str">
            <v>محمد</v>
          </cell>
          <cell r="D2120" t="str">
            <v/>
          </cell>
        </row>
        <row r="2121">
          <cell r="A2121">
            <v>322978</v>
          </cell>
          <cell r="B2121" t="str">
            <v>رجب العواد</v>
          </cell>
          <cell r="C2121" t="str">
            <v>تيسير</v>
          </cell>
          <cell r="D2121" t="str">
            <v/>
          </cell>
        </row>
        <row r="2122">
          <cell r="A2122">
            <v>322983</v>
          </cell>
          <cell r="B2122" t="str">
            <v>اماني الحاج</v>
          </cell>
          <cell r="C2122" t="str">
            <v>فؤاد</v>
          </cell>
          <cell r="D2122" t="str">
            <v/>
          </cell>
        </row>
        <row r="2123">
          <cell r="A2123">
            <v>322990</v>
          </cell>
          <cell r="B2123" t="str">
            <v>قيس الدكاك</v>
          </cell>
          <cell r="C2123" t="str">
            <v>حسان</v>
          </cell>
          <cell r="D2123" t="str">
            <v>خزامى</v>
          </cell>
        </row>
        <row r="2124">
          <cell r="A2124">
            <v>322998</v>
          </cell>
          <cell r="B2124" t="str">
            <v>طارق الفرج</v>
          </cell>
          <cell r="C2124" t="str">
            <v>ابراهيم</v>
          </cell>
          <cell r="D2124" t="str">
            <v>شمسة</v>
          </cell>
        </row>
        <row r="2125">
          <cell r="A2125">
            <v>323001</v>
          </cell>
          <cell r="B2125" t="str">
            <v>منى العكلة</v>
          </cell>
          <cell r="C2125" t="str">
            <v>عوض</v>
          </cell>
          <cell r="D2125" t="str">
            <v/>
          </cell>
        </row>
        <row r="2126">
          <cell r="A2126">
            <v>323002</v>
          </cell>
          <cell r="B2126" t="str">
            <v>احمد كوسه</v>
          </cell>
          <cell r="C2126" t="str">
            <v>محمد</v>
          </cell>
          <cell r="D2126" t="str">
            <v/>
          </cell>
        </row>
        <row r="2127">
          <cell r="A2127">
            <v>323004</v>
          </cell>
          <cell r="B2127" t="str">
            <v>سامر عبد الحسيب</v>
          </cell>
          <cell r="C2127" t="str">
            <v>محمد</v>
          </cell>
          <cell r="D2127" t="str">
            <v/>
          </cell>
        </row>
        <row r="2128">
          <cell r="A2128">
            <v>323011</v>
          </cell>
          <cell r="B2128" t="str">
            <v>محمد عمار</v>
          </cell>
          <cell r="C2128" t="str">
            <v>اسماعيل</v>
          </cell>
          <cell r="D2128" t="str">
            <v>اميمة</v>
          </cell>
        </row>
        <row r="2129">
          <cell r="A2129">
            <v>323013</v>
          </cell>
          <cell r="B2129" t="str">
            <v>مهند الاحمد</v>
          </cell>
          <cell r="C2129" t="str">
            <v>رياض</v>
          </cell>
          <cell r="D2129" t="str">
            <v>ابتسام</v>
          </cell>
        </row>
        <row r="2130">
          <cell r="A2130">
            <v>323027</v>
          </cell>
          <cell r="B2130" t="str">
            <v>شادي سعيد</v>
          </cell>
          <cell r="C2130" t="str">
            <v>شعبان</v>
          </cell>
          <cell r="D2130" t="str">
            <v/>
          </cell>
        </row>
        <row r="2131">
          <cell r="A2131">
            <v>323029</v>
          </cell>
          <cell r="B2131" t="str">
            <v>علا سكريه</v>
          </cell>
          <cell r="C2131" t="str">
            <v>سمير</v>
          </cell>
          <cell r="D2131" t="str">
            <v/>
          </cell>
        </row>
        <row r="2132">
          <cell r="A2132">
            <v>323035</v>
          </cell>
          <cell r="B2132" t="str">
            <v>مجد الضعضي</v>
          </cell>
          <cell r="C2132" t="str">
            <v>ماجد</v>
          </cell>
          <cell r="D2132" t="str">
            <v/>
          </cell>
        </row>
        <row r="2133">
          <cell r="A2133">
            <v>323042</v>
          </cell>
          <cell r="B2133" t="str">
            <v>ابراهيم حسين</v>
          </cell>
          <cell r="C2133" t="str">
            <v>امير</v>
          </cell>
          <cell r="D2133" t="str">
            <v/>
          </cell>
        </row>
        <row r="2134">
          <cell r="A2134">
            <v>323044</v>
          </cell>
          <cell r="B2134" t="str">
            <v>ابراهيم سلطان</v>
          </cell>
          <cell r="C2134" t="str">
            <v>عادل</v>
          </cell>
          <cell r="D2134" t="str">
            <v>سفيره</v>
          </cell>
        </row>
        <row r="2135">
          <cell r="A2135">
            <v>323051</v>
          </cell>
          <cell r="B2135" t="str">
            <v>احمد ابراهيم</v>
          </cell>
          <cell r="C2135" t="str">
            <v>محمد</v>
          </cell>
          <cell r="D2135" t="str">
            <v/>
          </cell>
        </row>
        <row r="2136">
          <cell r="A2136">
            <v>323061</v>
          </cell>
          <cell r="B2136" t="str">
            <v>احمد الخضر</v>
          </cell>
          <cell r="C2136" t="str">
            <v>طاهر</v>
          </cell>
          <cell r="D2136" t="str">
            <v/>
          </cell>
        </row>
        <row r="2137">
          <cell r="A2137">
            <v>323070</v>
          </cell>
          <cell r="B2137" t="str">
            <v>احمد الشلاش</v>
          </cell>
          <cell r="C2137" t="str">
            <v>شلاش</v>
          </cell>
          <cell r="D2137" t="str">
            <v/>
          </cell>
        </row>
        <row r="2138">
          <cell r="A2138">
            <v>323074</v>
          </cell>
          <cell r="B2138" t="str">
            <v>احمد العمر</v>
          </cell>
          <cell r="C2138" t="str">
            <v>حسن</v>
          </cell>
          <cell r="D2138" t="str">
            <v/>
          </cell>
        </row>
        <row r="2139">
          <cell r="A2139">
            <v>323087</v>
          </cell>
          <cell r="B2139" t="str">
            <v>احمد حاج فارس</v>
          </cell>
          <cell r="C2139" t="str">
            <v>عبد الهادي</v>
          </cell>
          <cell r="D2139" t="str">
            <v/>
          </cell>
        </row>
        <row r="2140">
          <cell r="A2140">
            <v>323090</v>
          </cell>
          <cell r="B2140" t="str">
            <v>احمد خير عبد الله</v>
          </cell>
          <cell r="C2140" t="str">
            <v>عصام</v>
          </cell>
          <cell r="D2140" t="str">
            <v/>
          </cell>
        </row>
        <row r="2141">
          <cell r="A2141">
            <v>323094</v>
          </cell>
          <cell r="B2141" t="str">
            <v>احمد سامح الصبيح المحاميد</v>
          </cell>
          <cell r="C2141" t="str">
            <v>عطيه</v>
          </cell>
          <cell r="D2141" t="str">
            <v/>
          </cell>
        </row>
        <row r="2142">
          <cell r="A2142">
            <v>323097</v>
          </cell>
          <cell r="B2142" t="str">
            <v>احمد صفيه</v>
          </cell>
          <cell r="C2142" t="str">
            <v>عبد القادر</v>
          </cell>
          <cell r="D2142" t="str">
            <v/>
          </cell>
        </row>
        <row r="2143">
          <cell r="A2143">
            <v>323101</v>
          </cell>
          <cell r="B2143" t="str">
            <v>احمد عثمان</v>
          </cell>
          <cell r="C2143" t="str">
            <v>مخيبر</v>
          </cell>
          <cell r="D2143" t="str">
            <v/>
          </cell>
        </row>
        <row r="2144">
          <cell r="A2144">
            <v>323105</v>
          </cell>
          <cell r="B2144" t="str">
            <v>احمد عيسى</v>
          </cell>
          <cell r="C2144" t="str">
            <v>مصطفى</v>
          </cell>
          <cell r="D2144" t="str">
            <v>امنه</v>
          </cell>
        </row>
        <row r="2145">
          <cell r="A2145">
            <v>323119</v>
          </cell>
          <cell r="B2145" t="str">
            <v>اسامه الحداد</v>
          </cell>
          <cell r="C2145" t="str">
            <v>رياض</v>
          </cell>
          <cell r="D2145" t="str">
            <v/>
          </cell>
        </row>
        <row r="2146">
          <cell r="A2146">
            <v>323125</v>
          </cell>
          <cell r="B2146" t="str">
            <v>اسراء دندوش</v>
          </cell>
          <cell r="C2146" t="str">
            <v>حسين</v>
          </cell>
          <cell r="D2146" t="str">
            <v>هدية</v>
          </cell>
        </row>
        <row r="2147">
          <cell r="A2147">
            <v>323136</v>
          </cell>
          <cell r="B2147" t="str">
            <v>اسماعيل فروخ</v>
          </cell>
          <cell r="C2147" t="str">
            <v>فواز</v>
          </cell>
          <cell r="D2147" t="str">
            <v/>
          </cell>
        </row>
        <row r="2148">
          <cell r="A2148">
            <v>323137</v>
          </cell>
          <cell r="B2148" t="str">
            <v>اشرف يوسف</v>
          </cell>
          <cell r="C2148" t="str">
            <v>يوسف</v>
          </cell>
          <cell r="D2148" t="str">
            <v>سعاد</v>
          </cell>
        </row>
        <row r="2149">
          <cell r="A2149">
            <v>323140</v>
          </cell>
          <cell r="B2149" t="str">
            <v>اكرم بدران</v>
          </cell>
          <cell r="C2149" t="str">
            <v>حسن</v>
          </cell>
          <cell r="D2149" t="str">
            <v/>
          </cell>
        </row>
        <row r="2150">
          <cell r="A2150">
            <v>323156</v>
          </cell>
          <cell r="B2150" t="str">
            <v>اليس المدعور</v>
          </cell>
          <cell r="C2150" t="str">
            <v>بسام</v>
          </cell>
          <cell r="D2150" t="str">
            <v/>
          </cell>
        </row>
        <row r="2151">
          <cell r="A2151">
            <v>323163</v>
          </cell>
          <cell r="B2151" t="str">
            <v>امعان هناوي</v>
          </cell>
          <cell r="C2151" t="str">
            <v>تادر</v>
          </cell>
          <cell r="D2151" t="str">
            <v/>
          </cell>
        </row>
        <row r="2152">
          <cell r="A2152">
            <v>323176</v>
          </cell>
          <cell r="B2152" t="str">
            <v>اميره العبد السلامه</v>
          </cell>
          <cell r="C2152" t="str">
            <v>صعب</v>
          </cell>
          <cell r="D2152" t="str">
            <v>فاطمه</v>
          </cell>
        </row>
        <row r="2153">
          <cell r="A2153">
            <v>323178</v>
          </cell>
          <cell r="B2153" t="str">
            <v>امين حسن</v>
          </cell>
          <cell r="C2153" t="str">
            <v>حسن</v>
          </cell>
          <cell r="D2153" t="str">
            <v/>
          </cell>
        </row>
        <row r="2154">
          <cell r="A2154">
            <v>323179</v>
          </cell>
          <cell r="B2154" t="str">
            <v>اناس خلوف</v>
          </cell>
          <cell r="C2154" t="str">
            <v>عبد الكريم</v>
          </cell>
          <cell r="D2154" t="str">
            <v/>
          </cell>
        </row>
        <row r="2155">
          <cell r="A2155">
            <v>323181</v>
          </cell>
          <cell r="B2155" t="str">
            <v>انس الفندي غانم</v>
          </cell>
          <cell r="C2155" t="str">
            <v>نزيه</v>
          </cell>
          <cell r="D2155" t="str">
            <v/>
          </cell>
        </row>
        <row r="2156">
          <cell r="A2156">
            <v>323184</v>
          </cell>
          <cell r="B2156" t="str">
            <v>انس قاسم</v>
          </cell>
          <cell r="C2156" t="str">
            <v>محمد</v>
          </cell>
          <cell r="D2156" t="str">
            <v/>
          </cell>
        </row>
        <row r="2157">
          <cell r="A2157">
            <v>323193</v>
          </cell>
          <cell r="B2157" t="str">
            <v>اية ابو غزالة</v>
          </cell>
          <cell r="C2157" t="str">
            <v>فراس</v>
          </cell>
          <cell r="D2157" t="str">
            <v>نيفين</v>
          </cell>
        </row>
        <row r="2158">
          <cell r="A2158">
            <v>323195</v>
          </cell>
          <cell r="B2158" t="str">
            <v>ايمان الداهوك</v>
          </cell>
          <cell r="C2158" t="str">
            <v>مرعي</v>
          </cell>
          <cell r="D2158" t="str">
            <v>سلطانه</v>
          </cell>
        </row>
        <row r="2159">
          <cell r="A2159">
            <v>323215</v>
          </cell>
          <cell r="B2159" t="str">
            <v>باسل الصواف</v>
          </cell>
          <cell r="C2159" t="str">
            <v>بسام</v>
          </cell>
          <cell r="D2159" t="str">
            <v/>
          </cell>
        </row>
        <row r="2160">
          <cell r="A2160">
            <v>323219</v>
          </cell>
          <cell r="B2160" t="str">
            <v>باسمه ديب</v>
          </cell>
          <cell r="C2160" t="str">
            <v>يوسف</v>
          </cell>
          <cell r="D2160" t="str">
            <v>سميعه</v>
          </cell>
        </row>
        <row r="2161">
          <cell r="A2161">
            <v>323220</v>
          </cell>
          <cell r="B2161" t="str">
            <v>باسمه عبد الله</v>
          </cell>
          <cell r="C2161" t="str">
            <v>عبد الله</v>
          </cell>
          <cell r="D2161" t="str">
            <v/>
          </cell>
        </row>
        <row r="2162">
          <cell r="A2162">
            <v>323223</v>
          </cell>
          <cell r="B2162" t="str">
            <v>بثينه دواره</v>
          </cell>
          <cell r="C2162" t="str">
            <v>بديع</v>
          </cell>
          <cell r="D2162" t="str">
            <v/>
          </cell>
        </row>
        <row r="2163">
          <cell r="A2163">
            <v>323224</v>
          </cell>
          <cell r="B2163" t="str">
            <v>بديعه سلوم</v>
          </cell>
          <cell r="C2163" t="str">
            <v>علي</v>
          </cell>
          <cell r="D2163" t="str">
            <v/>
          </cell>
        </row>
        <row r="2164">
          <cell r="A2164">
            <v>323226</v>
          </cell>
          <cell r="B2164" t="str">
            <v>شروق ابراهيم</v>
          </cell>
          <cell r="C2164" t="str">
            <v>عبد العزيز</v>
          </cell>
          <cell r="D2164" t="str">
            <v>برلينتي</v>
          </cell>
        </row>
        <row r="2165">
          <cell r="A2165">
            <v>323229</v>
          </cell>
          <cell r="B2165" t="str">
            <v>بسمان العموري</v>
          </cell>
          <cell r="C2165" t="str">
            <v>عبد الكريم</v>
          </cell>
          <cell r="D2165" t="str">
            <v>حميده</v>
          </cell>
        </row>
        <row r="2166">
          <cell r="A2166">
            <v>323235</v>
          </cell>
          <cell r="B2166" t="str">
            <v>بشرى الحاج احمد</v>
          </cell>
          <cell r="C2166" t="str">
            <v>حيان</v>
          </cell>
          <cell r="D2166" t="str">
            <v/>
          </cell>
        </row>
        <row r="2167">
          <cell r="A2167">
            <v>323236</v>
          </cell>
          <cell r="B2167" t="str">
            <v>بشرى بلو</v>
          </cell>
          <cell r="C2167" t="str">
            <v>لؤي</v>
          </cell>
          <cell r="D2167" t="str">
            <v/>
          </cell>
        </row>
        <row r="2168">
          <cell r="A2168">
            <v>323237</v>
          </cell>
          <cell r="B2168" t="str">
            <v>بشرى زياده</v>
          </cell>
          <cell r="C2168" t="str">
            <v>عيسى</v>
          </cell>
          <cell r="D2168" t="str">
            <v/>
          </cell>
        </row>
        <row r="2169">
          <cell r="A2169">
            <v>323243</v>
          </cell>
          <cell r="B2169" t="str">
            <v>بلال مظلوم</v>
          </cell>
          <cell r="C2169" t="str">
            <v>علي</v>
          </cell>
          <cell r="D2169" t="str">
            <v>خانم</v>
          </cell>
        </row>
        <row r="2170">
          <cell r="A2170">
            <v>323247</v>
          </cell>
          <cell r="B2170" t="str">
            <v>بيان قضماني</v>
          </cell>
          <cell r="C2170" t="str">
            <v>احمد</v>
          </cell>
          <cell r="D2170" t="str">
            <v>فريال</v>
          </cell>
        </row>
        <row r="2171">
          <cell r="A2171">
            <v>323252</v>
          </cell>
          <cell r="B2171" t="str">
            <v>تمام الصالح الشوفي</v>
          </cell>
          <cell r="C2171" t="str">
            <v>يوسف</v>
          </cell>
          <cell r="D2171" t="str">
            <v>ايمان</v>
          </cell>
        </row>
        <row r="2172">
          <cell r="A2172">
            <v>323253</v>
          </cell>
          <cell r="B2172" t="str">
            <v>تمام صالحه</v>
          </cell>
          <cell r="C2172" t="str">
            <v>مشاري</v>
          </cell>
          <cell r="D2172" t="str">
            <v/>
          </cell>
        </row>
        <row r="2173">
          <cell r="A2173">
            <v>323255</v>
          </cell>
          <cell r="B2173" t="str">
            <v>ثابت اليونس</v>
          </cell>
          <cell r="C2173" t="str">
            <v>علي</v>
          </cell>
          <cell r="D2173" t="str">
            <v>عزه</v>
          </cell>
        </row>
        <row r="2174">
          <cell r="A2174">
            <v>323261</v>
          </cell>
          <cell r="B2174" t="str">
            <v>جابر الهلال</v>
          </cell>
          <cell r="C2174" t="str">
            <v>حسن</v>
          </cell>
          <cell r="D2174" t="str">
            <v>سهيله</v>
          </cell>
        </row>
        <row r="2175">
          <cell r="A2175">
            <v>323263</v>
          </cell>
          <cell r="B2175" t="str">
            <v>جاد عبد الله فريد ريك الجزائري</v>
          </cell>
          <cell r="C2175" t="str">
            <v>انس</v>
          </cell>
          <cell r="D2175" t="str">
            <v>نيكول</v>
          </cell>
        </row>
        <row r="2176">
          <cell r="A2176">
            <v>323267</v>
          </cell>
          <cell r="B2176" t="str">
            <v>جرناس الشوفي</v>
          </cell>
          <cell r="C2176" t="str">
            <v>عطا الله</v>
          </cell>
          <cell r="D2176" t="str">
            <v>انصاف</v>
          </cell>
        </row>
        <row r="2177">
          <cell r="A2177">
            <v>323271</v>
          </cell>
          <cell r="B2177" t="str">
            <v>جنان حمدان</v>
          </cell>
          <cell r="C2177" t="str">
            <v>عبد الكافي</v>
          </cell>
          <cell r="D2177" t="str">
            <v>ترياق</v>
          </cell>
        </row>
        <row r="2178">
          <cell r="A2178">
            <v>323277</v>
          </cell>
          <cell r="B2178" t="str">
            <v>حسام زرزور</v>
          </cell>
          <cell r="C2178" t="str">
            <v>حسن</v>
          </cell>
          <cell r="D2178" t="str">
            <v/>
          </cell>
        </row>
        <row r="2179">
          <cell r="A2179">
            <v>323278</v>
          </cell>
          <cell r="B2179" t="str">
            <v xml:space="preserve">حسان الرميلة </v>
          </cell>
          <cell r="C2179" t="str">
            <v>ياسين</v>
          </cell>
          <cell r="D2179" t="str">
            <v xml:space="preserve">تعيبة </v>
          </cell>
        </row>
        <row r="2180">
          <cell r="A2180">
            <v>323283</v>
          </cell>
          <cell r="B2180" t="str">
            <v>حسن الحلبي</v>
          </cell>
          <cell r="C2180" t="str">
            <v>اسامة</v>
          </cell>
          <cell r="D2180" t="str">
            <v>ايمان</v>
          </cell>
        </row>
        <row r="2181">
          <cell r="A2181">
            <v>323291</v>
          </cell>
          <cell r="B2181" t="str">
            <v>حسين الحسين</v>
          </cell>
          <cell r="C2181" t="str">
            <v>غالب</v>
          </cell>
          <cell r="D2181" t="str">
            <v/>
          </cell>
        </row>
        <row r="2182">
          <cell r="A2182">
            <v>323292</v>
          </cell>
          <cell r="B2182" t="str">
            <v>حسين العابد</v>
          </cell>
          <cell r="C2182" t="str">
            <v>علي</v>
          </cell>
          <cell r="D2182" t="str">
            <v/>
          </cell>
        </row>
        <row r="2183">
          <cell r="A2183">
            <v>323302</v>
          </cell>
          <cell r="B2183" t="str">
            <v>حمزه الخيرات</v>
          </cell>
          <cell r="C2183" t="str">
            <v>محمد خير</v>
          </cell>
          <cell r="D2183" t="str">
            <v/>
          </cell>
        </row>
        <row r="2184">
          <cell r="A2184">
            <v>323303</v>
          </cell>
          <cell r="B2184" t="str">
            <v>حنين حاج احمد</v>
          </cell>
          <cell r="C2184" t="str">
            <v>يونس</v>
          </cell>
          <cell r="D2184" t="str">
            <v/>
          </cell>
        </row>
        <row r="2185">
          <cell r="A2185">
            <v>323305</v>
          </cell>
          <cell r="B2185" t="str">
            <v>حيدر حيدر</v>
          </cell>
          <cell r="C2185" t="str">
            <v>عبد الرحمن</v>
          </cell>
          <cell r="D2185" t="str">
            <v/>
          </cell>
        </row>
        <row r="2186">
          <cell r="A2186">
            <v>323307</v>
          </cell>
          <cell r="B2186" t="str">
            <v>خالد الحرح</v>
          </cell>
          <cell r="C2186" t="str">
            <v>عبدو</v>
          </cell>
          <cell r="D2186" t="str">
            <v>بديعه</v>
          </cell>
        </row>
        <row r="2187">
          <cell r="A2187">
            <v>323316</v>
          </cell>
          <cell r="B2187" t="str">
            <v>خالد عامر</v>
          </cell>
          <cell r="C2187" t="str">
            <v>عماد</v>
          </cell>
          <cell r="D2187" t="str">
            <v/>
          </cell>
        </row>
        <row r="2188">
          <cell r="A2188">
            <v>323324</v>
          </cell>
          <cell r="B2188" t="str">
            <v>خلدون الشوفي</v>
          </cell>
          <cell r="C2188" t="str">
            <v>فوزي</v>
          </cell>
          <cell r="D2188" t="str">
            <v>اديبه</v>
          </cell>
        </row>
        <row r="2189">
          <cell r="A2189">
            <v>323325</v>
          </cell>
          <cell r="B2189" t="str">
            <v>خلدون سلامه</v>
          </cell>
          <cell r="C2189" t="str">
            <v>صفوح</v>
          </cell>
          <cell r="D2189" t="str">
            <v>فايزه</v>
          </cell>
        </row>
        <row r="2190">
          <cell r="A2190">
            <v>323328</v>
          </cell>
          <cell r="B2190" t="str">
            <v>خيرو ورده</v>
          </cell>
          <cell r="C2190" t="str">
            <v>عبد الحميد</v>
          </cell>
          <cell r="D2190" t="str">
            <v/>
          </cell>
        </row>
        <row r="2191">
          <cell r="A2191">
            <v>323332</v>
          </cell>
          <cell r="B2191" t="str">
            <v>دانيا زاكياني</v>
          </cell>
          <cell r="C2191" t="str">
            <v>زهير</v>
          </cell>
          <cell r="D2191" t="str">
            <v/>
          </cell>
        </row>
        <row r="2192">
          <cell r="A2192">
            <v>323335</v>
          </cell>
          <cell r="B2192" t="str">
            <v>دريد شلهوم</v>
          </cell>
          <cell r="C2192" t="str">
            <v>بدر</v>
          </cell>
          <cell r="D2192" t="str">
            <v>نسب</v>
          </cell>
        </row>
        <row r="2193">
          <cell r="A2193">
            <v>323336</v>
          </cell>
          <cell r="B2193" t="str">
            <v>دعاء الاوس</v>
          </cell>
          <cell r="C2193" t="str">
            <v>تركي</v>
          </cell>
          <cell r="D2193" t="str">
            <v/>
          </cell>
        </row>
        <row r="2194">
          <cell r="A2194">
            <v>323337</v>
          </cell>
          <cell r="B2194" t="str">
            <v>دعاء الجعفري</v>
          </cell>
          <cell r="C2194" t="str">
            <v>ماجد</v>
          </cell>
          <cell r="D2194" t="str">
            <v/>
          </cell>
        </row>
        <row r="2195">
          <cell r="A2195">
            <v>323341</v>
          </cell>
          <cell r="B2195" t="str">
            <v>دعاء اليوسف</v>
          </cell>
          <cell r="C2195" t="str">
            <v>احمد</v>
          </cell>
          <cell r="D2195" t="str">
            <v/>
          </cell>
        </row>
        <row r="2196">
          <cell r="A2196">
            <v>323343</v>
          </cell>
          <cell r="B2196" t="str">
            <v>دعاء فهيد</v>
          </cell>
          <cell r="C2196" t="str">
            <v>نضال</v>
          </cell>
          <cell r="D2196" t="str">
            <v>سوسن</v>
          </cell>
        </row>
        <row r="2197">
          <cell r="A2197">
            <v>323344</v>
          </cell>
          <cell r="B2197" t="str">
            <v>دعاء قضماني</v>
          </cell>
          <cell r="C2197" t="str">
            <v>احمد</v>
          </cell>
          <cell r="D2197" t="str">
            <v/>
          </cell>
        </row>
        <row r="2198">
          <cell r="A2198">
            <v>323347</v>
          </cell>
          <cell r="B2198" t="str">
            <v>ديانا الزخ</v>
          </cell>
          <cell r="C2198" t="str">
            <v>محمد وليد</v>
          </cell>
          <cell r="D2198" t="str">
            <v/>
          </cell>
        </row>
        <row r="2199">
          <cell r="A2199">
            <v>323350</v>
          </cell>
          <cell r="B2199" t="str">
            <v>ديمه المغربي</v>
          </cell>
          <cell r="C2199" t="str">
            <v>امجد</v>
          </cell>
          <cell r="D2199" t="str">
            <v>مياده</v>
          </cell>
        </row>
        <row r="2200">
          <cell r="A2200">
            <v>323352</v>
          </cell>
          <cell r="B2200" t="str">
            <v>راتب الحلبي</v>
          </cell>
          <cell r="C2200" t="str">
            <v>تيسير</v>
          </cell>
          <cell r="D2200" t="str">
            <v/>
          </cell>
        </row>
        <row r="2201">
          <cell r="A2201">
            <v>323356</v>
          </cell>
          <cell r="B2201" t="str">
            <v>راما الجزار</v>
          </cell>
          <cell r="C2201" t="str">
            <v>كمال</v>
          </cell>
          <cell r="D2201" t="str">
            <v/>
          </cell>
        </row>
        <row r="2202">
          <cell r="A2202">
            <v>323358</v>
          </cell>
          <cell r="B2202" t="str">
            <v>راما ططري</v>
          </cell>
          <cell r="C2202" t="str">
            <v>محمد ايمن</v>
          </cell>
          <cell r="D2202" t="str">
            <v/>
          </cell>
        </row>
        <row r="2203">
          <cell r="A2203">
            <v>323359</v>
          </cell>
          <cell r="B2203" t="str">
            <v>رامي نحاس</v>
          </cell>
          <cell r="C2203" t="str">
            <v>رياض</v>
          </cell>
          <cell r="D2203" t="str">
            <v/>
          </cell>
        </row>
        <row r="2204">
          <cell r="A2204">
            <v>323360</v>
          </cell>
          <cell r="B2204" t="str">
            <v>رانا فهد الحناوي</v>
          </cell>
          <cell r="C2204" t="str">
            <v>شوقي</v>
          </cell>
          <cell r="D2204" t="str">
            <v/>
          </cell>
        </row>
        <row r="2205">
          <cell r="A2205">
            <v>323361</v>
          </cell>
          <cell r="B2205" t="str">
            <v>رائد جبه</v>
          </cell>
          <cell r="C2205" t="str">
            <v>محمد</v>
          </cell>
          <cell r="D2205" t="str">
            <v>رمزية</v>
          </cell>
        </row>
        <row r="2206">
          <cell r="A2206">
            <v>323363</v>
          </cell>
          <cell r="B2206" t="str">
            <v>رائده زيدان</v>
          </cell>
          <cell r="C2206" t="str">
            <v>مصطفى</v>
          </cell>
          <cell r="D2206" t="str">
            <v/>
          </cell>
        </row>
        <row r="2207">
          <cell r="A2207">
            <v>323366</v>
          </cell>
          <cell r="B2207" t="str">
            <v>ربا سويد</v>
          </cell>
          <cell r="C2207" t="str">
            <v>سليم</v>
          </cell>
          <cell r="D2207" t="str">
            <v/>
          </cell>
        </row>
        <row r="2208">
          <cell r="A2208">
            <v>323369</v>
          </cell>
          <cell r="B2208" t="str">
            <v>رتيبه ابراهيم</v>
          </cell>
          <cell r="C2208" t="str">
            <v>ممدوح</v>
          </cell>
          <cell r="D2208" t="str">
            <v/>
          </cell>
        </row>
        <row r="2209">
          <cell r="A2209">
            <v>323372</v>
          </cell>
          <cell r="B2209" t="str">
            <v>رزان حوريه</v>
          </cell>
          <cell r="C2209" t="str">
            <v>احمد</v>
          </cell>
          <cell r="D2209" t="str">
            <v/>
          </cell>
        </row>
        <row r="2210">
          <cell r="A2210">
            <v>323375</v>
          </cell>
          <cell r="B2210" t="str">
            <v>رشا زوبلو</v>
          </cell>
          <cell r="C2210" t="str">
            <v>فريز</v>
          </cell>
          <cell r="D2210" t="str">
            <v/>
          </cell>
        </row>
        <row r="2211">
          <cell r="A2211">
            <v>323376</v>
          </cell>
          <cell r="B2211" t="str">
            <v>رشا طحان</v>
          </cell>
          <cell r="C2211" t="str">
            <v>عدنان</v>
          </cell>
          <cell r="D2211" t="str">
            <v/>
          </cell>
        </row>
        <row r="2212">
          <cell r="A2212">
            <v>323382</v>
          </cell>
          <cell r="B2212" t="str">
            <v>رغدة سعيد</v>
          </cell>
          <cell r="C2212" t="str">
            <v>يوسف</v>
          </cell>
          <cell r="D2212" t="str">
            <v/>
          </cell>
        </row>
        <row r="2213">
          <cell r="A2213">
            <v>323383</v>
          </cell>
          <cell r="B2213" t="str">
            <v>رغيد الدالي</v>
          </cell>
          <cell r="C2213" t="str">
            <v>بسام</v>
          </cell>
          <cell r="D2213" t="str">
            <v/>
          </cell>
        </row>
        <row r="2214">
          <cell r="A2214">
            <v>323385</v>
          </cell>
          <cell r="B2214" t="str">
            <v>رفاه مومني</v>
          </cell>
          <cell r="C2214" t="str">
            <v>محمد</v>
          </cell>
          <cell r="D2214" t="str">
            <v/>
          </cell>
        </row>
        <row r="2215">
          <cell r="A2215">
            <v>323387</v>
          </cell>
          <cell r="B2215" t="str">
            <v>رفعت فياض</v>
          </cell>
          <cell r="C2215" t="str">
            <v>قاسم</v>
          </cell>
          <cell r="D2215" t="str">
            <v>سميحة</v>
          </cell>
        </row>
        <row r="2216">
          <cell r="A2216">
            <v>323388</v>
          </cell>
          <cell r="B2216" t="str">
            <v>رقيه سنوبر</v>
          </cell>
          <cell r="C2216" t="str">
            <v>عبد الرزاق</v>
          </cell>
          <cell r="D2216" t="str">
            <v>سلوى</v>
          </cell>
        </row>
        <row r="2217">
          <cell r="A2217">
            <v>323389</v>
          </cell>
          <cell r="B2217" t="str">
            <v>رمزي سلماوي</v>
          </cell>
          <cell r="C2217" t="str">
            <v>محمد</v>
          </cell>
          <cell r="D2217" t="str">
            <v>جميلة</v>
          </cell>
        </row>
        <row r="2218">
          <cell r="A2218">
            <v>323394</v>
          </cell>
          <cell r="B2218" t="str">
            <v>رنا اسماعيل</v>
          </cell>
          <cell r="C2218" t="str">
            <v>علي</v>
          </cell>
          <cell r="D2218" t="str">
            <v/>
          </cell>
        </row>
        <row r="2219">
          <cell r="A2219">
            <v>323398</v>
          </cell>
          <cell r="B2219" t="str">
            <v>رنا هنيدي</v>
          </cell>
          <cell r="C2219" t="str">
            <v>نديم</v>
          </cell>
          <cell r="D2219" t="str">
            <v/>
          </cell>
        </row>
        <row r="2220">
          <cell r="A2220">
            <v>323400</v>
          </cell>
          <cell r="B2220" t="str">
            <v>رنيم القيم</v>
          </cell>
          <cell r="C2220" t="str">
            <v>محمود</v>
          </cell>
          <cell r="D2220" t="str">
            <v/>
          </cell>
        </row>
        <row r="2221">
          <cell r="A2221">
            <v>323402</v>
          </cell>
          <cell r="B2221" t="str">
            <v>رنيم شكري</v>
          </cell>
          <cell r="C2221" t="str">
            <v>محمد خالد</v>
          </cell>
          <cell r="D2221" t="str">
            <v/>
          </cell>
        </row>
        <row r="2222">
          <cell r="A2222">
            <v>323409</v>
          </cell>
          <cell r="B2222" t="str">
            <v>رهام صقر</v>
          </cell>
          <cell r="C2222" t="str">
            <v>مالك</v>
          </cell>
          <cell r="D2222" t="str">
            <v/>
          </cell>
        </row>
        <row r="2223">
          <cell r="A2223">
            <v>323412</v>
          </cell>
          <cell r="B2223" t="str">
            <v>رهف حمدون</v>
          </cell>
          <cell r="C2223" t="str">
            <v>عمر</v>
          </cell>
          <cell r="D2223" t="str">
            <v/>
          </cell>
        </row>
        <row r="2224">
          <cell r="A2224">
            <v>323417</v>
          </cell>
          <cell r="B2224" t="str">
            <v>روان ابو سمره</v>
          </cell>
          <cell r="C2224" t="str">
            <v>جمال</v>
          </cell>
          <cell r="D2224" t="str">
            <v/>
          </cell>
        </row>
        <row r="2225">
          <cell r="A2225">
            <v>323418</v>
          </cell>
          <cell r="B2225" t="str">
            <v>روان ادريس</v>
          </cell>
          <cell r="C2225" t="str">
            <v>محمد</v>
          </cell>
          <cell r="D2225" t="str">
            <v>مهديه</v>
          </cell>
        </row>
        <row r="2226">
          <cell r="A2226">
            <v>323422</v>
          </cell>
          <cell r="B2226" t="str">
            <v>روشان ياغي</v>
          </cell>
          <cell r="C2226" t="str">
            <v>عصام</v>
          </cell>
          <cell r="D2226" t="str">
            <v/>
          </cell>
        </row>
        <row r="2227">
          <cell r="A2227">
            <v>323424</v>
          </cell>
          <cell r="B2227" t="str">
            <v>رولا عزام</v>
          </cell>
          <cell r="C2227" t="str">
            <v>رشيد</v>
          </cell>
          <cell r="D2227" t="str">
            <v/>
          </cell>
        </row>
        <row r="2228">
          <cell r="A2228">
            <v>323429</v>
          </cell>
          <cell r="B2228" t="str">
            <v>رويده عبود</v>
          </cell>
          <cell r="C2228" t="str">
            <v>محمود</v>
          </cell>
          <cell r="D2228" t="str">
            <v/>
          </cell>
        </row>
        <row r="2229">
          <cell r="A2229">
            <v>323431</v>
          </cell>
          <cell r="B2229" t="str">
            <v>رؤى الدبوسي</v>
          </cell>
          <cell r="C2229" t="str">
            <v>محمد نزار</v>
          </cell>
          <cell r="D2229" t="str">
            <v/>
          </cell>
        </row>
        <row r="2230">
          <cell r="A2230">
            <v>323432</v>
          </cell>
          <cell r="B2230" t="str">
            <v>ريم الحرفي</v>
          </cell>
          <cell r="C2230" t="str">
            <v>عثمان</v>
          </cell>
          <cell r="D2230" t="str">
            <v/>
          </cell>
        </row>
        <row r="2231">
          <cell r="A2231">
            <v>323437</v>
          </cell>
          <cell r="B2231" t="str">
            <v>ريم حمدان</v>
          </cell>
          <cell r="C2231" t="str">
            <v>نديم</v>
          </cell>
          <cell r="D2231" t="str">
            <v/>
          </cell>
        </row>
        <row r="2232">
          <cell r="A2232">
            <v>323438</v>
          </cell>
          <cell r="B2232" t="str">
            <v>ريم كساب</v>
          </cell>
          <cell r="C2232" t="str">
            <v>محمود</v>
          </cell>
          <cell r="D2232" t="str">
            <v>حياة</v>
          </cell>
        </row>
        <row r="2233">
          <cell r="A2233">
            <v>323452</v>
          </cell>
          <cell r="B2233" t="str">
            <v>زين العابدين البرباري</v>
          </cell>
          <cell r="C2233" t="str">
            <v>ياسين</v>
          </cell>
          <cell r="D2233" t="str">
            <v>سمر</v>
          </cell>
        </row>
        <row r="2234">
          <cell r="A2234">
            <v>323455</v>
          </cell>
          <cell r="B2234" t="str">
            <v>زينب الحايك</v>
          </cell>
          <cell r="C2234" t="str">
            <v>اسماعيل</v>
          </cell>
          <cell r="D2234" t="str">
            <v>سهام</v>
          </cell>
        </row>
        <row r="2235">
          <cell r="A2235">
            <v>323457</v>
          </cell>
          <cell r="B2235" t="str">
            <v>زينة اصفري</v>
          </cell>
          <cell r="C2235" t="str">
            <v>هائل</v>
          </cell>
          <cell r="D2235" t="str">
            <v>عبير</v>
          </cell>
        </row>
        <row r="2236">
          <cell r="A2236">
            <v>323468</v>
          </cell>
          <cell r="B2236" t="str">
            <v>سامر المعطي</v>
          </cell>
          <cell r="C2236" t="str">
            <v>محمد خير</v>
          </cell>
          <cell r="D2236" t="str">
            <v/>
          </cell>
        </row>
        <row r="2237">
          <cell r="A2237">
            <v>323492</v>
          </cell>
          <cell r="B2237" t="str">
            <v>سماح ابو بكر</v>
          </cell>
          <cell r="C2237" t="str">
            <v>حسن</v>
          </cell>
          <cell r="D2237" t="str">
            <v/>
          </cell>
        </row>
        <row r="2238">
          <cell r="A2238">
            <v>323493</v>
          </cell>
          <cell r="B2238" t="str">
            <v>سماح طيب</v>
          </cell>
          <cell r="C2238" t="str">
            <v>محمد</v>
          </cell>
          <cell r="D2238" t="str">
            <v>دره</v>
          </cell>
        </row>
        <row r="2239">
          <cell r="A2239">
            <v>323496</v>
          </cell>
          <cell r="B2239" t="str">
            <v>سمر جوماني</v>
          </cell>
          <cell r="C2239" t="str">
            <v>مهدي</v>
          </cell>
          <cell r="D2239" t="str">
            <v>رغيبة</v>
          </cell>
        </row>
        <row r="2240">
          <cell r="A2240">
            <v>323497</v>
          </cell>
          <cell r="B2240" t="str">
            <v>سمر عدله</v>
          </cell>
          <cell r="C2240" t="str">
            <v>علي</v>
          </cell>
          <cell r="D2240" t="str">
            <v/>
          </cell>
        </row>
        <row r="2241">
          <cell r="A2241">
            <v>323500</v>
          </cell>
          <cell r="B2241" t="str">
            <v>سمير عرموش</v>
          </cell>
          <cell r="C2241" t="str">
            <v>محمد خالد</v>
          </cell>
          <cell r="D2241" t="str">
            <v>صبحيه</v>
          </cell>
        </row>
        <row r="2242">
          <cell r="A2242">
            <v>323504</v>
          </cell>
          <cell r="B2242" t="str">
            <v>سناء البيضه</v>
          </cell>
          <cell r="C2242" t="str">
            <v>احمد</v>
          </cell>
          <cell r="D2242" t="str">
            <v/>
          </cell>
        </row>
        <row r="2243">
          <cell r="A2243">
            <v>323509</v>
          </cell>
          <cell r="B2243" t="str">
            <v>سوزان العبد الله</v>
          </cell>
          <cell r="C2243" t="str">
            <v>راجح</v>
          </cell>
          <cell r="D2243" t="str">
            <v/>
          </cell>
        </row>
        <row r="2244">
          <cell r="A2244">
            <v>323510</v>
          </cell>
          <cell r="B2244" t="str">
            <v>سوزان فارس</v>
          </cell>
          <cell r="C2244" t="str">
            <v>اديب</v>
          </cell>
          <cell r="D2244" t="str">
            <v/>
          </cell>
        </row>
        <row r="2245">
          <cell r="A2245">
            <v>323521</v>
          </cell>
          <cell r="B2245" t="str">
            <v>شادي صالح</v>
          </cell>
          <cell r="C2245" t="str">
            <v>احمد</v>
          </cell>
          <cell r="D2245" t="str">
            <v>جميلة</v>
          </cell>
        </row>
        <row r="2246">
          <cell r="A2246">
            <v>323525</v>
          </cell>
          <cell r="B2246" t="str">
            <v>شاهه عموطي</v>
          </cell>
          <cell r="C2246" t="str">
            <v>نوري</v>
          </cell>
          <cell r="D2246" t="str">
            <v/>
          </cell>
        </row>
        <row r="2247">
          <cell r="A2247">
            <v>323526</v>
          </cell>
          <cell r="B2247" t="str">
            <v>شذا عرار</v>
          </cell>
          <cell r="C2247" t="str">
            <v>منيب</v>
          </cell>
          <cell r="D2247" t="str">
            <v/>
          </cell>
        </row>
        <row r="2248">
          <cell r="A2248">
            <v>323536</v>
          </cell>
          <cell r="B2248" t="str">
            <v>صادق العريضي</v>
          </cell>
          <cell r="C2248" t="str">
            <v>سليم</v>
          </cell>
          <cell r="D2248" t="str">
            <v/>
          </cell>
        </row>
        <row r="2249">
          <cell r="A2249">
            <v>323539</v>
          </cell>
          <cell r="B2249" t="str">
            <v>صفاء السمكري</v>
          </cell>
          <cell r="C2249" t="str">
            <v>احمد</v>
          </cell>
          <cell r="D2249" t="str">
            <v/>
          </cell>
        </row>
        <row r="2250">
          <cell r="A2250">
            <v>323551</v>
          </cell>
          <cell r="B2250" t="str">
            <v>طارق نجار</v>
          </cell>
          <cell r="C2250" t="str">
            <v>هاني</v>
          </cell>
          <cell r="D2250" t="str">
            <v/>
          </cell>
        </row>
        <row r="2251">
          <cell r="A2251">
            <v>323553</v>
          </cell>
          <cell r="B2251" t="str">
            <v>طالب ديوب</v>
          </cell>
          <cell r="C2251" t="str">
            <v>ناظم</v>
          </cell>
          <cell r="D2251" t="str">
            <v/>
          </cell>
        </row>
        <row r="2252">
          <cell r="A2252">
            <v>323554</v>
          </cell>
          <cell r="B2252" t="str">
            <v>طلال رفاعي</v>
          </cell>
          <cell r="C2252" t="str">
            <v>محمد</v>
          </cell>
          <cell r="D2252" t="str">
            <v/>
          </cell>
        </row>
        <row r="2253">
          <cell r="A2253">
            <v>323561</v>
          </cell>
          <cell r="B2253" t="str">
            <v>عاطف ابراهيم</v>
          </cell>
          <cell r="C2253" t="str">
            <v>نسيم</v>
          </cell>
          <cell r="D2253" t="str">
            <v/>
          </cell>
        </row>
        <row r="2254">
          <cell r="A2254">
            <v>323562</v>
          </cell>
          <cell r="B2254" t="str">
            <v>عامر احمد</v>
          </cell>
          <cell r="C2254" t="str">
            <v>احمد</v>
          </cell>
          <cell r="D2254" t="str">
            <v>مفيده</v>
          </cell>
        </row>
        <row r="2255">
          <cell r="A2255">
            <v>323564</v>
          </cell>
          <cell r="B2255" t="str">
            <v>عامر بريك</v>
          </cell>
          <cell r="C2255" t="str">
            <v>موفق</v>
          </cell>
          <cell r="D2255" t="str">
            <v/>
          </cell>
        </row>
        <row r="2256">
          <cell r="A2256">
            <v>323568</v>
          </cell>
          <cell r="B2256" t="str">
            <v>عائشه موسى</v>
          </cell>
          <cell r="C2256" t="str">
            <v>صفوان</v>
          </cell>
          <cell r="D2256" t="str">
            <v>غيداء</v>
          </cell>
        </row>
        <row r="2257">
          <cell r="A2257">
            <v>323569</v>
          </cell>
          <cell r="B2257" t="str">
            <v>عائشه هيشان</v>
          </cell>
          <cell r="C2257" t="str">
            <v>خليل</v>
          </cell>
          <cell r="D2257" t="str">
            <v>سميره</v>
          </cell>
        </row>
        <row r="2258">
          <cell r="A2258">
            <v>323574</v>
          </cell>
          <cell r="B2258" t="str">
            <v>عبد الرحمن جهيم</v>
          </cell>
          <cell r="C2258" t="str">
            <v>محمد</v>
          </cell>
          <cell r="D2258" t="str">
            <v/>
          </cell>
        </row>
        <row r="2259">
          <cell r="A2259">
            <v>323577</v>
          </cell>
          <cell r="B2259" t="str">
            <v>عبد العزيز النهار</v>
          </cell>
          <cell r="C2259" t="str">
            <v>منيزل</v>
          </cell>
          <cell r="D2259" t="str">
            <v/>
          </cell>
        </row>
        <row r="2260">
          <cell r="A2260">
            <v>323578</v>
          </cell>
          <cell r="B2260" t="str">
            <v>عبد العظيم الخلف الحماده</v>
          </cell>
          <cell r="C2260" t="str">
            <v>صبحي</v>
          </cell>
          <cell r="D2260" t="str">
            <v>فوزيه</v>
          </cell>
        </row>
        <row r="2261">
          <cell r="A2261">
            <v>323590</v>
          </cell>
          <cell r="B2261" t="str">
            <v>عبد الله طحيني</v>
          </cell>
          <cell r="C2261" t="str">
            <v>جمعه</v>
          </cell>
          <cell r="D2261" t="str">
            <v>مريم</v>
          </cell>
        </row>
        <row r="2262">
          <cell r="A2262">
            <v>323595</v>
          </cell>
          <cell r="B2262" t="str">
            <v>عبد الوهاب العفيش</v>
          </cell>
          <cell r="C2262" t="str">
            <v>صالح</v>
          </cell>
          <cell r="D2262" t="str">
            <v>غاده</v>
          </cell>
        </row>
        <row r="2263">
          <cell r="A2263">
            <v>323598</v>
          </cell>
          <cell r="B2263" t="str">
            <v>عبيدة محمد</v>
          </cell>
          <cell r="C2263" t="str">
            <v>محمد</v>
          </cell>
          <cell r="D2263" t="str">
            <v>فاطمة</v>
          </cell>
        </row>
        <row r="2264">
          <cell r="A2264">
            <v>323600</v>
          </cell>
          <cell r="B2264" t="str">
            <v>عبير جري</v>
          </cell>
          <cell r="C2264" t="str">
            <v>ياسر</v>
          </cell>
          <cell r="D2264" t="str">
            <v/>
          </cell>
        </row>
        <row r="2265">
          <cell r="A2265">
            <v>323615</v>
          </cell>
          <cell r="B2265" t="str">
            <v>عقبه موازيني</v>
          </cell>
          <cell r="C2265" t="str">
            <v>محمد ياسر</v>
          </cell>
          <cell r="D2265" t="str">
            <v/>
          </cell>
        </row>
        <row r="2266">
          <cell r="A2266">
            <v>323633</v>
          </cell>
          <cell r="B2266" t="str">
            <v>علي ابو دله</v>
          </cell>
          <cell r="C2266" t="str">
            <v>فرحان</v>
          </cell>
          <cell r="D2266" t="str">
            <v/>
          </cell>
        </row>
        <row r="2267">
          <cell r="A2267">
            <v>323634</v>
          </cell>
          <cell r="B2267" t="str">
            <v>علي احمد</v>
          </cell>
          <cell r="C2267" t="str">
            <v>عدنان</v>
          </cell>
          <cell r="D2267" t="str">
            <v/>
          </cell>
        </row>
        <row r="2268">
          <cell r="A2268">
            <v>323636</v>
          </cell>
          <cell r="B2268" t="str">
            <v>علي الحسين</v>
          </cell>
          <cell r="C2268" t="str">
            <v>زكريا</v>
          </cell>
          <cell r="D2268" t="str">
            <v/>
          </cell>
        </row>
        <row r="2269">
          <cell r="A2269">
            <v>323648</v>
          </cell>
          <cell r="B2269" t="str">
            <v>علي جبور</v>
          </cell>
          <cell r="C2269" t="str">
            <v>نصر</v>
          </cell>
          <cell r="D2269" t="str">
            <v/>
          </cell>
        </row>
        <row r="2270">
          <cell r="A2270">
            <v>323649</v>
          </cell>
          <cell r="B2270" t="str">
            <v>علي حبيب</v>
          </cell>
          <cell r="C2270" t="str">
            <v>محمد</v>
          </cell>
          <cell r="D2270" t="str">
            <v/>
          </cell>
        </row>
        <row r="2271">
          <cell r="A2271">
            <v>323652</v>
          </cell>
          <cell r="B2271" t="str">
            <v>علي سعد</v>
          </cell>
          <cell r="C2271" t="str">
            <v>حسين</v>
          </cell>
          <cell r="D2271" t="str">
            <v/>
          </cell>
        </row>
        <row r="2272">
          <cell r="A2272">
            <v>323660</v>
          </cell>
          <cell r="B2272" t="str">
            <v>علي قشة</v>
          </cell>
          <cell r="C2272" t="str">
            <v>محمد</v>
          </cell>
          <cell r="D2272" t="str">
            <v>نيسانه</v>
          </cell>
        </row>
        <row r="2273">
          <cell r="A2273">
            <v>323665</v>
          </cell>
          <cell r="B2273" t="str">
            <v>علياء الازهر</v>
          </cell>
          <cell r="C2273" t="str">
            <v>عمر</v>
          </cell>
          <cell r="D2273" t="str">
            <v/>
          </cell>
        </row>
        <row r="2274">
          <cell r="A2274">
            <v>323669</v>
          </cell>
          <cell r="B2274" t="str">
            <v>عماد الصعبي</v>
          </cell>
          <cell r="C2274" t="str">
            <v>محمود</v>
          </cell>
          <cell r="D2274" t="str">
            <v/>
          </cell>
        </row>
        <row r="2275">
          <cell r="A2275">
            <v>323676</v>
          </cell>
          <cell r="B2275" t="str">
            <v>عمار حشمه</v>
          </cell>
          <cell r="C2275" t="str">
            <v>احمد</v>
          </cell>
          <cell r="D2275" t="str">
            <v>بثينه</v>
          </cell>
        </row>
        <row r="2276">
          <cell r="A2276">
            <v>323681</v>
          </cell>
          <cell r="B2276" t="str">
            <v>عمار شاهين</v>
          </cell>
          <cell r="C2276" t="str">
            <v>وجد</v>
          </cell>
          <cell r="D2276" t="str">
            <v>يمنا</v>
          </cell>
        </row>
        <row r="2277">
          <cell r="A2277">
            <v>323685</v>
          </cell>
          <cell r="B2277" t="str">
            <v>عمار يونس</v>
          </cell>
          <cell r="C2277" t="str">
            <v>يونس</v>
          </cell>
          <cell r="D2277" t="str">
            <v/>
          </cell>
        </row>
        <row r="2278">
          <cell r="A2278">
            <v>323688</v>
          </cell>
          <cell r="B2278" t="str">
            <v>عمر العساف</v>
          </cell>
          <cell r="C2278" t="str">
            <v>محمد</v>
          </cell>
          <cell r="D2278" t="str">
            <v>بنين</v>
          </cell>
        </row>
        <row r="2279">
          <cell r="A2279">
            <v>323689</v>
          </cell>
          <cell r="B2279" t="str">
            <v>عمر المصري</v>
          </cell>
          <cell r="C2279" t="str">
            <v>سمير</v>
          </cell>
          <cell r="D2279" t="str">
            <v>سوزان</v>
          </cell>
        </row>
        <row r="2280">
          <cell r="A2280">
            <v>323696</v>
          </cell>
          <cell r="B2280" t="str">
            <v>عنان تركماني</v>
          </cell>
          <cell r="C2280" t="str">
            <v>بشار</v>
          </cell>
          <cell r="D2280" t="str">
            <v/>
          </cell>
        </row>
        <row r="2281">
          <cell r="A2281">
            <v>323697</v>
          </cell>
          <cell r="B2281" t="str">
            <v>عهد البطمان</v>
          </cell>
          <cell r="C2281" t="str">
            <v>محمد</v>
          </cell>
          <cell r="D2281" t="str">
            <v/>
          </cell>
        </row>
        <row r="2282">
          <cell r="A2282">
            <v>323702</v>
          </cell>
          <cell r="B2282" t="str">
            <v>عيسى حسن</v>
          </cell>
          <cell r="C2282" t="str">
            <v>محي الدين</v>
          </cell>
          <cell r="D2282" t="str">
            <v/>
          </cell>
        </row>
        <row r="2283">
          <cell r="A2283">
            <v>323703</v>
          </cell>
          <cell r="B2283" t="str">
            <v>عيسى حوا</v>
          </cell>
          <cell r="C2283" t="str">
            <v>محمد</v>
          </cell>
          <cell r="D2283" t="str">
            <v>عليا</v>
          </cell>
        </row>
        <row r="2284">
          <cell r="A2284">
            <v>323710</v>
          </cell>
          <cell r="B2284" t="str">
            <v>غدير قاسم</v>
          </cell>
          <cell r="C2284" t="str">
            <v>علي</v>
          </cell>
          <cell r="D2284" t="str">
            <v/>
          </cell>
        </row>
        <row r="2285">
          <cell r="A2285">
            <v>323715</v>
          </cell>
          <cell r="B2285" t="str">
            <v>غسان العسلي</v>
          </cell>
          <cell r="C2285" t="str">
            <v>اديب</v>
          </cell>
          <cell r="D2285" t="str">
            <v>فايزه</v>
          </cell>
        </row>
        <row r="2286">
          <cell r="A2286">
            <v>323722</v>
          </cell>
          <cell r="B2286" t="str">
            <v>غنوه القاق</v>
          </cell>
          <cell r="C2286" t="str">
            <v>اسماعيل</v>
          </cell>
          <cell r="D2286" t="str">
            <v/>
          </cell>
        </row>
        <row r="2287">
          <cell r="A2287">
            <v>323729</v>
          </cell>
          <cell r="B2287" t="str">
            <v>غيث قتوت</v>
          </cell>
          <cell r="C2287" t="str">
            <v>محمد امير</v>
          </cell>
          <cell r="D2287" t="str">
            <v/>
          </cell>
        </row>
        <row r="2288">
          <cell r="A2288">
            <v>323735</v>
          </cell>
          <cell r="B2288" t="str">
            <v>فادي الهمس</v>
          </cell>
          <cell r="C2288" t="str">
            <v>عدنان</v>
          </cell>
          <cell r="D2288" t="str">
            <v/>
          </cell>
        </row>
        <row r="2289">
          <cell r="A2289">
            <v>323745</v>
          </cell>
          <cell r="B2289" t="str">
            <v>فاطمه زيتون</v>
          </cell>
          <cell r="C2289" t="str">
            <v>محسن عباس</v>
          </cell>
          <cell r="D2289" t="str">
            <v/>
          </cell>
        </row>
        <row r="2290">
          <cell r="A2290">
            <v>323749</v>
          </cell>
          <cell r="B2290" t="str">
            <v>فداء الممساني</v>
          </cell>
          <cell r="C2290" t="str">
            <v>حمد</v>
          </cell>
          <cell r="D2290" t="str">
            <v>كميله</v>
          </cell>
        </row>
        <row r="2291">
          <cell r="A2291">
            <v>323750</v>
          </cell>
          <cell r="B2291" t="str">
            <v>فداء سليمان</v>
          </cell>
          <cell r="C2291" t="str">
            <v>عبد الكريم</v>
          </cell>
          <cell r="D2291" t="str">
            <v>نجاح</v>
          </cell>
        </row>
        <row r="2292">
          <cell r="A2292">
            <v>323752</v>
          </cell>
          <cell r="B2292" t="str">
            <v>فراس الشبلي</v>
          </cell>
          <cell r="C2292" t="str">
            <v>عبد الله</v>
          </cell>
          <cell r="D2292" t="str">
            <v>زهيه</v>
          </cell>
        </row>
        <row r="2293">
          <cell r="A2293">
            <v>323755</v>
          </cell>
          <cell r="B2293" t="str">
            <v>فراس بو صبح</v>
          </cell>
          <cell r="C2293" t="str">
            <v>عدنان</v>
          </cell>
          <cell r="D2293" t="str">
            <v/>
          </cell>
        </row>
        <row r="2294">
          <cell r="A2294">
            <v>323757</v>
          </cell>
          <cell r="B2294" t="str">
            <v>فراس خويص</v>
          </cell>
          <cell r="C2294" t="str">
            <v>جادو</v>
          </cell>
          <cell r="D2294" t="str">
            <v>نايفه</v>
          </cell>
        </row>
        <row r="2295">
          <cell r="A2295">
            <v>323762</v>
          </cell>
          <cell r="B2295" t="str">
            <v>فريد خيربك</v>
          </cell>
          <cell r="C2295" t="str">
            <v>نهاد</v>
          </cell>
          <cell r="D2295" t="str">
            <v>شهيده</v>
          </cell>
        </row>
        <row r="2296">
          <cell r="A2296">
            <v>323766</v>
          </cell>
          <cell r="B2296" t="str">
            <v>فيصل الحموي</v>
          </cell>
          <cell r="C2296" t="str">
            <v>تامر</v>
          </cell>
          <cell r="D2296" t="str">
            <v/>
          </cell>
        </row>
        <row r="2297">
          <cell r="A2297">
            <v>323767</v>
          </cell>
          <cell r="B2297" t="str">
            <v>قتيبة الزعبي</v>
          </cell>
          <cell r="C2297" t="str">
            <v>محمد</v>
          </cell>
          <cell r="D2297" t="str">
            <v/>
          </cell>
        </row>
        <row r="2298">
          <cell r="A2298">
            <v>323769</v>
          </cell>
          <cell r="B2298" t="str">
            <v>قصي الجغامي</v>
          </cell>
          <cell r="C2298" t="str">
            <v>حسين</v>
          </cell>
          <cell r="D2298" t="str">
            <v/>
          </cell>
        </row>
        <row r="2299">
          <cell r="A2299">
            <v>323775</v>
          </cell>
          <cell r="B2299" t="str">
            <v>كارول محفوض</v>
          </cell>
          <cell r="C2299" t="str">
            <v>ابراهيم</v>
          </cell>
          <cell r="D2299" t="str">
            <v/>
          </cell>
        </row>
        <row r="2300">
          <cell r="A2300">
            <v>323776</v>
          </cell>
          <cell r="B2300" t="str">
            <v>كامل البشر</v>
          </cell>
          <cell r="C2300" t="str">
            <v>محمد</v>
          </cell>
          <cell r="D2300" t="str">
            <v/>
          </cell>
        </row>
        <row r="2301">
          <cell r="A2301">
            <v>323778</v>
          </cell>
          <cell r="B2301" t="str">
            <v>كميت ديوب</v>
          </cell>
          <cell r="C2301" t="str">
            <v>حسان</v>
          </cell>
          <cell r="D2301" t="str">
            <v>وئام</v>
          </cell>
        </row>
        <row r="2302">
          <cell r="A2302">
            <v>323782</v>
          </cell>
          <cell r="B2302" t="str">
            <v>كنان العرنجي</v>
          </cell>
          <cell r="C2302" t="str">
            <v>محي الدين</v>
          </cell>
          <cell r="D2302" t="str">
            <v/>
          </cell>
        </row>
        <row r="2303">
          <cell r="A2303">
            <v>323786</v>
          </cell>
          <cell r="B2303" t="str">
            <v>لانا الحلبي</v>
          </cell>
          <cell r="C2303" t="str">
            <v>محمد ايمن</v>
          </cell>
          <cell r="D2303" t="str">
            <v/>
          </cell>
        </row>
        <row r="2304">
          <cell r="A2304">
            <v>323787</v>
          </cell>
          <cell r="B2304" t="str">
            <v>لبنى السابق</v>
          </cell>
          <cell r="C2304" t="str">
            <v>احمد</v>
          </cell>
          <cell r="D2304" t="str">
            <v>ايمان</v>
          </cell>
        </row>
        <row r="2305">
          <cell r="A2305">
            <v>323789</v>
          </cell>
          <cell r="B2305" t="str">
            <v>لجين جراده</v>
          </cell>
          <cell r="C2305" t="str">
            <v>وليد</v>
          </cell>
          <cell r="D2305" t="str">
            <v/>
          </cell>
        </row>
        <row r="2306">
          <cell r="A2306">
            <v>323791</v>
          </cell>
          <cell r="B2306" t="str">
            <v>لجين صوان</v>
          </cell>
          <cell r="C2306" t="str">
            <v>ناصر</v>
          </cell>
          <cell r="D2306" t="str">
            <v>جنان</v>
          </cell>
        </row>
        <row r="2307">
          <cell r="A2307">
            <v>323797</v>
          </cell>
          <cell r="B2307" t="str">
            <v>لما قدور</v>
          </cell>
          <cell r="C2307" t="str">
            <v>نايف</v>
          </cell>
          <cell r="D2307" t="str">
            <v>اميره</v>
          </cell>
        </row>
        <row r="2308">
          <cell r="A2308">
            <v>323799</v>
          </cell>
          <cell r="B2308" t="str">
            <v>لمى سعسعاني</v>
          </cell>
          <cell r="C2308" t="str">
            <v>مامون</v>
          </cell>
          <cell r="D2308" t="str">
            <v/>
          </cell>
        </row>
        <row r="2309">
          <cell r="A2309">
            <v>323806</v>
          </cell>
          <cell r="B2309" t="str">
            <v>ليث الدردري</v>
          </cell>
          <cell r="C2309" t="str">
            <v>محمد رضا</v>
          </cell>
          <cell r="D2309" t="str">
            <v/>
          </cell>
        </row>
        <row r="2310">
          <cell r="A2310">
            <v>323807</v>
          </cell>
          <cell r="B2310" t="str">
            <v>ليلى ابو ديكار</v>
          </cell>
          <cell r="C2310" t="str">
            <v>بسام</v>
          </cell>
          <cell r="D2310" t="str">
            <v>فريال</v>
          </cell>
        </row>
        <row r="2311">
          <cell r="A2311">
            <v>323808</v>
          </cell>
          <cell r="B2311" t="str">
            <v>ليلى الطحان</v>
          </cell>
          <cell r="C2311" t="str">
            <v>محمد فايز</v>
          </cell>
          <cell r="D2311" t="str">
            <v/>
          </cell>
        </row>
        <row r="2312">
          <cell r="A2312">
            <v>323814</v>
          </cell>
          <cell r="B2312" t="str">
            <v>مادلين المهلوبي</v>
          </cell>
          <cell r="C2312" t="str">
            <v>حسن</v>
          </cell>
          <cell r="D2312" t="str">
            <v>مسره</v>
          </cell>
        </row>
        <row r="2313">
          <cell r="A2313">
            <v>323815</v>
          </cell>
          <cell r="B2313" t="str">
            <v>ماري انطوانيت عيسى</v>
          </cell>
          <cell r="C2313" t="str">
            <v>جريس</v>
          </cell>
          <cell r="D2313" t="str">
            <v>مي</v>
          </cell>
        </row>
        <row r="2314">
          <cell r="A2314">
            <v>323824</v>
          </cell>
          <cell r="B2314" t="str">
            <v>مايا قدور</v>
          </cell>
          <cell r="C2314" t="str">
            <v>غياث</v>
          </cell>
          <cell r="D2314" t="str">
            <v/>
          </cell>
        </row>
        <row r="2315">
          <cell r="A2315">
            <v>323825</v>
          </cell>
          <cell r="B2315" t="str">
            <v>مايا نقار</v>
          </cell>
          <cell r="C2315" t="str">
            <v>هاني</v>
          </cell>
          <cell r="D2315" t="str">
            <v>امل</v>
          </cell>
        </row>
        <row r="2316">
          <cell r="A2316">
            <v>323827</v>
          </cell>
          <cell r="B2316" t="str">
            <v>مجد البائع</v>
          </cell>
          <cell r="C2316" t="str">
            <v>مالك</v>
          </cell>
          <cell r="D2316" t="str">
            <v>وفيقه</v>
          </cell>
        </row>
        <row r="2317">
          <cell r="A2317">
            <v>323828</v>
          </cell>
          <cell r="B2317" t="str">
            <v>مجد الحاج يوسف</v>
          </cell>
          <cell r="C2317" t="str">
            <v>احمد</v>
          </cell>
          <cell r="D2317" t="str">
            <v/>
          </cell>
        </row>
        <row r="2318">
          <cell r="A2318">
            <v>323829</v>
          </cell>
          <cell r="B2318" t="str">
            <v>مجد الدين احمد</v>
          </cell>
          <cell r="C2318" t="str">
            <v>هايل</v>
          </cell>
          <cell r="D2318" t="str">
            <v/>
          </cell>
        </row>
        <row r="2319">
          <cell r="A2319">
            <v>323844</v>
          </cell>
          <cell r="B2319" t="str">
            <v>محمد ابراهيم مال</v>
          </cell>
          <cell r="C2319" t="str">
            <v>مراد</v>
          </cell>
          <cell r="D2319" t="str">
            <v/>
          </cell>
        </row>
        <row r="2320">
          <cell r="A2320">
            <v>323846</v>
          </cell>
          <cell r="B2320" t="str">
            <v>محمد ابو ضاهر</v>
          </cell>
          <cell r="C2320" t="str">
            <v>علي</v>
          </cell>
          <cell r="D2320" t="str">
            <v/>
          </cell>
        </row>
        <row r="2321">
          <cell r="A2321">
            <v>323848</v>
          </cell>
          <cell r="B2321" t="str">
            <v>محمد احمد</v>
          </cell>
          <cell r="C2321" t="str">
            <v>غسان</v>
          </cell>
          <cell r="D2321" t="str">
            <v>نسيبه</v>
          </cell>
        </row>
        <row r="2322">
          <cell r="A2322">
            <v>323850</v>
          </cell>
          <cell r="B2322" t="str">
            <v>محمد الجرو</v>
          </cell>
          <cell r="C2322" t="str">
            <v>علي</v>
          </cell>
          <cell r="D2322" t="str">
            <v>زهره</v>
          </cell>
        </row>
        <row r="2323">
          <cell r="A2323">
            <v>323852</v>
          </cell>
          <cell r="B2323" t="str">
            <v>محمد الحيجي</v>
          </cell>
          <cell r="C2323" t="str">
            <v>احمد</v>
          </cell>
          <cell r="D2323" t="str">
            <v/>
          </cell>
        </row>
        <row r="2324">
          <cell r="A2324">
            <v>323856</v>
          </cell>
          <cell r="B2324" t="str">
            <v>محمد الرز</v>
          </cell>
          <cell r="C2324" t="str">
            <v>محمد نذير</v>
          </cell>
          <cell r="D2324" t="str">
            <v/>
          </cell>
        </row>
        <row r="2325">
          <cell r="A2325">
            <v>323858</v>
          </cell>
          <cell r="B2325" t="str">
            <v>محمد الريحاوي</v>
          </cell>
          <cell r="C2325" t="str">
            <v>بسام</v>
          </cell>
          <cell r="D2325" t="str">
            <v/>
          </cell>
        </row>
        <row r="2326">
          <cell r="A2326">
            <v>323859</v>
          </cell>
          <cell r="B2326" t="str">
            <v>محمد السلطي</v>
          </cell>
          <cell r="C2326" t="str">
            <v>امين</v>
          </cell>
          <cell r="D2326" t="str">
            <v/>
          </cell>
        </row>
        <row r="2327">
          <cell r="A2327">
            <v>323864</v>
          </cell>
          <cell r="B2327" t="str">
            <v>محمد الصليبي</v>
          </cell>
          <cell r="C2327" t="str">
            <v>قاسم</v>
          </cell>
          <cell r="D2327" t="str">
            <v/>
          </cell>
        </row>
        <row r="2328">
          <cell r="A2328">
            <v>323871</v>
          </cell>
          <cell r="B2328" t="str">
            <v>محمد المصري</v>
          </cell>
          <cell r="C2328" t="str">
            <v>احمد</v>
          </cell>
          <cell r="D2328" t="str">
            <v/>
          </cell>
        </row>
        <row r="2329">
          <cell r="A2329">
            <v>323875</v>
          </cell>
          <cell r="B2329" t="str">
            <v>محمد الياسين</v>
          </cell>
          <cell r="C2329" t="str">
            <v>احمد</v>
          </cell>
          <cell r="D2329" t="str">
            <v/>
          </cell>
        </row>
        <row r="2330">
          <cell r="A2330">
            <v>323876</v>
          </cell>
          <cell r="B2330" t="str">
            <v>محمد اليونس</v>
          </cell>
          <cell r="C2330" t="str">
            <v>مروان</v>
          </cell>
          <cell r="D2330" t="str">
            <v/>
          </cell>
        </row>
        <row r="2331">
          <cell r="A2331">
            <v>323878</v>
          </cell>
          <cell r="B2331" t="str">
            <v>محمد اياد العدس</v>
          </cell>
          <cell r="C2331" t="str">
            <v>زياد</v>
          </cell>
          <cell r="D2331" t="str">
            <v>عفاف</v>
          </cell>
        </row>
        <row r="2332">
          <cell r="A2332">
            <v>323883</v>
          </cell>
          <cell r="B2332" t="str">
            <v>محمد بدير</v>
          </cell>
          <cell r="C2332" t="str">
            <v>نمر</v>
          </cell>
          <cell r="D2332" t="str">
            <v/>
          </cell>
        </row>
        <row r="2333">
          <cell r="A2333">
            <v>323893</v>
          </cell>
          <cell r="B2333" t="str">
            <v>محمد حسن</v>
          </cell>
          <cell r="C2333" t="str">
            <v>عبد الرحيم</v>
          </cell>
          <cell r="D2333" t="str">
            <v/>
          </cell>
        </row>
        <row r="2334">
          <cell r="A2334">
            <v>323895</v>
          </cell>
          <cell r="B2334" t="str">
            <v>محمد حلوه</v>
          </cell>
          <cell r="C2334" t="str">
            <v>فياض</v>
          </cell>
          <cell r="D2334" t="str">
            <v>زينب</v>
          </cell>
        </row>
        <row r="2335">
          <cell r="A2335">
            <v>323899</v>
          </cell>
          <cell r="B2335" t="str">
            <v>محمد حمود</v>
          </cell>
          <cell r="C2335" t="str">
            <v>يحيى</v>
          </cell>
          <cell r="D2335" t="str">
            <v/>
          </cell>
        </row>
        <row r="2336">
          <cell r="A2336">
            <v>323903</v>
          </cell>
          <cell r="B2336" t="str">
            <v>محمد خير زرزور</v>
          </cell>
          <cell r="C2336" t="str">
            <v>قاسم</v>
          </cell>
          <cell r="D2336" t="str">
            <v/>
          </cell>
        </row>
        <row r="2337">
          <cell r="A2337">
            <v>323905</v>
          </cell>
          <cell r="B2337" t="str">
            <v>محمد دامرجي</v>
          </cell>
          <cell r="C2337" t="str">
            <v>صادق</v>
          </cell>
          <cell r="D2337" t="str">
            <v>سلافه</v>
          </cell>
        </row>
        <row r="2338">
          <cell r="A2338">
            <v>323906</v>
          </cell>
          <cell r="B2338" t="str">
            <v>محمد دياب</v>
          </cell>
          <cell r="C2338" t="str">
            <v>مامون</v>
          </cell>
          <cell r="D2338" t="str">
            <v>امنه</v>
          </cell>
        </row>
        <row r="2339">
          <cell r="A2339">
            <v>323912</v>
          </cell>
          <cell r="B2339" t="str">
            <v>محمد ساري الدبوسي</v>
          </cell>
          <cell r="C2339" t="str">
            <v>محمد عماد الدين</v>
          </cell>
          <cell r="D2339" t="str">
            <v/>
          </cell>
        </row>
        <row r="2340">
          <cell r="A2340">
            <v>323915</v>
          </cell>
          <cell r="B2340" t="str">
            <v>محمد سلو</v>
          </cell>
          <cell r="C2340" t="str">
            <v>احمد</v>
          </cell>
          <cell r="D2340" t="str">
            <v>سحر</v>
          </cell>
        </row>
        <row r="2341">
          <cell r="A2341">
            <v>323917</v>
          </cell>
          <cell r="B2341" t="str">
            <v>محمد سليمان</v>
          </cell>
          <cell r="C2341" t="str">
            <v>سمير</v>
          </cell>
          <cell r="D2341" t="str">
            <v/>
          </cell>
        </row>
        <row r="2342">
          <cell r="A2342">
            <v>323918</v>
          </cell>
          <cell r="B2342" t="str">
            <v>محمد سليمان</v>
          </cell>
          <cell r="C2342" t="str">
            <v>جميل</v>
          </cell>
          <cell r="D2342" t="str">
            <v/>
          </cell>
        </row>
        <row r="2343">
          <cell r="A2343">
            <v>323921</v>
          </cell>
          <cell r="B2343" t="str">
            <v>محمد شبيب</v>
          </cell>
          <cell r="C2343" t="str">
            <v>عماد</v>
          </cell>
          <cell r="D2343" t="str">
            <v/>
          </cell>
        </row>
        <row r="2344">
          <cell r="A2344">
            <v>323922</v>
          </cell>
          <cell r="B2344" t="str">
            <v>محمد شهاب</v>
          </cell>
          <cell r="C2344" t="str">
            <v>احمد</v>
          </cell>
          <cell r="D2344" t="str">
            <v>شمسيه</v>
          </cell>
        </row>
        <row r="2345">
          <cell r="A2345">
            <v>323923</v>
          </cell>
          <cell r="B2345" t="str">
            <v>محمد شوكت العش</v>
          </cell>
          <cell r="C2345" t="str">
            <v>بشار</v>
          </cell>
          <cell r="D2345" t="str">
            <v/>
          </cell>
        </row>
        <row r="2346">
          <cell r="A2346">
            <v>323924</v>
          </cell>
          <cell r="B2346" t="str">
            <v>محمد صلاح زركي</v>
          </cell>
          <cell r="C2346" t="str">
            <v>محمد</v>
          </cell>
          <cell r="D2346" t="str">
            <v/>
          </cell>
        </row>
        <row r="2347">
          <cell r="A2347">
            <v>323927</v>
          </cell>
          <cell r="B2347" t="str">
            <v>محمد طارق هواري</v>
          </cell>
          <cell r="C2347" t="str">
            <v>زياد</v>
          </cell>
          <cell r="D2347" t="str">
            <v>مها</v>
          </cell>
        </row>
        <row r="2348">
          <cell r="A2348">
            <v>323938</v>
          </cell>
          <cell r="B2348" t="str">
            <v>محمد علي</v>
          </cell>
          <cell r="C2348" t="str">
            <v>فهد</v>
          </cell>
          <cell r="D2348" t="str">
            <v/>
          </cell>
        </row>
        <row r="2349">
          <cell r="A2349">
            <v>323940</v>
          </cell>
          <cell r="B2349" t="str">
            <v>محمد علي العكاوي</v>
          </cell>
          <cell r="C2349" t="str">
            <v>محمد هشام</v>
          </cell>
          <cell r="D2349" t="str">
            <v/>
          </cell>
        </row>
        <row r="2350">
          <cell r="A2350">
            <v>323946</v>
          </cell>
          <cell r="B2350" t="str">
            <v>محمد عيسى</v>
          </cell>
          <cell r="C2350" t="str">
            <v>كمال</v>
          </cell>
          <cell r="D2350" t="str">
            <v/>
          </cell>
        </row>
        <row r="2351">
          <cell r="A2351">
            <v>323947</v>
          </cell>
          <cell r="B2351" t="str">
            <v>محمد غصة</v>
          </cell>
          <cell r="C2351" t="str">
            <v>نور الدين</v>
          </cell>
          <cell r="D2351" t="str">
            <v/>
          </cell>
        </row>
        <row r="2352">
          <cell r="A2352">
            <v>323949</v>
          </cell>
          <cell r="B2352" t="str">
            <v>محمد غياث الرحيم</v>
          </cell>
          <cell r="C2352" t="str">
            <v>ابراهيم</v>
          </cell>
          <cell r="D2352" t="str">
            <v/>
          </cell>
        </row>
        <row r="2353">
          <cell r="A2353">
            <v>323950</v>
          </cell>
          <cell r="B2353" t="str">
            <v>محمد غياث خضره</v>
          </cell>
          <cell r="C2353" t="str">
            <v>محمد بشار</v>
          </cell>
          <cell r="D2353" t="str">
            <v>ملك</v>
          </cell>
        </row>
        <row r="2354">
          <cell r="A2354">
            <v>323953</v>
          </cell>
          <cell r="B2354" t="str">
            <v>محمد فهد قسطي</v>
          </cell>
          <cell r="C2354" t="str">
            <v>محمد رافت</v>
          </cell>
          <cell r="D2354" t="str">
            <v>ماجده</v>
          </cell>
        </row>
        <row r="2355">
          <cell r="A2355">
            <v>323955</v>
          </cell>
          <cell r="B2355" t="str">
            <v>محمد قولي</v>
          </cell>
          <cell r="C2355" t="str">
            <v>محمد بشير</v>
          </cell>
          <cell r="D2355" t="str">
            <v/>
          </cell>
        </row>
        <row r="2356">
          <cell r="A2356">
            <v>323968</v>
          </cell>
          <cell r="B2356" t="str">
            <v>محمد مطلق</v>
          </cell>
          <cell r="C2356" t="str">
            <v>احمد</v>
          </cell>
          <cell r="D2356" t="str">
            <v/>
          </cell>
        </row>
        <row r="2357">
          <cell r="A2357">
            <v>323973</v>
          </cell>
          <cell r="B2357" t="str">
            <v>محمد نور سماق</v>
          </cell>
          <cell r="C2357" t="str">
            <v>عماد</v>
          </cell>
          <cell r="D2357" t="str">
            <v/>
          </cell>
        </row>
        <row r="2358">
          <cell r="A2358">
            <v>323983</v>
          </cell>
          <cell r="B2358" t="str">
            <v>مدين فارس</v>
          </cell>
          <cell r="C2358" t="str">
            <v>نوري</v>
          </cell>
          <cell r="D2358" t="str">
            <v>حسنه</v>
          </cell>
        </row>
        <row r="2359">
          <cell r="A2359">
            <v>323992</v>
          </cell>
          <cell r="B2359" t="str">
            <v>مرح شيا</v>
          </cell>
          <cell r="C2359" t="str">
            <v>عاطف</v>
          </cell>
          <cell r="D2359" t="str">
            <v/>
          </cell>
        </row>
        <row r="2360">
          <cell r="A2360">
            <v>323997</v>
          </cell>
          <cell r="B2360" t="str">
            <v>مروه الديري</v>
          </cell>
          <cell r="C2360" t="str">
            <v>غالب</v>
          </cell>
          <cell r="D2360" t="str">
            <v/>
          </cell>
        </row>
        <row r="2361">
          <cell r="A2361">
            <v>323998</v>
          </cell>
          <cell r="B2361" t="str">
            <v>مروه النصار</v>
          </cell>
          <cell r="C2361" t="str">
            <v>فوزي</v>
          </cell>
          <cell r="D2361" t="str">
            <v>فضيله</v>
          </cell>
        </row>
        <row r="2362">
          <cell r="A2362">
            <v>324000</v>
          </cell>
          <cell r="B2362" t="str">
            <v>مروى مغربيه</v>
          </cell>
          <cell r="C2362" t="str">
            <v>بسام</v>
          </cell>
          <cell r="D2362" t="str">
            <v>كفاء</v>
          </cell>
        </row>
        <row r="2363">
          <cell r="A2363">
            <v>324001</v>
          </cell>
          <cell r="B2363" t="str">
            <v>مريم البركات</v>
          </cell>
          <cell r="C2363" t="str">
            <v>زياد</v>
          </cell>
          <cell r="D2363" t="str">
            <v/>
          </cell>
        </row>
        <row r="2364">
          <cell r="A2364">
            <v>324002</v>
          </cell>
          <cell r="B2364" t="str">
            <v>مريم زيدان</v>
          </cell>
          <cell r="C2364" t="str">
            <v>محمد</v>
          </cell>
          <cell r="D2364" t="str">
            <v>رائده</v>
          </cell>
        </row>
        <row r="2365">
          <cell r="A2365">
            <v>324015</v>
          </cell>
          <cell r="B2365" t="str">
            <v>مصطفى محمد</v>
          </cell>
          <cell r="C2365" t="str">
            <v>طعمه</v>
          </cell>
          <cell r="D2365" t="str">
            <v>رحمه</v>
          </cell>
        </row>
        <row r="2366">
          <cell r="A2366">
            <v>324016</v>
          </cell>
          <cell r="B2366" t="str">
            <v>مصعب الجرابعه</v>
          </cell>
          <cell r="C2366" t="str">
            <v>احمد</v>
          </cell>
          <cell r="D2366" t="str">
            <v>منى</v>
          </cell>
        </row>
        <row r="2367">
          <cell r="A2367">
            <v>324018</v>
          </cell>
          <cell r="B2367" t="str">
            <v>مضر حسن</v>
          </cell>
          <cell r="C2367" t="str">
            <v>طالب</v>
          </cell>
          <cell r="D2367" t="str">
            <v/>
          </cell>
        </row>
        <row r="2368">
          <cell r="A2368">
            <v>324021</v>
          </cell>
          <cell r="B2368" t="str">
            <v>معن شن علي</v>
          </cell>
          <cell r="C2368" t="str">
            <v>عدنان</v>
          </cell>
          <cell r="D2368" t="str">
            <v>اميره</v>
          </cell>
        </row>
        <row r="2369">
          <cell r="A2369">
            <v>324025</v>
          </cell>
          <cell r="B2369" t="str">
            <v>ملاك عربي</v>
          </cell>
          <cell r="C2369" t="str">
            <v>وليد</v>
          </cell>
          <cell r="D2369" t="str">
            <v/>
          </cell>
        </row>
        <row r="2370">
          <cell r="A2370">
            <v>324029</v>
          </cell>
          <cell r="B2370" t="str">
            <v>منار مخلوطه</v>
          </cell>
          <cell r="C2370" t="str">
            <v>محمد</v>
          </cell>
          <cell r="D2370" t="str">
            <v/>
          </cell>
        </row>
        <row r="2371">
          <cell r="A2371">
            <v>324031</v>
          </cell>
          <cell r="B2371" t="str">
            <v>منال العبو</v>
          </cell>
          <cell r="C2371" t="str">
            <v>محمد</v>
          </cell>
          <cell r="D2371" t="str">
            <v>صفيه</v>
          </cell>
        </row>
        <row r="2372">
          <cell r="A2372">
            <v>324035</v>
          </cell>
          <cell r="B2372" t="str">
            <v>منال قابيل</v>
          </cell>
          <cell r="C2372" t="str">
            <v>عبد الفتاح</v>
          </cell>
          <cell r="D2372" t="str">
            <v>حنان</v>
          </cell>
        </row>
        <row r="2373">
          <cell r="A2373">
            <v>324036</v>
          </cell>
          <cell r="B2373" t="str">
            <v>منذر الفحصي</v>
          </cell>
          <cell r="C2373" t="str">
            <v>عوض</v>
          </cell>
          <cell r="D2373" t="str">
            <v>عليه</v>
          </cell>
        </row>
        <row r="2374">
          <cell r="A2374">
            <v>324039</v>
          </cell>
          <cell r="B2374" t="str">
            <v>منى النعسان</v>
          </cell>
          <cell r="C2374" t="str">
            <v>مصطفى</v>
          </cell>
          <cell r="D2374" t="str">
            <v>بهية</v>
          </cell>
        </row>
        <row r="2375">
          <cell r="A2375">
            <v>324042</v>
          </cell>
          <cell r="B2375" t="str">
            <v>منيف الجباعي</v>
          </cell>
          <cell r="C2375" t="str">
            <v>مهنا</v>
          </cell>
          <cell r="D2375" t="str">
            <v/>
          </cell>
        </row>
        <row r="2376">
          <cell r="A2376">
            <v>324045</v>
          </cell>
          <cell r="B2376" t="str">
            <v>مهنا الخلف</v>
          </cell>
          <cell r="C2376" t="str">
            <v>نواف</v>
          </cell>
          <cell r="D2376" t="str">
            <v>صبحيه</v>
          </cell>
        </row>
        <row r="2377">
          <cell r="A2377">
            <v>324048</v>
          </cell>
          <cell r="B2377" t="str">
            <v>مهند خرسه</v>
          </cell>
          <cell r="C2377" t="str">
            <v>احمد</v>
          </cell>
          <cell r="D2377" t="str">
            <v/>
          </cell>
        </row>
        <row r="2378">
          <cell r="A2378">
            <v>324049</v>
          </cell>
          <cell r="B2378" t="str">
            <v>مهند طه</v>
          </cell>
          <cell r="C2378" t="str">
            <v>ممدوح</v>
          </cell>
          <cell r="D2378" t="str">
            <v>فاطمه</v>
          </cell>
        </row>
        <row r="2379">
          <cell r="A2379">
            <v>324051</v>
          </cell>
          <cell r="B2379" t="str">
            <v>مهند هواش</v>
          </cell>
          <cell r="C2379" t="str">
            <v>جهاد</v>
          </cell>
          <cell r="D2379" t="str">
            <v/>
          </cell>
        </row>
        <row r="2380">
          <cell r="A2380">
            <v>324053</v>
          </cell>
          <cell r="B2380" t="str">
            <v>موسى الميدعاني</v>
          </cell>
          <cell r="C2380" t="str">
            <v>خالد</v>
          </cell>
          <cell r="D2380" t="str">
            <v/>
          </cell>
        </row>
        <row r="2381">
          <cell r="A2381">
            <v>324056</v>
          </cell>
          <cell r="B2381" t="str">
            <v>مؤمن مسلماني</v>
          </cell>
          <cell r="C2381" t="str">
            <v>مأمون</v>
          </cell>
          <cell r="D2381" t="str">
            <v/>
          </cell>
        </row>
        <row r="2382">
          <cell r="A2382">
            <v>324064</v>
          </cell>
          <cell r="B2382" t="str">
            <v>ميرنا عيسى</v>
          </cell>
          <cell r="C2382" t="str">
            <v>ابراهيم</v>
          </cell>
          <cell r="D2382" t="str">
            <v/>
          </cell>
        </row>
        <row r="2383">
          <cell r="A2383">
            <v>324072</v>
          </cell>
          <cell r="B2383" t="str">
            <v>ميسون المبارك</v>
          </cell>
          <cell r="C2383" t="str">
            <v>يوسف</v>
          </cell>
          <cell r="D2383" t="str">
            <v/>
          </cell>
        </row>
        <row r="2384">
          <cell r="A2384">
            <v>324074</v>
          </cell>
          <cell r="B2384" t="str">
            <v>ميسون ميهوب</v>
          </cell>
          <cell r="C2384" t="str">
            <v>محي الدين</v>
          </cell>
          <cell r="D2384" t="str">
            <v>فاطمه</v>
          </cell>
        </row>
        <row r="2385">
          <cell r="A2385">
            <v>324077</v>
          </cell>
          <cell r="B2385" t="str">
            <v>ميناس ابراهيم</v>
          </cell>
          <cell r="C2385" t="str">
            <v>اكرم</v>
          </cell>
          <cell r="D2385" t="str">
            <v/>
          </cell>
        </row>
        <row r="2386">
          <cell r="A2386">
            <v>324081</v>
          </cell>
          <cell r="B2386" t="str">
            <v>ناصر ابراهيم</v>
          </cell>
          <cell r="C2386" t="str">
            <v>يوسف</v>
          </cell>
          <cell r="D2386" t="str">
            <v/>
          </cell>
        </row>
        <row r="2387">
          <cell r="A2387">
            <v>324088</v>
          </cell>
          <cell r="B2387" t="str">
            <v>نتلي السنوسي</v>
          </cell>
          <cell r="C2387" t="str">
            <v>وائل</v>
          </cell>
          <cell r="D2387" t="str">
            <v>وفاء</v>
          </cell>
        </row>
        <row r="2388">
          <cell r="A2388">
            <v>324091</v>
          </cell>
          <cell r="B2388" t="str">
            <v>نحوى اليونس</v>
          </cell>
          <cell r="C2388" t="str">
            <v>توفيق</v>
          </cell>
          <cell r="D2388" t="str">
            <v>نبيهه</v>
          </cell>
        </row>
        <row r="2389">
          <cell r="A2389">
            <v>324092</v>
          </cell>
          <cell r="B2389" t="str">
            <v>نداء جوهر</v>
          </cell>
          <cell r="C2389" t="str">
            <v>محمد</v>
          </cell>
          <cell r="D2389" t="str">
            <v/>
          </cell>
        </row>
        <row r="2390">
          <cell r="A2390">
            <v>324097</v>
          </cell>
          <cell r="B2390" t="str">
            <v>ندى وهبي</v>
          </cell>
          <cell r="C2390" t="str">
            <v>سليمان</v>
          </cell>
          <cell r="D2390" t="str">
            <v>هيام</v>
          </cell>
        </row>
        <row r="2391">
          <cell r="A2391">
            <v>324098</v>
          </cell>
          <cell r="B2391" t="str">
            <v>نرمين تفتنازي</v>
          </cell>
          <cell r="C2391" t="str">
            <v>رعد</v>
          </cell>
          <cell r="D2391" t="str">
            <v/>
          </cell>
        </row>
        <row r="2392">
          <cell r="A2392">
            <v>324099</v>
          </cell>
          <cell r="B2392" t="str">
            <v>نزيه المحمد</v>
          </cell>
          <cell r="C2392" t="str">
            <v>خالد</v>
          </cell>
          <cell r="D2392" t="str">
            <v/>
          </cell>
        </row>
        <row r="2393">
          <cell r="A2393">
            <v>324106</v>
          </cell>
          <cell r="B2393" t="str">
            <v>نسيم ديب</v>
          </cell>
          <cell r="C2393" t="str">
            <v>يوسف</v>
          </cell>
          <cell r="D2393" t="str">
            <v>نظيرة</v>
          </cell>
        </row>
        <row r="2394">
          <cell r="A2394">
            <v>324109</v>
          </cell>
          <cell r="B2394" t="str">
            <v>نعيمه اشريفه</v>
          </cell>
          <cell r="C2394" t="str">
            <v>رسمي</v>
          </cell>
          <cell r="D2394" t="str">
            <v/>
          </cell>
        </row>
        <row r="2395">
          <cell r="A2395">
            <v>324110</v>
          </cell>
          <cell r="B2395" t="str">
            <v>نهاد عبد العزيز</v>
          </cell>
          <cell r="C2395" t="str">
            <v>رسول</v>
          </cell>
          <cell r="D2395" t="str">
            <v>نعمات</v>
          </cell>
        </row>
        <row r="2396">
          <cell r="A2396">
            <v>324112</v>
          </cell>
          <cell r="B2396" t="str">
            <v>نور الدين الوادي</v>
          </cell>
          <cell r="C2396" t="str">
            <v>محمد</v>
          </cell>
          <cell r="D2396" t="str">
            <v>عائشه</v>
          </cell>
        </row>
        <row r="2397">
          <cell r="A2397">
            <v>324118</v>
          </cell>
          <cell r="B2397" t="str">
            <v>نور جحى</v>
          </cell>
          <cell r="C2397" t="str">
            <v>انور</v>
          </cell>
          <cell r="D2397" t="str">
            <v/>
          </cell>
        </row>
        <row r="2398">
          <cell r="A2398">
            <v>324122</v>
          </cell>
          <cell r="B2398" t="str">
            <v>نور داوؤد</v>
          </cell>
          <cell r="C2398" t="str">
            <v>احمد</v>
          </cell>
          <cell r="D2398" t="str">
            <v/>
          </cell>
        </row>
        <row r="2399">
          <cell r="A2399">
            <v>324123</v>
          </cell>
          <cell r="B2399" t="str">
            <v>نور زنوبة</v>
          </cell>
          <cell r="C2399" t="str">
            <v>محمد</v>
          </cell>
          <cell r="D2399" t="str">
            <v>هدى</v>
          </cell>
        </row>
        <row r="2400">
          <cell r="A2400">
            <v>324125</v>
          </cell>
          <cell r="B2400" t="str">
            <v>نور شوربه</v>
          </cell>
          <cell r="C2400" t="str">
            <v>عبد الرحيم</v>
          </cell>
          <cell r="D2400" t="str">
            <v>لطفيه</v>
          </cell>
        </row>
        <row r="2401">
          <cell r="A2401">
            <v>324126</v>
          </cell>
          <cell r="B2401" t="str">
            <v>نور ضرغام</v>
          </cell>
          <cell r="C2401" t="str">
            <v>عبد الفتاح</v>
          </cell>
          <cell r="D2401" t="str">
            <v/>
          </cell>
        </row>
        <row r="2402">
          <cell r="A2402">
            <v>324127</v>
          </cell>
          <cell r="B2402" t="str">
            <v>نور طعمه</v>
          </cell>
          <cell r="C2402" t="str">
            <v>قاسم</v>
          </cell>
          <cell r="D2402" t="str">
            <v/>
          </cell>
        </row>
        <row r="2403">
          <cell r="A2403">
            <v>324133</v>
          </cell>
          <cell r="B2403" t="str">
            <v>نيفين ملا حسين شيخاني</v>
          </cell>
          <cell r="C2403" t="str">
            <v>محمد</v>
          </cell>
          <cell r="D2403" t="str">
            <v/>
          </cell>
        </row>
        <row r="2404">
          <cell r="A2404">
            <v>324143</v>
          </cell>
          <cell r="B2404" t="str">
            <v>هبه ديبه</v>
          </cell>
          <cell r="C2404" t="str">
            <v>اسماعيل</v>
          </cell>
          <cell r="D2404" t="str">
            <v>فاطمه</v>
          </cell>
        </row>
        <row r="2405">
          <cell r="A2405">
            <v>324151</v>
          </cell>
          <cell r="B2405" t="str">
            <v>همام المحمد</v>
          </cell>
          <cell r="C2405" t="str">
            <v>ابراهيم</v>
          </cell>
          <cell r="D2405" t="str">
            <v>فوزيه</v>
          </cell>
        </row>
        <row r="2406">
          <cell r="A2406">
            <v>324155</v>
          </cell>
          <cell r="B2406" t="str">
            <v>هند الباشا</v>
          </cell>
          <cell r="C2406" t="str">
            <v>محمود</v>
          </cell>
          <cell r="D2406" t="str">
            <v/>
          </cell>
        </row>
        <row r="2407">
          <cell r="A2407">
            <v>324159</v>
          </cell>
          <cell r="B2407" t="str">
            <v>هيلان قاسم</v>
          </cell>
          <cell r="C2407" t="str">
            <v>نيروز</v>
          </cell>
          <cell r="D2407" t="str">
            <v/>
          </cell>
        </row>
        <row r="2408">
          <cell r="A2408">
            <v>324164</v>
          </cell>
          <cell r="B2408" t="str">
            <v>وداد طه</v>
          </cell>
          <cell r="C2408" t="str">
            <v>محمد</v>
          </cell>
          <cell r="D2408" t="str">
            <v/>
          </cell>
        </row>
        <row r="2409">
          <cell r="A2409">
            <v>324167</v>
          </cell>
          <cell r="B2409" t="str">
            <v>وسام الخطيب</v>
          </cell>
          <cell r="C2409" t="str">
            <v>زاهر</v>
          </cell>
          <cell r="D2409" t="str">
            <v>رابعه</v>
          </cell>
        </row>
        <row r="2410">
          <cell r="A2410">
            <v>324168</v>
          </cell>
          <cell r="B2410" t="str">
            <v>وسام العواصي</v>
          </cell>
          <cell r="C2410" t="str">
            <v>خالد</v>
          </cell>
          <cell r="D2410" t="str">
            <v>سميره</v>
          </cell>
        </row>
        <row r="2411">
          <cell r="A2411">
            <v>324172</v>
          </cell>
          <cell r="B2411" t="str">
            <v>وسيم عساف</v>
          </cell>
          <cell r="C2411" t="str">
            <v>ماجد</v>
          </cell>
          <cell r="D2411" t="str">
            <v/>
          </cell>
        </row>
        <row r="2412">
          <cell r="A2412">
            <v>324176</v>
          </cell>
          <cell r="B2412" t="str">
            <v>ولاء الخطيب</v>
          </cell>
          <cell r="C2412" t="str">
            <v>محمد</v>
          </cell>
          <cell r="D2412" t="str">
            <v>دلال</v>
          </cell>
        </row>
        <row r="2413">
          <cell r="A2413">
            <v>324185</v>
          </cell>
          <cell r="B2413" t="str">
            <v>ياسين ادريس</v>
          </cell>
          <cell r="C2413" t="str">
            <v>محمد</v>
          </cell>
          <cell r="D2413" t="str">
            <v>روضه</v>
          </cell>
        </row>
        <row r="2414">
          <cell r="A2414">
            <v>324199</v>
          </cell>
          <cell r="B2414" t="str">
            <v>يوسف خلوف</v>
          </cell>
          <cell r="C2414" t="str">
            <v>نزار</v>
          </cell>
          <cell r="D2414" t="str">
            <v/>
          </cell>
        </row>
        <row r="2415">
          <cell r="A2415">
            <v>324206</v>
          </cell>
          <cell r="B2415" t="str">
            <v>رواد الفرح</v>
          </cell>
          <cell r="C2415" t="str">
            <v>موسى</v>
          </cell>
          <cell r="D2415" t="str">
            <v/>
          </cell>
        </row>
        <row r="2416">
          <cell r="A2416">
            <v>324209</v>
          </cell>
          <cell r="B2416" t="str">
            <v>ايهم محمد</v>
          </cell>
          <cell r="C2416" t="str">
            <v>محمد</v>
          </cell>
          <cell r="D2416" t="str">
            <v/>
          </cell>
        </row>
        <row r="2417">
          <cell r="A2417">
            <v>324210</v>
          </cell>
          <cell r="B2417" t="str">
            <v>محمد بلال الرفاعي</v>
          </cell>
          <cell r="C2417" t="str">
            <v>أسامة</v>
          </cell>
          <cell r="D2417" t="str">
            <v/>
          </cell>
        </row>
        <row r="2418">
          <cell r="A2418">
            <v>324215</v>
          </cell>
          <cell r="B2418" t="str">
            <v>انسام السلامة</v>
          </cell>
          <cell r="C2418" t="str">
            <v>بحري</v>
          </cell>
          <cell r="D2418" t="str">
            <v/>
          </cell>
        </row>
        <row r="2419">
          <cell r="A2419">
            <v>324217</v>
          </cell>
          <cell r="B2419" t="str">
            <v>رامي الداود</v>
          </cell>
          <cell r="C2419" t="str">
            <v>انور</v>
          </cell>
          <cell r="D2419" t="str">
            <v/>
          </cell>
        </row>
        <row r="2420">
          <cell r="A2420">
            <v>324220</v>
          </cell>
          <cell r="B2420" t="str">
            <v>باسل رمضان</v>
          </cell>
          <cell r="C2420" t="str">
            <v>محمد نعيم</v>
          </cell>
          <cell r="D2420" t="str">
            <v/>
          </cell>
        </row>
        <row r="2421">
          <cell r="A2421">
            <v>324221</v>
          </cell>
          <cell r="B2421" t="str">
            <v>جودت عبد الله</v>
          </cell>
          <cell r="C2421" t="str">
            <v>سليم</v>
          </cell>
          <cell r="D2421" t="str">
            <v/>
          </cell>
        </row>
        <row r="2422">
          <cell r="A2422">
            <v>324224</v>
          </cell>
          <cell r="B2422" t="str">
            <v>علي عيسى</v>
          </cell>
          <cell r="C2422" t="str">
            <v>حسين</v>
          </cell>
          <cell r="D2422" t="str">
            <v>سميرة</v>
          </cell>
        </row>
        <row r="2423">
          <cell r="A2423">
            <v>324225</v>
          </cell>
          <cell r="B2423" t="str">
            <v>ايمان طربيه</v>
          </cell>
          <cell r="C2423" t="str">
            <v>يحيى</v>
          </cell>
          <cell r="D2423" t="str">
            <v/>
          </cell>
        </row>
        <row r="2424">
          <cell r="A2424">
            <v>324231</v>
          </cell>
          <cell r="B2424" t="str">
            <v>رضوان الكيال</v>
          </cell>
          <cell r="C2424" t="str">
            <v>محمد مروان</v>
          </cell>
          <cell r="D2424" t="str">
            <v/>
          </cell>
        </row>
        <row r="2425">
          <cell r="A2425">
            <v>324232</v>
          </cell>
          <cell r="B2425" t="str">
            <v>فداء ابو زيدان</v>
          </cell>
          <cell r="C2425" t="str">
            <v>زيدان</v>
          </cell>
          <cell r="D2425" t="str">
            <v>ماري</v>
          </cell>
        </row>
        <row r="2426">
          <cell r="A2426">
            <v>324240</v>
          </cell>
          <cell r="B2426" t="str">
            <v>ريم سفر</v>
          </cell>
          <cell r="C2426" t="str">
            <v>محمود</v>
          </cell>
          <cell r="D2426" t="str">
            <v/>
          </cell>
        </row>
        <row r="2427">
          <cell r="A2427">
            <v>324241</v>
          </cell>
          <cell r="B2427" t="str">
            <v>ولاء خواشقي</v>
          </cell>
          <cell r="C2427" t="str">
            <v>وليد</v>
          </cell>
          <cell r="D2427" t="str">
            <v/>
          </cell>
        </row>
        <row r="2428">
          <cell r="A2428">
            <v>324251</v>
          </cell>
          <cell r="B2428" t="str">
            <v>فادي القاضي</v>
          </cell>
          <cell r="C2428" t="str">
            <v>محمد</v>
          </cell>
          <cell r="D2428" t="str">
            <v/>
          </cell>
        </row>
        <row r="2429">
          <cell r="A2429">
            <v>324261</v>
          </cell>
          <cell r="B2429" t="str">
            <v>هزار الدالاتي</v>
          </cell>
          <cell r="C2429" t="str">
            <v>عبد الله</v>
          </cell>
          <cell r="D2429" t="str">
            <v/>
          </cell>
        </row>
        <row r="2430">
          <cell r="A2430">
            <v>324266</v>
          </cell>
          <cell r="B2430" t="str">
            <v>بتول عبيده</v>
          </cell>
          <cell r="C2430" t="str">
            <v>عدنان</v>
          </cell>
          <cell r="D2430" t="str">
            <v/>
          </cell>
        </row>
        <row r="2431">
          <cell r="A2431">
            <v>324267</v>
          </cell>
          <cell r="B2431" t="str">
            <v>سعيد العلان</v>
          </cell>
          <cell r="C2431" t="str">
            <v>زكي</v>
          </cell>
          <cell r="D2431" t="str">
            <v/>
          </cell>
        </row>
        <row r="2432">
          <cell r="A2432">
            <v>324268</v>
          </cell>
          <cell r="B2432" t="str">
            <v>اياد طقش</v>
          </cell>
          <cell r="C2432" t="str">
            <v>ابراهيم</v>
          </cell>
          <cell r="D2432" t="str">
            <v/>
          </cell>
        </row>
        <row r="2433">
          <cell r="A2433">
            <v>324270</v>
          </cell>
          <cell r="B2433" t="str">
            <v>ماهر صقر</v>
          </cell>
          <cell r="C2433" t="str">
            <v>ريدان</v>
          </cell>
          <cell r="D2433" t="str">
            <v/>
          </cell>
        </row>
        <row r="2434">
          <cell r="A2434">
            <v>324273</v>
          </cell>
          <cell r="B2434" t="str">
            <v>دعاء يونس</v>
          </cell>
          <cell r="C2434" t="str">
            <v>عبد الفتاح</v>
          </cell>
          <cell r="D2434" t="str">
            <v/>
          </cell>
        </row>
        <row r="2435">
          <cell r="A2435">
            <v>324276</v>
          </cell>
          <cell r="B2435" t="str">
            <v>كرازييلا لقطينة</v>
          </cell>
          <cell r="C2435" t="str">
            <v>وائل</v>
          </cell>
          <cell r="D2435" t="str">
            <v/>
          </cell>
        </row>
        <row r="2436">
          <cell r="A2436">
            <v>324281</v>
          </cell>
          <cell r="B2436" t="str">
            <v>سناء خليفة</v>
          </cell>
          <cell r="C2436" t="str">
            <v>احمد</v>
          </cell>
          <cell r="D2436" t="str">
            <v/>
          </cell>
        </row>
        <row r="2437">
          <cell r="A2437">
            <v>324291</v>
          </cell>
          <cell r="B2437" t="str">
            <v>مأمون شومان</v>
          </cell>
          <cell r="C2437" t="str">
            <v>ماهر</v>
          </cell>
          <cell r="D2437" t="str">
            <v>ميسون</v>
          </cell>
        </row>
        <row r="2438">
          <cell r="A2438">
            <v>324297</v>
          </cell>
          <cell r="B2438" t="str">
            <v>حسن مربية</v>
          </cell>
          <cell r="C2438" t="str">
            <v>فيصل غنيم</v>
          </cell>
          <cell r="D2438" t="str">
            <v/>
          </cell>
        </row>
        <row r="2439">
          <cell r="A2439">
            <v>324306</v>
          </cell>
          <cell r="B2439" t="str">
            <v>احلام زرزور</v>
          </cell>
          <cell r="C2439" t="str">
            <v>مازن</v>
          </cell>
          <cell r="D2439" t="str">
            <v>نهاد</v>
          </cell>
        </row>
        <row r="2440">
          <cell r="A2440">
            <v>324319</v>
          </cell>
          <cell r="B2440" t="str">
            <v>ايات فتوح</v>
          </cell>
          <cell r="C2440" t="str">
            <v>عبد الوهاب</v>
          </cell>
          <cell r="D2440" t="str">
            <v/>
          </cell>
        </row>
        <row r="2441">
          <cell r="A2441">
            <v>324323</v>
          </cell>
          <cell r="B2441" t="str">
            <v>ايه النويلاتي</v>
          </cell>
          <cell r="C2441" t="str">
            <v>بلال</v>
          </cell>
          <cell r="D2441" t="str">
            <v>لينا</v>
          </cell>
        </row>
        <row r="2442">
          <cell r="A2442">
            <v>324327</v>
          </cell>
          <cell r="B2442" t="str">
            <v>ثناء ملحم</v>
          </cell>
          <cell r="C2442" t="str">
            <v>شفيق</v>
          </cell>
          <cell r="D2442" t="str">
            <v>صباح</v>
          </cell>
        </row>
        <row r="2443">
          <cell r="A2443">
            <v>324334</v>
          </cell>
          <cell r="B2443" t="str">
            <v>رجب المحمود</v>
          </cell>
          <cell r="C2443" t="str">
            <v>احمد</v>
          </cell>
          <cell r="D2443" t="str">
            <v>اعتماد</v>
          </cell>
        </row>
        <row r="2444">
          <cell r="A2444">
            <v>324335</v>
          </cell>
          <cell r="B2444" t="str">
            <v>رزان الحلبي</v>
          </cell>
          <cell r="C2444" t="str">
            <v>محمد بشار</v>
          </cell>
          <cell r="D2444" t="str">
            <v>ميسون</v>
          </cell>
        </row>
        <row r="2445">
          <cell r="A2445">
            <v>324336</v>
          </cell>
          <cell r="B2445" t="str">
            <v>رنا عروس</v>
          </cell>
          <cell r="C2445" t="str">
            <v>علي</v>
          </cell>
          <cell r="D2445" t="str">
            <v/>
          </cell>
        </row>
        <row r="2446">
          <cell r="A2446">
            <v>324339</v>
          </cell>
          <cell r="B2446" t="str">
            <v>ريم شريده</v>
          </cell>
          <cell r="C2446" t="str">
            <v>شوقي</v>
          </cell>
          <cell r="D2446" t="str">
            <v>سعاد</v>
          </cell>
        </row>
        <row r="2447">
          <cell r="A2447">
            <v>324342</v>
          </cell>
          <cell r="B2447" t="str">
            <v>سمر احمد</v>
          </cell>
          <cell r="C2447" t="str">
            <v>علي</v>
          </cell>
          <cell r="D2447" t="str">
            <v>جنه</v>
          </cell>
        </row>
        <row r="2448">
          <cell r="A2448">
            <v>324343</v>
          </cell>
          <cell r="B2448" t="str">
            <v>سميه برغش</v>
          </cell>
          <cell r="C2448" t="str">
            <v>خليل</v>
          </cell>
          <cell r="D2448" t="str">
            <v>خديجه</v>
          </cell>
        </row>
        <row r="2449">
          <cell r="A2449">
            <v>324349</v>
          </cell>
          <cell r="B2449" t="str">
            <v>عبد الحفيظ ثابت سنجاب</v>
          </cell>
          <cell r="C2449" t="str">
            <v>عمار</v>
          </cell>
          <cell r="D2449" t="str">
            <v>وفاء</v>
          </cell>
        </row>
        <row r="2450">
          <cell r="A2450">
            <v>324356</v>
          </cell>
          <cell r="B2450" t="str">
            <v>علا ولاء عنبر</v>
          </cell>
          <cell r="C2450" t="str">
            <v>غالب</v>
          </cell>
          <cell r="D2450" t="str">
            <v/>
          </cell>
        </row>
        <row r="2451">
          <cell r="A2451">
            <v>324360</v>
          </cell>
          <cell r="B2451" t="str">
            <v>علي عنيز</v>
          </cell>
          <cell r="C2451" t="str">
            <v>غالب</v>
          </cell>
          <cell r="D2451" t="str">
            <v/>
          </cell>
        </row>
        <row r="2452">
          <cell r="A2452">
            <v>324371</v>
          </cell>
          <cell r="B2452" t="str">
            <v>ليلاس سعد الدين</v>
          </cell>
          <cell r="C2452" t="str">
            <v>يوسف</v>
          </cell>
          <cell r="D2452" t="str">
            <v>ايمان</v>
          </cell>
        </row>
        <row r="2453">
          <cell r="A2453">
            <v>324376</v>
          </cell>
          <cell r="B2453" t="str">
            <v>مجد سنوبر</v>
          </cell>
          <cell r="C2453" t="str">
            <v>محمد امين</v>
          </cell>
          <cell r="D2453" t="str">
            <v/>
          </cell>
        </row>
        <row r="2454">
          <cell r="A2454">
            <v>324395</v>
          </cell>
          <cell r="B2454" t="str">
            <v>مروى حاج علي</v>
          </cell>
          <cell r="C2454" t="str">
            <v>محمد رضوان</v>
          </cell>
          <cell r="D2454" t="str">
            <v>حليمه</v>
          </cell>
        </row>
        <row r="2455">
          <cell r="A2455">
            <v>324397</v>
          </cell>
          <cell r="B2455" t="str">
            <v>مناف الشاعر</v>
          </cell>
          <cell r="C2455" t="str">
            <v>هادي</v>
          </cell>
          <cell r="D2455" t="str">
            <v>فوزيه</v>
          </cell>
        </row>
        <row r="2456">
          <cell r="A2456">
            <v>324398</v>
          </cell>
          <cell r="B2456" t="str">
            <v>مها طحيطح</v>
          </cell>
          <cell r="C2456" t="str">
            <v>محمود</v>
          </cell>
          <cell r="D2456" t="str">
            <v>رده</v>
          </cell>
        </row>
        <row r="2457">
          <cell r="A2457">
            <v>324399</v>
          </cell>
          <cell r="B2457" t="str">
            <v>مؤمنه الاطرش</v>
          </cell>
          <cell r="C2457" t="str">
            <v>صلاح الدين</v>
          </cell>
          <cell r="D2457" t="str">
            <v>اسيه</v>
          </cell>
        </row>
        <row r="2458">
          <cell r="A2458">
            <v>324400</v>
          </cell>
          <cell r="B2458" t="str">
            <v>ميرفت جمعه</v>
          </cell>
          <cell r="C2458" t="str">
            <v>جمعه</v>
          </cell>
          <cell r="D2458" t="str">
            <v/>
          </cell>
        </row>
        <row r="2459">
          <cell r="A2459">
            <v>324401</v>
          </cell>
          <cell r="B2459" t="str">
            <v>ميلاد دنبر</v>
          </cell>
          <cell r="C2459" t="str">
            <v>عبد الله</v>
          </cell>
          <cell r="D2459" t="str">
            <v/>
          </cell>
        </row>
        <row r="2460">
          <cell r="A2460">
            <v>324407</v>
          </cell>
          <cell r="B2460" t="str">
            <v>وائل سلامة</v>
          </cell>
          <cell r="C2460" t="str">
            <v>مهيب</v>
          </cell>
          <cell r="D2460" t="str">
            <v/>
          </cell>
        </row>
        <row r="2461">
          <cell r="A2461">
            <v>324410</v>
          </cell>
          <cell r="B2461" t="str">
            <v>حيان محمد</v>
          </cell>
          <cell r="C2461" t="str">
            <v>أحمد</v>
          </cell>
          <cell r="D2461" t="str">
            <v/>
          </cell>
        </row>
        <row r="2462">
          <cell r="A2462">
            <v>324421</v>
          </cell>
          <cell r="B2462" t="str">
            <v>لينا البحري</v>
          </cell>
          <cell r="C2462" t="str">
            <v>ناصر</v>
          </cell>
          <cell r="D2462" t="str">
            <v/>
          </cell>
        </row>
        <row r="2463">
          <cell r="A2463">
            <v>324422</v>
          </cell>
          <cell r="B2463" t="str">
            <v>امجد حمزة</v>
          </cell>
          <cell r="C2463" t="str">
            <v>خالد</v>
          </cell>
          <cell r="D2463" t="str">
            <v/>
          </cell>
        </row>
        <row r="2464">
          <cell r="A2464">
            <v>324424</v>
          </cell>
          <cell r="B2464" t="str">
            <v>بشار ابراهيم</v>
          </cell>
          <cell r="C2464" t="str">
            <v>بدر</v>
          </cell>
          <cell r="D2464" t="str">
            <v/>
          </cell>
        </row>
        <row r="2465">
          <cell r="A2465">
            <v>324438</v>
          </cell>
          <cell r="B2465" t="str">
            <v>وسام اسماعيل</v>
          </cell>
          <cell r="C2465" t="str">
            <v>حسن</v>
          </cell>
          <cell r="D2465" t="str">
            <v>نوال</v>
          </cell>
        </row>
        <row r="2466">
          <cell r="A2466">
            <v>324440</v>
          </cell>
          <cell r="B2466" t="str">
            <v>سليمان اسماعيل مراد</v>
          </cell>
          <cell r="C2466" t="str">
            <v>نزار</v>
          </cell>
          <cell r="D2466" t="str">
            <v/>
          </cell>
        </row>
        <row r="2467">
          <cell r="A2467">
            <v>324446</v>
          </cell>
          <cell r="B2467" t="str">
            <v>مروان مرشود</v>
          </cell>
          <cell r="C2467" t="str">
            <v>حافظ</v>
          </cell>
          <cell r="D2467" t="str">
            <v/>
          </cell>
        </row>
        <row r="2468">
          <cell r="A2468">
            <v>324449</v>
          </cell>
          <cell r="B2468" t="str">
            <v>شادي يونس</v>
          </cell>
          <cell r="C2468" t="str">
            <v>صلاح</v>
          </cell>
          <cell r="D2468" t="str">
            <v>كوكب</v>
          </cell>
        </row>
        <row r="2469">
          <cell r="A2469">
            <v>324454</v>
          </cell>
          <cell r="B2469" t="str">
            <v>عبد الكريم نصرالله</v>
          </cell>
          <cell r="C2469" t="str">
            <v>نصر الله</v>
          </cell>
          <cell r="D2469" t="str">
            <v xml:space="preserve">اميرة </v>
          </cell>
        </row>
        <row r="2470">
          <cell r="A2470">
            <v>324460</v>
          </cell>
          <cell r="B2470" t="str">
            <v>رانيا دباس</v>
          </cell>
          <cell r="C2470" t="str">
            <v>احمد</v>
          </cell>
          <cell r="D2470" t="str">
            <v/>
          </cell>
        </row>
        <row r="2471">
          <cell r="A2471">
            <v>324465</v>
          </cell>
          <cell r="B2471" t="str">
            <v>لمى الخضري</v>
          </cell>
          <cell r="C2471" t="str">
            <v>غسان</v>
          </cell>
          <cell r="D2471" t="str">
            <v>غادة</v>
          </cell>
        </row>
        <row r="2472">
          <cell r="A2472">
            <v>324467</v>
          </cell>
          <cell r="B2472" t="str">
            <v>نيروز حسن</v>
          </cell>
          <cell r="C2472" t="str">
            <v>أحمد</v>
          </cell>
          <cell r="D2472" t="str">
            <v>ميليا</v>
          </cell>
        </row>
        <row r="2473">
          <cell r="A2473">
            <v>324474</v>
          </cell>
          <cell r="B2473" t="str">
            <v>الاء الحلبي</v>
          </cell>
          <cell r="C2473" t="str">
            <v>سليمان</v>
          </cell>
          <cell r="D2473" t="str">
            <v>أمل</v>
          </cell>
        </row>
        <row r="2474">
          <cell r="A2474">
            <v>324481</v>
          </cell>
          <cell r="B2474" t="str">
            <v>محمد جعفر زيتون</v>
          </cell>
          <cell r="C2474" t="str">
            <v>فياض</v>
          </cell>
          <cell r="D2474" t="str">
            <v/>
          </cell>
        </row>
        <row r="2475">
          <cell r="A2475">
            <v>324499</v>
          </cell>
          <cell r="B2475" t="str">
            <v>هشام فاتح</v>
          </cell>
          <cell r="C2475" t="str">
            <v>علي</v>
          </cell>
        </row>
        <row r="2476">
          <cell r="A2476">
            <v>324501</v>
          </cell>
          <cell r="B2476" t="str">
            <v>وعد عز الدين</v>
          </cell>
          <cell r="C2476" t="str">
            <v>محمد</v>
          </cell>
          <cell r="D2476" t="str">
            <v>سمر</v>
          </cell>
        </row>
        <row r="2477">
          <cell r="A2477">
            <v>324504</v>
          </cell>
          <cell r="B2477" t="str">
            <v>محمود الحاج عبد الله</v>
          </cell>
          <cell r="C2477" t="str">
            <v>علي</v>
          </cell>
          <cell r="D2477" t="str">
            <v/>
          </cell>
        </row>
        <row r="2478">
          <cell r="A2478">
            <v>324509</v>
          </cell>
          <cell r="B2478" t="str">
            <v>رامز دلا</v>
          </cell>
          <cell r="C2478" t="str">
            <v>محمد</v>
          </cell>
          <cell r="D2478" t="str">
            <v>يسمة</v>
          </cell>
        </row>
        <row r="2479">
          <cell r="A2479">
            <v>324525</v>
          </cell>
          <cell r="B2479" t="str">
            <v>احمد ابو خشريف</v>
          </cell>
          <cell r="C2479" t="str">
            <v>سمير</v>
          </cell>
          <cell r="D2479" t="str">
            <v>ايمان</v>
          </cell>
        </row>
        <row r="2480">
          <cell r="A2480">
            <v>324530</v>
          </cell>
          <cell r="B2480" t="str">
            <v>احمد الجالود</v>
          </cell>
          <cell r="C2480" t="str">
            <v>سليمان</v>
          </cell>
          <cell r="D2480" t="str">
            <v>صالحه</v>
          </cell>
        </row>
        <row r="2481">
          <cell r="A2481">
            <v>324540</v>
          </cell>
          <cell r="B2481" t="str">
            <v>احمد المحمد</v>
          </cell>
          <cell r="C2481" t="str">
            <v>محمود</v>
          </cell>
          <cell r="D2481" t="str">
            <v>تركيا</v>
          </cell>
        </row>
        <row r="2482">
          <cell r="A2482">
            <v>324541</v>
          </cell>
          <cell r="B2482" t="str">
            <v>احمد المطر</v>
          </cell>
          <cell r="C2482" t="str">
            <v>قاسم</v>
          </cell>
          <cell r="D2482" t="str">
            <v>وداد</v>
          </cell>
        </row>
        <row r="2483">
          <cell r="A2483">
            <v>324548</v>
          </cell>
          <cell r="B2483" t="str">
            <v>احمد جديد</v>
          </cell>
          <cell r="C2483" t="str">
            <v>حسين</v>
          </cell>
          <cell r="D2483" t="str">
            <v>فريزه</v>
          </cell>
        </row>
        <row r="2484">
          <cell r="A2484">
            <v>324554</v>
          </cell>
          <cell r="B2484" t="str">
            <v>احمد سلطان</v>
          </cell>
          <cell r="C2484" t="str">
            <v>سلطان</v>
          </cell>
          <cell r="D2484" t="str">
            <v>بدره</v>
          </cell>
        </row>
        <row r="2485">
          <cell r="A2485">
            <v>324562</v>
          </cell>
          <cell r="B2485" t="str">
            <v>احمد محمد</v>
          </cell>
          <cell r="C2485" t="str">
            <v>ممدوح</v>
          </cell>
          <cell r="D2485" t="str">
            <v/>
          </cell>
        </row>
        <row r="2486">
          <cell r="A2486">
            <v>324565</v>
          </cell>
          <cell r="B2486" t="str">
            <v>احمد محمد الاحدب</v>
          </cell>
          <cell r="C2486" t="str">
            <v>ابراهيم</v>
          </cell>
          <cell r="D2486" t="str">
            <v/>
          </cell>
        </row>
        <row r="2487">
          <cell r="A2487">
            <v>324587</v>
          </cell>
          <cell r="B2487" t="str">
            <v>اعتدال شعبان</v>
          </cell>
          <cell r="C2487" t="str">
            <v>احمد</v>
          </cell>
          <cell r="D2487" t="str">
            <v/>
          </cell>
        </row>
        <row r="2488">
          <cell r="A2488">
            <v>324589</v>
          </cell>
          <cell r="B2488" t="str">
            <v>افلين شقير</v>
          </cell>
          <cell r="C2488" t="str">
            <v>مرسل</v>
          </cell>
          <cell r="D2488" t="str">
            <v>سناء</v>
          </cell>
        </row>
        <row r="2489">
          <cell r="A2489">
            <v>324593</v>
          </cell>
          <cell r="B2489" t="str">
            <v>الاء تركيه</v>
          </cell>
          <cell r="C2489" t="str">
            <v>موفق</v>
          </cell>
          <cell r="D2489" t="str">
            <v>لبابه</v>
          </cell>
        </row>
        <row r="2490">
          <cell r="A2490">
            <v>324594</v>
          </cell>
          <cell r="B2490" t="str">
            <v>الاء حبشية</v>
          </cell>
          <cell r="C2490" t="str">
            <v>حيدر</v>
          </cell>
          <cell r="D2490" t="str">
            <v>عائده</v>
          </cell>
        </row>
        <row r="2491">
          <cell r="A2491">
            <v>324595</v>
          </cell>
          <cell r="B2491" t="str">
            <v>الاء زيدان</v>
          </cell>
          <cell r="C2491" t="str">
            <v>عبد الرزاق</v>
          </cell>
          <cell r="D2491" t="str">
            <v>ميساء</v>
          </cell>
        </row>
        <row r="2492">
          <cell r="A2492">
            <v>324599</v>
          </cell>
          <cell r="B2492" t="str">
            <v>اماني عفا الرفاعي</v>
          </cell>
          <cell r="C2492" t="str">
            <v>ياسين</v>
          </cell>
          <cell r="D2492" t="str">
            <v>امنة</v>
          </cell>
        </row>
        <row r="2493">
          <cell r="A2493">
            <v>324602</v>
          </cell>
          <cell r="B2493" t="str">
            <v>امجد حاتم</v>
          </cell>
          <cell r="C2493" t="str">
            <v>حكمت</v>
          </cell>
          <cell r="D2493" t="str">
            <v>عطرشان</v>
          </cell>
        </row>
        <row r="2494">
          <cell r="A2494">
            <v>324605</v>
          </cell>
          <cell r="B2494" t="str">
            <v>امل حج باقو</v>
          </cell>
          <cell r="C2494" t="str">
            <v>عبد الرحمن</v>
          </cell>
          <cell r="D2494" t="str">
            <v>اميره</v>
          </cell>
        </row>
        <row r="2495">
          <cell r="A2495">
            <v>324611</v>
          </cell>
          <cell r="B2495" t="str">
            <v>انس سنوبر</v>
          </cell>
          <cell r="C2495" t="str">
            <v>احمد نبيل</v>
          </cell>
          <cell r="D2495" t="str">
            <v/>
          </cell>
        </row>
        <row r="2496">
          <cell r="A2496">
            <v>324612</v>
          </cell>
          <cell r="B2496" t="str">
            <v>انطون دحدوح</v>
          </cell>
          <cell r="C2496" t="str">
            <v>نبيل</v>
          </cell>
          <cell r="D2496" t="str">
            <v>غاده</v>
          </cell>
        </row>
        <row r="2497">
          <cell r="A2497">
            <v>324613</v>
          </cell>
          <cell r="B2497" t="str">
            <v>انعام الشهوان</v>
          </cell>
          <cell r="C2497" t="str">
            <v>يونس</v>
          </cell>
          <cell r="D2497" t="str">
            <v/>
          </cell>
        </row>
        <row r="2498">
          <cell r="A2498">
            <v>324620</v>
          </cell>
          <cell r="B2498" t="str">
            <v>اياس اليغشي</v>
          </cell>
          <cell r="C2498" t="str">
            <v>محمد بسام</v>
          </cell>
          <cell r="D2498" t="str">
            <v>رنا</v>
          </cell>
        </row>
        <row r="2499">
          <cell r="A2499">
            <v>324624</v>
          </cell>
          <cell r="B2499" t="str">
            <v>ايمان طعمه</v>
          </cell>
          <cell r="C2499" t="str">
            <v>عدنان</v>
          </cell>
          <cell r="D2499" t="str">
            <v/>
          </cell>
        </row>
        <row r="2500">
          <cell r="A2500">
            <v>324626</v>
          </cell>
          <cell r="B2500" t="str">
            <v>ايمن ديراني</v>
          </cell>
          <cell r="C2500" t="str">
            <v>ياسين</v>
          </cell>
          <cell r="D2500" t="str">
            <v/>
          </cell>
        </row>
        <row r="2501">
          <cell r="A2501">
            <v>324628</v>
          </cell>
          <cell r="B2501" t="str">
            <v>ايناس اسحق</v>
          </cell>
          <cell r="C2501" t="str">
            <v>كمال</v>
          </cell>
          <cell r="D2501" t="str">
            <v/>
          </cell>
        </row>
        <row r="2502">
          <cell r="A2502">
            <v>324629</v>
          </cell>
          <cell r="B2502" t="str">
            <v>ايناس كيلاني</v>
          </cell>
          <cell r="C2502" t="str">
            <v>عربي</v>
          </cell>
          <cell r="D2502" t="str">
            <v/>
          </cell>
        </row>
        <row r="2503">
          <cell r="A2503">
            <v>324630</v>
          </cell>
          <cell r="B2503" t="str">
            <v>ايهاب الدوماني</v>
          </cell>
          <cell r="C2503" t="str">
            <v>اسماعيل</v>
          </cell>
          <cell r="D2503" t="str">
            <v>هند</v>
          </cell>
        </row>
        <row r="2504">
          <cell r="A2504">
            <v>324633</v>
          </cell>
          <cell r="B2504" t="str">
            <v>ايهاب محمد</v>
          </cell>
          <cell r="C2504" t="str">
            <v>حسن</v>
          </cell>
          <cell r="D2504" t="str">
            <v>فريزه</v>
          </cell>
        </row>
        <row r="2505">
          <cell r="A2505">
            <v>324635</v>
          </cell>
          <cell r="B2505" t="str">
            <v>ايهم الحمصي العطار</v>
          </cell>
          <cell r="C2505" t="str">
            <v>صبحي</v>
          </cell>
          <cell r="D2505" t="str">
            <v/>
          </cell>
        </row>
        <row r="2506">
          <cell r="A2506">
            <v>324638</v>
          </cell>
          <cell r="B2506" t="str">
            <v>ايهم قوقس</v>
          </cell>
          <cell r="C2506" t="str">
            <v>عمر</v>
          </cell>
          <cell r="D2506" t="str">
            <v>بشيرة</v>
          </cell>
        </row>
        <row r="2507">
          <cell r="A2507">
            <v>324640</v>
          </cell>
          <cell r="B2507" t="str">
            <v>أحمد اسكندر</v>
          </cell>
          <cell r="C2507" t="str">
            <v>هيثم</v>
          </cell>
          <cell r="D2507" t="str">
            <v>سعاد</v>
          </cell>
        </row>
        <row r="2508">
          <cell r="A2508">
            <v>324644</v>
          </cell>
          <cell r="B2508" t="str">
            <v>أحمد المسلم</v>
          </cell>
          <cell r="C2508" t="str">
            <v>يوسف</v>
          </cell>
          <cell r="D2508" t="str">
            <v>فاطمه</v>
          </cell>
        </row>
        <row r="2509">
          <cell r="A2509">
            <v>324655</v>
          </cell>
          <cell r="B2509" t="str">
            <v>أحمد ملص</v>
          </cell>
          <cell r="C2509" t="str">
            <v>جمال عبد الناصر</v>
          </cell>
          <cell r="D2509" t="str">
            <v/>
          </cell>
        </row>
        <row r="2510">
          <cell r="A2510">
            <v>324659</v>
          </cell>
          <cell r="B2510" t="str">
            <v>أماني المحاميد</v>
          </cell>
          <cell r="C2510" t="str">
            <v>نايف</v>
          </cell>
          <cell r="D2510" t="str">
            <v/>
          </cell>
        </row>
        <row r="2511">
          <cell r="A2511">
            <v>324662</v>
          </cell>
          <cell r="B2511" t="str">
            <v>أمجد الحسين</v>
          </cell>
          <cell r="C2511" t="str">
            <v>اسماعيل</v>
          </cell>
          <cell r="D2511" t="str">
            <v>جمانه</v>
          </cell>
        </row>
        <row r="2512">
          <cell r="A2512">
            <v>324667</v>
          </cell>
          <cell r="B2512" t="str">
            <v>أيهم الملاح</v>
          </cell>
          <cell r="C2512" t="str">
            <v>محمد مروان</v>
          </cell>
          <cell r="D2512" t="str">
            <v/>
          </cell>
        </row>
        <row r="2513">
          <cell r="A2513">
            <v>324670</v>
          </cell>
          <cell r="B2513" t="str">
            <v>آلاء بازرباشي</v>
          </cell>
          <cell r="C2513" t="str">
            <v>عمر</v>
          </cell>
          <cell r="D2513" t="str">
            <v/>
          </cell>
        </row>
        <row r="2514">
          <cell r="A2514">
            <v>324683</v>
          </cell>
          <cell r="B2514" t="str">
            <v>باسل المعروف</v>
          </cell>
          <cell r="C2514" t="str">
            <v>أسد</v>
          </cell>
          <cell r="D2514" t="str">
            <v>نجوى</v>
          </cell>
        </row>
        <row r="2515">
          <cell r="A2515">
            <v>324688</v>
          </cell>
          <cell r="B2515" t="str">
            <v>باسل سراي الدين</v>
          </cell>
          <cell r="C2515" t="str">
            <v>زهير</v>
          </cell>
          <cell r="D2515" t="str">
            <v>منيرة</v>
          </cell>
        </row>
        <row r="2516">
          <cell r="A2516">
            <v>324689</v>
          </cell>
          <cell r="B2516" t="str">
            <v>باسل صالح</v>
          </cell>
          <cell r="C2516" t="str">
            <v>خالد</v>
          </cell>
          <cell r="D2516" t="str">
            <v>فيحاء</v>
          </cell>
        </row>
        <row r="2517">
          <cell r="A2517">
            <v>324695</v>
          </cell>
          <cell r="B2517" t="str">
            <v>بتول الحمصي</v>
          </cell>
          <cell r="C2517" t="str">
            <v>حسين</v>
          </cell>
          <cell r="D2517" t="str">
            <v>ناديا</v>
          </cell>
        </row>
        <row r="2518">
          <cell r="A2518">
            <v>324700</v>
          </cell>
          <cell r="B2518" t="str">
            <v>بدر حورية</v>
          </cell>
          <cell r="C2518" t="str">
            <v>علي</v>
          </cell>
          <cell r="D2518" t="str">
            <v>حياة</v>
          </cell>
        </row>
        <row r="2519">
          <cell r="A2519">
            <v>324702</v>
          </cell>
          <cell r="B2519" t="str">
            <v>براءة يوسف</v>
          </cell>
          <cell r="C2519" t="str">
            <v>عز الدين</v>
          </cell>
          <cell r="D2519" t="str">
            <v/>
          </cell>
        </row>
        <row r="2520">
          <cell r="A2520">
            <v>324705</v>
          </cell>
          <cell r="B2520" t="str">
            <v>بسام الظاهر</v>
          </cell>
          <cell r="C2520" t="str">
            <v>مروان</v>
          </cell>
          <cell r="D2520" t="str">
            <v>كرجيه</v>
          </cell>
        </row>
        <row r="2521">
          <cell r="A2521">
            <v>324706</v>
          </cell>
          <cell r="B2521" t="str">
            <v>بسام عجين</v>
          </cell>
          <cell r="C2521" t="str">
            <v>أحمد</v>
          </cell>
          <cell r="D2521" t="str">
            <v>عيوش</v>
          </cell>
        </row>
        <row r="2522">
          <cell r="A2522">
            <v>324707</v>
          </cell>
          <cell r="B2522" t="str">
            <v>بسمة المسالمة</v>
          </cell>
          <cell r="C2522" t="str">
            <v>فرحان</v>
          </cell>
          <cell r="D2522" t="str">
            <v/>
          </cell>
        </row>
        <row r="2523">
          <cell r="A2523">
            <v>324708</v>
          </cell>
          <cell r="B2523" t="str">
            <v>بشار السلام</v>
          </cell>
          <cell r="C2523" t="str">
            <v>عايد</v>
          </cell>
          <cell r="D2523" t="str">
            <v>كرمه</v>
          </cell>
        </row>
        <row r="2524">
          <cell r="A2524">
            <v>324713</v>
          </cell>
          <cell r="B2524" t="str">
            <v>بشار مصطفى</v>
          </cell>
          <cell r="C2524" t="str">
            <v>احمد</v>
          </cell>
          <cell r="D2524" t="str">
            <v>جليلة</v>
          </cell>
        </row>
        <row r="2525">
          <cell r="A2525">
            <v>324714</v>
          </cell>
          <cell r="B2525" t="str">
            <v>بشار مكاكي</v>
          </cell>
          <cell r="C2525" t="str">
            <v>وهيب</v>
          </cell>
          <cell r="D2525" t="str">
            <v>امية</v>
          </cell>
        </row>
        <row r="2526">
          <cell r="A2526">
            <v>324715</v>
          </cell>
          <cell r="B2526" t="str">
            <v>بشرى علوان القاضي</v>
          </cell>
          <cell r="C2526" t="str">
            <v>سعيد</v>
          </cell>
          <cell r="D2526" t="str">
            <v/>
          </cell>
        </row>
        <row r="2527">
          <cell r="A2527">
            <v>324722</v>
          </cell>
          <cell r="B2527" t="str">
            <v>بلال اوفاي</v>
          </cell>
          <cell r="C2527" t="str">
            <v>برهان</v>
          </cell>
          <cell r="D2527" t="str">
            <v>خوله</v>
          </cell>
        </row>
        <row r="2528">
          <cell r="A2528">
            <v>324732</v>
          </cell>
          <cell r="B2528" t="str">
            <v>بيان موما</v>
          </cell>
          <cell r="C2528" t="str">
            <v>فارس</v>
          </cell>
          <cell r="D2528" t="str">
            <v/>
          </cell>
        </row>
        <row r="2529">
          <cell r="A2529">
            <v>324733</v>
          </cell>
          <cell r="B2529" t="str">
            <v>تامر جمعة</v>
          </cell>
          <cell r="C2529" t="str">
            <v>وليد</v>
          </cell>
          <cell r="D2529" t="str">
            <v>نهى</v>
          </cell>
        </row>
        <row r="2530">
          <cell r="A2530">
            <v>324737</v>
          </cell>
          <cell r="B2530" t="str">
            <v>تغريد حسون</v>
          </cell>
          <cell r="C2530" t="str">
            <v>كايد</v>
          </cell>
          <cell r="D2530" t="str">
            <v/>
          </cell>
        </row>
        <row r="2531">
          <cell r="A2531">
            <v>324744</v>
          </cell>
          <cell r="B2531" t="str">
            <v>جعفر هيفا</v>
          </cell>
          <cell r="C2531" t="str">
            <v>علي</v>
          </cell>
          <cell r="D2531" t="str">
            <v>وفاء</v>
          </cell>
        </row>
        <row r="2532">
          <cell r="A2532">
            <v>324746</v>
          </cell>
          <cell r="B2532" t="str">
            <v>جمانة الاديب</v>
          </cell>
          <cell r="C2532" t="str">
            <v>محمود</v>
          </cell>
          <cell r="D2532" t="str">
            <v/>
          </cell>
        </row>
        <row r="2533">
          <cell r="A2533">
            <v>324749</v>
          </cell>
          <cell r="B2533" t="str">
            <v>جميل صقر</v>
          </cell>
          <cell r="C2533" t="str">
            <v>حكمت</v>
          </cell>
          <cell r="D2533" t="str">
            <v/>
          </cell>
        </row>
        <row r="2534">
          <cell r="A2534">
            <v>324756</v>
          </cell>
          <cell r="B2534" t="str">
            <v>جوانا البدي</v>
          </cell>
          <cell r="C2534" t="str">
            <v>محمد</v>
          </cell>
          <cell r="D2534" t="str">
            <v>امينة</v>
          </cell>
        </row>
        <row r="2535">
          <cell r="A2535">
            <v>324761</v>
          </cell>
          <cell r="B2535" t="str">
            <v>جورج يبرودي</v>
          </cell>
          <cell r="C2535" t="str">
            <v>كمال</v>
          </cell>
          <cell r="D2535" t="str">
            <v>ريما</v>
          </cell>
        </row>
        <row r="2536">
          <cell r="A2536">
            <v>324769</v>
          </cell>
          <cell r="B2536" t="str">
            <v>حسام الحسن</v>
          </cell>
          <cell r="C2536" t="str">
            <v>خلدون</v>
          </cell>
          <cell r="D2536" t="str">
            <v>سوزان</v>
          </cell>
        </row>
        <row r="2537">
          <cell r="A2537">
            <v>324777</v>
          </cell>
          <cell r="B2537" t="str">
            <v>حسن اسكندر خليل</v>
          </cell>
          <cell r="C2537" t="str">
            <v>عدنان</v>
          </cell>
          <cell r="D2537" t="str">
            <v/>
          </cell>
        </row>
        <row r="2538">
          <cell r="A2538">
            <v>324778</v>
          </cell>
          <cell r="B2538" t="str">
            <v>حسن الرفاعي</v>
          </cell>
          <cell r="C2538" t="str">
            <v>محمود</v>
          </cell>
          <cell r="D2538" t="str">
            <v/>
          </cell>
        </row>
        <row r="2539">
          <cell r="A2539">
            <v>324780</v>
          </cell>
          <cell r="B2539" t="str">
            <v>حسن الصياح</v>
          </cell>
          <cell r="C2539" t="str">
            <v>علي</v>
          </cell>
          <cell r="D2539" t="str">
            <v>فاطمة</v>
          </cell>
        </row>
        <row r="2540">
          <cell r="A2540">
            <v>324782</v>
          </cell>
          <cell r="B2540" t="str">
            <v>حسن القاعود</v>
          </cell>
          <cell r="C2540" t="str">
            <v>خالد</v>
          </cell>
          <cell r="D2540" t="str">
            <v/>
          </cell>
        </row>
        <row r="2541">
          <cell r="A2541">
            <v>324785</v>
          </cell>
          <cell r="B2541" t="str">
            <v>حسن سلهب</v>
          </cell>
          <cell r="C2541" t="str">
            <v>عدنان</v>
          </cell>
          <cell r="D2541" t="str">
            <v>هانيه</v>
          </cell>
        </row>
        <row r="2542">
          <cell r="A2542">
            <v>324788</v>
          </cell>
          <cell r="B2542" t="str">
            <v>حسن شحادة</v>
          </cell>
          <cell r="C2542" t="str">
            <v>علي</v>
          </cell>
          <cell r="D2542" t="str">
            <v/>
          </cell>
        </row>
        <row r="2543">
          <cell r="A2543">
            <v>324801</v>
          </cell>
          <cell r="B2543" t="str">
            <v>حسين عيسى</v>
          </cell>
          <cell r="C2543" t="str">
            <v>علي</v>
          </cell>
          <cell r="D2543" t="str">
            <v>بسم</v>
          </cell>
        </row>
        <row r="2544">
          <cell r="A2544">
            <v>324803</v>
          </cell>
          <cell r="B2544" t="str">
            <v>حكمت عثمان رائف</v>
          </cell>
          <cell r="C2544" t="str">
            <v>بسام</v>
          </cell>
          <cell r="D2544" t="str">
            <v/>
          </cell>
        </row>
        <row r="2545">
          <cell r="A2545">
            <v>324806</v>
          </cell>
          <cell r="B2545" t="str">
            <v>حنان ابو الندى</v>
          </cell>
          <cell r="C2545" t="str">
            <v>صالح</v>
          </cell>
          <cell r="D2545" t="str">
            <v>فاطمه</v>
          </cell>
        </row>
        <row r="2546">
          <cell r="A2546">
            <v>324808</v>
          </cell>
          <cell r="B2546" t="str">
            <v>حنين جريان</v>
          </cell>
          <cell r="C2546" t="str">
            <v>خالد</v>
          </cell>
          <cell r="D2546" t="str">
            <v/>
          </cell>
        </row>
        <row r="2547">
          <cell r="A2547">
            <v>324810</v>
          </cell>
          <cell r="B2547" t="str">
            <v>حويشان الحاجي</v>
          </cell>
          <cell r="C2547" t="str">
            <v>عبد الله</v>
          </cell>
          <cell r="D2547" t="str">
            <v>فطوم</v>
          </cell>
        </row>
        <row r="2548">
          <cell r="A2548">
            <v>324815</v>
          </cell>
          <cell r="B2548" t="str">
            <v>خالد خليل</v>
          </cell>
          <cell r="C2548" t="str">
            <v>جمال</v>
          </cell>
          <cell r="D2548" t="str">
            <v/>
          </cell>
        </row>
        <row r="2549">
          <cell r="A2549">
            <v>324820</v>
          </cell>
          <cell r="B2549" t="str">
            <v>خضر يعقوب</v>
          </cell>
          <cell r="C2549" t="str">
            <v>حسين</v>
          </cell>
          <cell r="D2549" t="str">
            <v/>
          </cell>
        </row>
        <row r="2550">
          <cell r="A2550">
            <v>324824</v>
          </cell>
          <cell r="B2550" t="str">
            <v>خليل سلعس</v>
          </cell>
          <cell r="C2550" t="str">
            <v>علي</v>
          </cell>
          <cell r="D2550" t="str">
            <v>فاطمة</v>
          </cell>
        </row>
        <row r="2551">
          <cell r="A2551">
            <v>324831</v>
          </cell>
          <cell r="B2551" t="str">
            <v>دانا الرفاعي</v>
          </cell>
          <cell r="C2551" t="str">
            <v>محمد بدر الدين</v>
          </cell>
          <cell r="D2551" t="str">
            <v>سمر</v>
          </cell>
        </row>
        <row r="2552">
          <cell r="A2552">
            <v>324843</v>
          </cell>
          <cell r="B2552" t="str">
            <v>دونا شيخ خميس</v>
          </cell>
          <cell r="C2552" t="str">
            <v>خالد</v>
          </cell>
          <cell r="D2552" t="str">
            <v>سناء</v>
          </cell>
        </row>
        <row r="2553">
          <cell r="A2553">
            <v>324846</v>
          </cell>
          <cell r="B2553" t="str">
            <v>دياب مقلد</v>
          </cell>
          <cell r="C2553" t="str">
            <v>مجير</v>
          </cell>
          <cell r="D2553" t="str">
            <v/>
          </cell>
        </row>
        <row r="2554">
          <cell r="A2554">
            <v>324847</v>
          </cell>
          <cell r="B2554" t="str">
            <v>ديالا العفاش</v>
          </cell>
          <cell r="C2554" t="str">
            <v>زهير</v>
          </cell>
          <cell r="D2554" t="str">
            <v/>
          </cell>
        </row>
        <row r="2555">
          <cell r="A2555">
            <v>324849</v>
          </cell>
          <cell r="B2555" t="str">
            <v>ديانا شموط</v>
          </cell>
          <cell r="C2555" t="str">
            <v>مظهر</v>
          </cell>
          <cell r="D2555" t="str">
            <v/>
          </cell>
        </row>
        <row r="2556">
          <cell r="A2556">
            <v>324854</v>
          </cell>
          <cell r="B2556" t="str">
            <v>ديما شمعه</v>
          </cell>
          <cell r="C2556" t="str">
            <v>محمد</v>
          </cell>
          <cell r="D2556" t="str">
            <v/>
          </cell>
        </row>
        <row r="2557">
          <cell r="A2557">
            <v>324855</v>
          </cell>
          <cell r="B2557" t="str">
            <v>ديمه جاموس</v>
          </cell>
          <cell r="C2557" t="str">
            <v>عبد الرحمن</v>
          </cell>
          <cell r="D2557" t="str">
            <v/>
          </cell>
        </row>
        <row r="2558">
          <cell r="A2558">
            <v>324856</v>
          </cell>
          <cell r="B2558" t="str">
            <v>دينا عبد الله</v>
          </cell>
          <cell r="C2558" t="str">
            <v>عبد الرحيم</v>
          </cell>
          <cell r="D2558" t="str">
            <v/>
          </cell>
        </row>
        <row r="2559">
          <cell r="A2559">
            <v>324857</v>
          </cell>
          <cell r="B2559" t="str">
            <v>دينا نجار</v>
          </cell>
          <cell r="C2559" t="str">
            <v>فيصل</v>
          </cell>
          <cell r="D2559" t="str">
            <v/>
          </cell>
        </row>
        <row r="2560">
          <cell r="A2560">
            <v>324863</v>
          </cell>
          <cell r="B2560" t="str">
            <v>راما الحوراني</v>
          </cell>
          <cell r="C2560" t="str">
            <v>مروان</v>
          </cell>
          <cell r="D2560" t="str">
            <v>رشه</v>
          </cell>
        </row>
        <row r="2561">
          <cell r="A2561">
            <v>324864</v>
          </cell>
          <cell r="B2561" t="str">
            <v>راما الريحاوي</v>
          </cell>
          <cell r="C2561" t="str">
            <v>محمد غسان</v>
          </cell>
          <cell r="D2561" t="str">
            <v>نبيلة</v>
          </cell>
        </row>
        <row r="2562">
          <cell r="A2562">
            <v>324868</v>
          </cell>
          <cell r="B2562" t="str">
            <v>راما حمزه</v>
          </cell>
          <cell r="C2562" t="str">
            <v>عماد</v>
          </cell>
          <cell r="D2562" t="str">
            <v>آمال</v>
          </cell>
        </row>
        <row r="2563">
          <cell r="A2563">
            <v>324870</v>
          </cell>
          <cell r="B2563" t="str">
            <v>راما فوزي</v>
          </cell>
          <cell r="C2563" t="str">
            <v>زكريا</v>
          </cell>
          <cell r="D2563" t="str">
            <v/>
          </cell>
        </row>
        <row r="2564">
          <cell r="A2564">
            <v>324872</v>
          </cell>
          <cell r="B2564" t="str">
            <v>راما نصري</v>
          </cell>
          <cell r="C2564" t="str">
            <v>محمد خالد</v>
          </cell>
          <cell r="D2564" t="str">
            <v>رجاء</v>
          </cell>
        </row>
        <row r="2565">
          <cell r="A2565">
            <v>324874</v>
          </cell>
          <cell r="B2565" t="str">
            <v>رامي السليمان</v>
          </cell>
          <cell r="C2565" t="str">
            <v>محمد خير الله</v>
          </cell>
          <cell r="D2565" t="str">
            <v>مها</v>
          </cell>
        </row>
        <row r="2566">
          <cell r="A2566">
            <v>324881</v>
          </cell>
          <cell r="B2566" t="str">
            <v>راميا خير بك</v>
          </cell>
          <cell r="C2566" t="str">
            <v>غسان</v>
          </cell>
          <cell r="D2566" t="str">
            <v>وظيفه</v>
          </cell>
        </row>
        <row r="2567">
          <cell r="A2567">
            <v>324883</v>
          </cell>
          <cell r="B2567" t="str">
            <v>رانيه المجاهد</v>
          </cell>
          <cell r="C2567" t="str">
            <v>محمد منير</v>
          </cell>
          <cell r="D2567" t="str">
            <v>سوسن</v>
          </cell>
        </row>
        <row r="2568">
          <cell r="A2568">
            <v>324889</v>
          </cell>
          <cell r="B2568" t="str">
            <v>رائد مرعي</v>
          </cell>
          <cell r="C2568" t="str">
            <v>عبد الناصر</v>
          </cell>
          <cell r="D2568" t="str">
            <v>رسمية</v>
          </cell>
        </row>
        <row r="2569">
          <cell r="A2569">
            <v>324890</v>
          </cell>
          <cell r="B2569" t="str">
            <v>رائد سهو</v>
          </cell>
          <cell r="C2569" t="str">
            <v>احمد</v>
          </cell>
          <cell r="D2569" t="str">
            <v>رويحه</v>
          </cell>
        </row>
        <row r="2570">
          <cell r="A2570">
            <v>324891</v>
          </cell>
          <cell r="B2570" t="str">
            <v>رأفت رزوق</v>
          </cell>
          <cell r="C2570" t="str">
            <v>ياسين</v>
          </cell>
          <cell r="D2570" t="str">
            <v/>
          </cell>
        </row>
        <row r="2571">
          <cell r="A2571">
            <v>324896</v>
          </cell>
          <cell r="B2571" t="str">
            <v>ربيع الدره</v>
          </cell>
          <cell r="C2571" t="str">
            <v>بشار</v>
          </cell>
          <cell r="D2571" t="str">
            <v>نهاد</v>
          </cell>
        </row>
        <row r="2572">
          <cell r="A2572">
            <v>324899</v>
          </cell>
          <cell r="B2572" t="str">
            <v>رزان الخجا</v>
          </cell>
          <cell r="C2572" t="str">
            <v>بشار</v>
          </cell>
          <cell r="D2572" t="str">
            <v/>
          </cell>
        </row>
        <row r="2573">
          <cell r="A2573">
            <v>324900</v>
          </cell>
          <cell r="B2573" t="str">
            <v>رزان الدالي</v>
          </cell>
          <cell r="C2573" t="str">
            <v>وليد</v>
          </cell>
          <cell r="D2573" t="str">
            <v>نجوى</v>
          </cell>
        </row>
        <row r="2574">
          <cell r="A2574">
            <v>324906</v>
          </cell>
          <cell r="B2574" t="str">
            <v>رشا فخر الدين الشعراني</v>
          </cell>
          <cell r="C2574" t="str">
            <v>فايز</v>
          </cell>
          <cell r="D2574" t="str">
            <v>سمراء</v>
          </cell>
        </row>
        <row r="2575">
          <cell r="A2575">
            <v>324912</v>
          </cell>
          <cell r="B2575" t="str">
            <v>رضوان هدلا</v>
          </cell>
          <cell r="C2575" t="str">
            <v>عمر</v>
          </cell>
          <cell r="D2575" t="str">
            <v>ربيعة</v>
          </cell>
        </row>
        <row r="2576">
          <cell r="A2576">
            <v>324925</v>
          </cell>
          <cell r="B2576" t="str">
            <v>رنيم الحاج سعيد</v>
          </cell>
          <cell r="C2576" t="str">
            <v>عبد الهادي</v>
          </cell>
          <cell r="D2576" t="str">
            <v>وصال</v>
          </cell>
        </row>
        <row r="2577">
          <cell r="A2577">
            <v>324926</v>
          </cell>
          <cell r="B2577" t="str">
            <v>رنيم الصباغ الحجلي</v>
          </cell>
          <cell r="C2577" t="str">
            <v>غالب</v>
          </cell>
          <cell r="D2577" t="str">
            <v/>
          </cell>
        </row>
        <row r="2578">
          <cell r="A2578">
            <v>324927</v>
          </cell>
          <cell r="B2578" t="str">
            <v>رنيم القدسي</v>
          </cell>
          <cell r="C2578" t="str">
            <v>محمد عرفان</v>
          </cell>
          <cell r="D2578" t="str">
            <v>مرفت</v>
          </cell>
        </row>
        <row r="2579">
          <cell r="A2579">
            <v>324928</v>
          </cell>
          <cell r="B2579" t="str">
            <v>رنيم سكرية</v>
          </cell>
          <cell r="C2579" t="str">
            <v>محمد طارق</v>
          </cell>
          <cell r="D2579" t="str">
            <v>هناء</v>
          </cell>
        </row>
        <row r="2580">
          <cell r="A2580">
            <v>324929</v>
          </cell>
          <cell r="B2580" t="str">
            <v>رنيم عرفة</v>
          </cell>
          <cell r="C2580" t="str">
            <v>احمد</v>
          </cell>
          <cell r="D2580" t="str">
            <v/>
          </cell>
        </row>
        <row r="2581">
          <cell r="A2581">
            <v>324931</v>
          </cell>
          <cell r="B2581" t="str">
            <v>رنين ديوب</v>
          </cell>
          <cell r="C2581" t="str">
            <v>احمد</v>
          </cell>
          <cell r="D2581" t="str">
            <v/>
          </cell>
        </row>
        <row r="2582">
          <cell r="A2582">
            <v>324932</v>
          </cell>
          <cell r="B2582" t="str">
            <v>رهام الشوا</v>
          </cell>
          <cell r="C2582" t="str">
            <v>محمود</v>
          </cell>
          <cell r="D2582" t="str">
            <v>عائده</v>
          </cell>
        </row>
        <row r="2583">
          <cell r="A2583">
            <v>324935</v>
          </cell>
          <cell r="B2583" t="str">
            <v>رهام دوابه</v>
          </cell>
          <cell r="C2583" t="str">
            <v>عمر</v>
          </cell>
          <cell r="D2583" t="str">
            <v/>
          </cell>
        </row>
        <row r="2584">
          <cell r="A2584">
            <v>324938</v>
          </cell>
          <cell r="B2584" t="str">
            <v>رهف السيوفي</v>
          </cell>
          <cell r="C2584" t="str">
            <v>محمد غسان</v>
          </cell>
          <cell r="D2584" t="str">
            <v/>
          </cell>
        </row>
        <row r="2585">
          <cell r="A2585">
            <v>324941</v>
          </cell>
          <cell r="B2585" t="str">
            <v>رهف ديركي</v>
          </cell>
          <cell r="C2585" t="str">
            <v>محمود</v>
          </cell>
          <cell r="D2585" t="str">
            <v/>
          </cell>
        </row>
        <row r="2586">
          <cell r="A2586">
            <v>324943</v>
          </cell>
          <cell r="B2586" t="str">
            <v>رهف شلهوب</v>
          </cell>
          <cell r="C2586" t="str">
            <v>بسام</v>
          </cell>
          <cell r="D2586" t="str">
            <v/>
          </cell>
        </row>
        <row r="2587">
          <cell r="A2587">
            <v>324944</v>
          </cell>
          <cell r="B2587" t="str">
            <v>رهف قاري</v>
          </cell>
          <cell r="C2587" t="str">
            <v>محمدهشام</v>
          </cell>
          <cell r="D2587" t="str">
            <v>فاتنه</v>
          </cell>
        </row>
        <row r="2588">
          <cell r="A2588">
            <v>324946</v>
          </cell>
          <cell r="B2588" t="str">
            <v>رهف نور الدين</v>
          </cell>
          <cell r="C2588" t="str">
            <v>رياض</v>
          </cell>
          <cell r="D2588" t="str">
            <v/>
          </cell>
        </row>
        <row r="2589">
          <cell r="A2589">
            <v>324949</v>
          </cell>
          <cell r="B2589" t="str">
            <v>روان الحوراني</v>
          </cell>
          <cell r="C2589" t="str">
            <v>مروان</v>
          </cell>
          <cell r="D2589" t="str">
            <v>رشه</v>
          </cell>
        </row>
        <row r="2590">
          <cell r="A2590">
            <v>324950</v>
          </cell>
          <cell r="B2590" t="str">
            <v>روان الشطي</v>
          </cell>
          <cell r="C2590" t="str">
            <v>عبد الناصر</v>
          </cell>
          <cell r="D2590" t="str">
            <v>رانيا</v>
          </cell>
        </row>
        <row r="2591">
          <cell r="A2591">
            <v>324951</v>
          </cell>
          <cell r="B2591" t="str">
            <v>روان اورفه لي</v>
          </cell>
          <cell r="C2591" t="str">
            <v>عثمان</v>
          </cell>
          <cell r="D2591" t="str">
            <v/>
          </cell>
        </row>
        <row r="2592">
          <cell r="A2592">
            <v>324953</v>
          </cell>
          <cell r="B2592" t="str">
            <v>روان مخول</v>
          </cell>
          <cell r="C2592" t="str">
            <v>باسيل</v>
          </cell>
          <cell r="D2592" t="str">
            <v/>
          </cell>
        </row>
        <row r="2593">
          <cell r="A2593">
            <v>324954</v>
          </cell>
          <cell r="B2593" t="str">
            <v>روان ناصر</v>
          </cell>
          <cell r="C2593" t="str">
            <v>مهند</v>
          </cell>
          <cell r="D2593" t="str">
            <v>هيفاء</v>
          </cell>
        </row>
        <row r="2594">
          <cell r="A2594">
            <v>324958</v>
          </cell>
          <cell r="B2594" t="str">
            <v>رولا النقار</v>
          </cell>
          <cell r="C2594" t="str">
            <v>محمود</v>
          </cell>
          <cell r="D2594" t="str">
            <v/>
          </cell>
        </row>
        <row r="2595">
          <cell r="A2595">
            <v>324959</v>
          </cell>
          <cell r="B2595" t="str">
            <v>رولاصهيون</v>
          </cell>
          <cell r="C2595" t="str">
            <v>محمد جمال</v>
          </cell>
          <cell r="D2595" t="str">
            <v>فرهندا</v>
          </cell>
        </row>
        <row r="2596">
          <cell r="A2596">
            <v>324962</v>
          </cell>
          <cell r="B2596" t="str">
            <v>رؤى الخطيب</v>
          </cell>
          <cell r="C2596" t="str">
            <v>أحمد سليم</v>
          </cell>
          <cell r="D2596" t="str">
            <v>ايمان</v>
          </cell>
        </row>
        <row r="2597">
          <cell r="A2597">
            <v>324966</v>
          </cell>
          <cell r="B2597" t="str">
            <v>ريم اسماعيل</v>
          </cell>
          <cell r="C2597" t="str">
            <v>حسن</v>
          </cell>
          <cell r="D2597" t="str">
            <v/>
          </cell>
        </row>
        <row r="2598">
          <cell r="A2598">
            <v>324967</v>
          </cell>
          <cell r="B2598" t="str">
            <v>ريم العبد الله</v>
          </cell>
          <cell r="C2598" t="str">
            <v>محمد وليد</v>
          </cell>
          <cell r="D2598" t="str">
            <v/>
          </cell>
        </row>
        <row r="2599">
          <cell r="A2599">
            <v>324973</v>
          </cell>
          <cell r="B2599" t="str">
            <v>ريما اليسقي</v>
          </cell>
          <cell r="C2599" t="str">
            <v>غسان</v>
          </cell>
          <cell r="D2599" t="str">
            <v>ملك</v>
          </cell>
        </row>
        <row r="2600">
          <cell r="A2600">
            <v>324982</v>
          </cell>
          <cell r="B2600" t="str">
            <v>زين العابدين احمد</v>
          </cell>
          <cell r="C2600" t="str">
            <v/>
          </cell>
          <cell r="D2600" t="str">
            <v/>
          </cell>
        </row>
        <row r="2601">
          <cell r="A2601">
            <v>324983</v>
          </cell>
          <cell r="B2601" t="str">
            <v>زين العابدين اسماعيل</v>
          </cell>
          <cell r="C2601" t="str">
            <v>علي</v>
          </cell>
          <cell r="D2601" t="str">
            <v>ابتهاج</v>
          </cell>
        </row>
        <row r="2602">
          <cell r="A2602">
            <v>324985</v>
          </cell>
          <cell r="B2602" t="str">
            <v>زين رابعه</v>
          </cell>
          <cell r="C2602" t="str">
            <v>هيثم</v>
          </cell>
          <cell r="D2602" t="str">
            <v/>
          </cell>
        </row>
        <row r="2603">
          <cell r="A2603">
            <v>324988</v>
          </cell>
          <cell r="B2603" t="str">
            <v>ساره لطفي</v>
          </cell>
          <cell r="C2603" t="str">
            <v>احمد</v>
          </cell>
          <cell r="D2603" t="str">
            <v/>
          </cell>
        </row>
        <row r="2604">
          <cell r="A2604">
            <v>324989</v>
          </cell>
          <cell r="B2604" t="str">
            <v>ساري حماد</v>
          </cell>
          <cell r="C2604" t="str">
            <v>يسار</v>
          </cell>
          <cell r="D2604" t="str">
            <v>لميس</v>
          </cell>
        </row>
        <row r="2605">
          <cell r="A2605">
            <v>324992</v>
          </cell>
          <cell r="B2605" t="str">
            <v>سامح نصار</v>
          </cell>
          <cell r="C2605" t="str">
            <v>محمد</v>
          </cell>
          <cell r="D2605" t="str">
            <v>ساميه</v>
          </cell>
        </row>
        <row r="2606">
          <cell r="A2606">
            <v>324998</v>
          </cell>
          <cell r="B2606" t="str">
            <v>سامي الجاسم المحمد</v>
          </cell>
          <cell r="C2606" t="str">
            <v>حمود</v>
          </cell>
          <cell r="D2606" t="str">
            <v>مفيدة</v>
          </cell>
        </row>
        <row r="2607">
          <cell r="A2607">
            <v>325003</v>
          </cell>
          <cell r="B2607" t="str">
            <v>سعاد خرماشو</v>
          </cell>
          <cell r="C2607" t="str">
            <v>علي</v>
          </cell>
          <cell r="D2607" t="str">
            <v>منى</v>
          </cell>
        </row>
        <row r="2608">
          <cell r="A2608">
            <v>325008</v>
          </cell>
          <cell r="B2608" t="str">
            <v>سعيده عوده</v>
          </cell>
          <cell r="C2608" t="str">
            <v>عبد القادر</v>
          </cell>
          <cell r="D2608" t="str">
            <v>انتصار</v>
          </cell>
        </row>
        <row r="2609">
          <cell r="A2609">
            <v>325011</v>
          </cell>
          <cell r="B2609" t="str">
            <v>سلام السراقبي</v>
          </cell>
          <cell r="C2609" t="str">
            <v>محمد غالب</v>
          </cell>
          <cell r="D2609" t="str">
            <v/>
          </cell>
        </row>
        <row r="2610">
          <cell r="A2610">
            <v>325012</v>
          </cell>
          <cell r="B2610" t="str">
            <v>سلام فاهمه</v>
          </cell>
          <cell r="C2610" t="str">
            <v>هشام</v>
          </cell>
          <cell r="D2610" t="str">
            <v>سلمى</v>
          </cell>
        </row>
        <row r="2611">
          <cell r="A2611">
            <v>325014</v>
          </cell>
          <cell r="B2611" t="str">
            <v>سلام ناصر</v>
          </cell>
          <cell r="C2611" t="str">
            <v>عبد اللطيف</v>
          </cell>
          <cell r="D2611" t="str">
            <v>نهلا</v>
          </cell>
        </row>
        <row r="2612">
          <cell r="A2612">
            <v>325020</v>
          </cell>
          <cell r="B2612" t="str">
            <v>سلوى صافي</v>
          </cell>
          <cell r="C2612" t="str">
            <v>اديب</v>
          </cell>
          <cell r="D2612" t="str">
            <v/>
          </cell>
        </row>
        <row r="2613">
          <cell r="A2613">
            <v>325028</v>
          </cell>
          <cell r="B2613" t="str">
            <v>سليمان سلوم</v>
          </cell>
          <cell r="C2613" t="str">
            <v>حكمات</v>
          </cell>
          <cell r="D2613" t="str">
            <v>فائزة</v>
          </cell>
        </row>
        <row r="2614">
          <cell r="A2614">
            <v>325031</v>
          </cell>
          <cell r="B2614" t="str">
            <v>سمر علي</v>
          </cell>
          <cell r="C2614" t="str">
            <v>محمود</v>
          </cell>
          <cell r="D2614" t="str">
            <v/>
          </cell>
        </row>
        <row r="2615">
          <cell r="A2615">
            <v>325032</v>
          </cell>
          <cell r="B2615" t="str">
            <v>سمر موسى</v>
          </cell>
          <cell r="C2615" t="str">
            <v>محمد</v>
          </cell>
          <cell r="D2615" t="str">
            <v/>
          </cell>
        </row>
        <row r="2616">
          <cell r="A2616">
            <v>325038</v>
          </cell>
          <cell r="B2616" t="str">
            <v>سهاد الاغواني</v>
          </cell>
          <cell r="C2616" t="str">
            <v>فايز</v>
          </cell>
          <cell r="D2616" t="str">
            <v/>
          </cell>
        </row>
        <row r="2617">
          <cell r="A2617">
            <v>325050</v>
          </cell>
          <cell r="B2617" t="str">
            <v>شادي السلامة</v>
          </cell>
          <cell r="C2617" t="str">
            <v>احمد</v>
          </cell>
          <cell r="D2617" t="str">
            <v>امنة</v>
          </cell>
        </row>
        <row r="2618">
          <cell r="A2618">
            <v>325058</v>
          </cell>
          <cell r="B2618" t="str">
            <v>شحادة شهاب</v>
          </cell>
          <cell r="C2618" t="str">
            <v>مجبل</v>
          </cell>
          <cell r="D2618" t="str">
            <v/>
          </cell>
        </row>
        <row r="2619">
          <cell r="A2619">
            <v>325062</v>
          </cell>
          <cell r="B2619" t="str">
            <v>شفاء البيرقدار</v>
          </cell>
          <cell r="C2619" t="str">
            <v>محمد معتز</v>
          </cell>
          <cell r="D2619" t="str">
            <v>غراس</v>
          </cell>
        </row>
        <row r="2620">
          <cell r="A2620">
            <v>325064</v>
          </cell>
          <cell r="B2620" t="str">
            <v>شفيقه الخطيب</v>
          </cell>
          <cell r="C2620" t="str">
            <v>ملحم</v>
          </cell>
          <cell r="D2620" t="str">
            <v>وطفه</v>
          </cell>
        </row>
        <row r="2621">
          <cell r="A2621">
            <v>325069</v>
          </cell>
          <cell r="B2621" t="str">
            <v>صالح عطا الله</v>
          </cell>
          <cell r="C2621" t="str">
            <v>عواد</v>
          </cell>
          <cell r="D2621" t="str">
            <v>فريال</v>
          </cell>
        </row>
        <row r="2622">
          <cell r="A2622">
            <v>325070</v>
          </cell>
          <cell r="B2622" t="str">
            <v>صفوان سعيد</v>
          </cell>
          <cell r="C2622" t="str">
            <v>زهير</v>
          </cell>
          <cell r="D2622" t="str">
            <v/>
          </cell>
        </row>
        <row r="2623">
          <cell r="A2623">
            <v>325071</v>
          </cell>
          <cell r="B2623" t="str">
            <v>صقر البدين</v>
          </cell>
          <cell r="C2623" t="str">
            <v>امين</v>
          </cell>
          <cell r="D2623" t="str">
            <v>ليلى</v>
          </cell>
        </row>
        <row r="2624">
          <cell r="A2624">
            <v>325073</v>
          </cell>
          <cell r="B2624" t="str">
            <v>صياح الكفيري</v>
          </cell>
          <cell r="C2624" t="str">
            <v>زيد</v>
          </cell>
          <cell r="D2624" t="str">
            <v>فاديا</v>
          </cell>
        </row>
        <row r="2625">
          <cell r="A2625">
            <v>325074</v>
          </cell>
          <cell r="B2625" t="str">
            <v>ضحى رحال</v>
          </cell>
          <cell r="C2625" t="str">
            <v>سليمان</v>
          </cell>
          <cell r="D2625" t="str">
            <v/>
          </cell>
        </row>
        <row r="2626">
          <cell r="A2626">
            <v>325077</v>
          </cell>
          <cell r="B2626" t="str">
            <v>ضياء الدين الطحان</v>
          </cell>
          <cell r="C2626" t="str">
            <v>ايمن</v>
          </cell>
          <cell r="D2626" t="str">
            <v/>
          </cell>
        </row>
        <row r="2627">
          <cell r="A2627">
            <v>325079</v>
          </cell>
          <cell r="B2627" t="str">
            <v>طارق ابراهيم</v>
          </cell>
          <cell r="C2627" t="str">
            <v>زياد</v>
          </cell>
          <cell r="D2627" t="str">
            <v>ميساء</v>
          </cell>
        </row>
        <row r="2628">
          <cell r="A2628">
            <v>325084</v>
          </cell>
          <cell r="B2628" t="str">
            <v>طارق الكرتلي</v>
          </cell>
          <cell r="C2628" t="str">
            <v>محمود</v>
          </cell>
          <cell r="D2628" t="str">
            <v>فاديه</v>
          </cell>
        </row>
        <row r="2629">
          <cell r="A2629">
            <v>325085</v>
          </cell>
          <cell r="B2629" t="str">
            <v>طارق سلمان</v>
          </cell>
          <cell r="C2629" t="str">
            <v>علي</v>
          </cell>
          <cell r="D2629" t="str">
            <v>ختام</v>
          </cell>
        </row>
        <row r="2630">
          <cell r="A2630">
            <v>325088</v>
          </cell>
          <cell r="B2630" t="str">
            <v>طارق قسام</v>
          </cell>
          <cell r="C2630" t="str">
            <v>عدنان</v>
          </cell>
          <cell r="D2630" t="str">
            <v/>
          </cell>
        </row>
        <row r="2631">
          <cell r="A2631">
            <v>325089</v>
          </cell>
          <cell r="B2631" t="str">
            <v>طارق يلجروقه</v>
          </cell>
          <cell r="C2631" t="str">
            <v>وصفي</v>
          </cell>
          <cell r="D2631" t="str">
            <v/>
          </cell>
        </row>
        <row r="2632">
          <cell r="A2632">
            <v>325091</v>
          </cell>
          <cell r="B2632" t="str">
            <v>طالب عوض</v>
          </cell>
          <cell r="C2632" t="str">
            <v>وليد</v>
          </cell>
          <cell r="D2632" t="str">
            <v>نجاح</v>
          </cell>
        </row>
        <row r="2633">
          <cell r="A2633">
            <v>325095</v>
          </cell>
          <cell r="B2633" t="str">
            <v>عاصم العقده</v>
          </cell>
          <cell r="C2633" t="str">
            <v>محمد</v>
          </cell>
          <cell r="D2633" t="str">
            <v>هيام</v>
          </cell>
        </row>
        <row r="2634">
          <cell r="A2634">
            <v>325097</v>
          </cell>
          <cell r="B2634" t="str">
            <v>عامر المرعي</v>
          </cell>
          <cell r="C2634" t="str">
            <v>عبد الغفور</v>
          </cell>
          <cell r="D2634" t="str">
            <v>مريم</v>
          </cell>
        </row>
        <row r="2635">
          <cell r="A2635">
            <v>325099</v>
          </cell>
          <cell r="B2635" t="str">
            <v>عامر صافي العسلي</v>
          </cell>
          <cell r="C2635" t="str">
            <v>هشام</v>
          </cell>
          <cell r="D2635" t="str">
            <v>فريال</v>
          </cell>
        </row>
        <row r="2636">
          <cell r="A2636">
            <v>325105</v>
          </cell>
          <cell r="B2636" t="str">
            <v>عبد الرحمن اشمر</v>
          </cell>
          <cell r="C2636" t="str">
            <v>رفعت</v>
          </cell>
          <cell r="D2636" t="str">
            <v>مها</v>
          </cell>
        </row>
        <row r="2637">
          <cell r="A2637">
            <v>325106</v>
          </cell>
          <cell r="B2637" t="str">
            <v>عبد الرحمن الشعبو العبدنش</v>
          </cell>
          <cell r="C2637" t="str">
            <v>محمد</v>
          </cell>
          <cell r="D2637" t="str">
            <v/>
          </cell>
        </row>
        <row r="2638">
          <cell r="A2638">
            <v>325110</v>
          </cell>
          <cell r="B2638" t="str">
            <v>عبد الرحمن خطاب</v>
          </cell>
          <cell r="C2638" t="str">
            <v>يحيى</v>
          </cell>
          <cell r="D2638" t="str">
            <v/>
          </cell>
        </row>
        <row r="2639">
          <cell r="A2639">
            <v>325112</v>
          </cell>
          <cell r="B2639" t="str">
            <v>عبد الرحمن سرحان</v>
          </cell>
          <cell r="C2639" t="str">
            <v>عبد الرزاق</v>
          </cell>
          <cell r="D2639" t="str">
            <v/>
          </cell>
        </row>
        <row r="2640">
          <cell r="A2640">
            <v>325115</v>
          </cell>
          <cell r="B2640" t="str">
            <v>عبد الرحمن عباس</v>
          </cell>
          <cell r="C2640" t="str">
            <v>محسن</v>
          </cell>
          <cell r="D2640" t="str">
            <v/>
          </cell>
        </row>
        <row r="2641">
          <cell r="A2641">
            <v>325118</v>
          </cell>
          <cell r="B2641" t="str">
            <v>عبد الرحمن عقل</v>
          </cell>
          <cell r="C2641" t="str">
            <v>احمد</v>
          </cell>
          <cell r="D2641" t="str">
            <v>فاتن</v>
          </cell>
        </row>
        <row r="2642">
          <cell r="A2642">
            <v>325119</v>
          </cell>
          <cell r="B2642" t="str">
            <v>عبد الرحمن علوان</v>
          </cell>
          <cell r="C2642" t="str">
            <v>سيف الدين</v>
          </cell>
          <cell r="D2642" t="str">
            <v>زاهره</v>
          </cell>
        </row>
        <row r="2643">
          <cell r="A2643">
            <v>325120</v>
          </cell>
          <cell r="B2643" t="str">
            <v>عبد الرحمن نجم</v>
          </cell>
          <cell r="C2643" t="str">
            <v>محمد</v>
          </cell>
          <cell r="D2643" t="str">
            <v>ديبه</v>
          </cell>
        </row>
        <row r="2644">
          <cell r="A2644">
            <v>325132</v>
          </cell>
          <cell r="B2644" t="str">
            <v>عبد الله المنصور النعيمي</v>
          </cell>
          <cell r="C2644" t="str">
            <v>بدر</v>
          </cell>
          <cell r="D2644" t="str">
            <v>صبحه</v>
          </cell>
        </row>
        <row r="2645">
          <cell r="A2645">
            <v>325134</v>
          </cell>
          <cell r="B2645" t="str">
            <v>عبد الله شربجي</v>
          </cell>
          <cell r="C2645" t="str">
            <v>عامر</v>
          </cell>
          <cell r="D2645" t="str">
            <v/>
          </cell>
        </row>
        <row r="2646">
          <cell r="A2646">
            <v>325136</v>
          </cell>
          <cell r="B2646" t="str">
            <v>عبد المالك الفواز</v>
          </cell>
          <cell r="C2646" t="str">
            <v>انس</v>
          </cell>
          <cell r="D2646" t="str">
            <v/>
          </cell>
        </row>
        <row r="2647">
          <cell r="A2647">
            <v>325143</v>
          </cell>
          <cell r="B2647" t="str">
            <v>عبد الهادي سميسم</v>
          </cell>
          <cell r="C2647" t="str">
            <v>عبد الرزاق</v>
          </cell>
          <cell r="D2647" t="str">
            <v>صبحيه</v>
          </cell>
        </row>
        <row r="2648">
          <cell r="A2648">
            <v>325150</v>
          </cell>
          <cell r="B2648" t="str">
            <v>عبير سليمان</v>
          </cell>
          <cell r="C2648" t="str">
            <v>ابراهيم</v>
          </cell>
          <cell r="D2648" t="str">
            <v>سناء</v>
          </cell>
        </row>
        <row r="2649">
          <cell r="A2649">
            <v>325160</v>
          </cell>
          <cell r="B2649" t="str">
            <v>عصام شالاتي</v>
          </cell>
          <cell r="C2649" t="str">
            <v>مروان</v>
          </cell>
          <cell r="D2649" t="str">
            <v/>
          </cell>
        </row>
        <row r="2650">
          <cell r="A2650">
            <v>325164</v>
          </cell>
          <cell r="B2650" t="str">
            <v>علا الاسعد</v>
          </cell>
          <cell r="C2650" t="str">
            <v>عبد الرزاق</v>
          </cell>
          <cell r="D2650" t="str">
            <v/>
          </cell>
        </row>
        <row r="2651">
          <cell r="A2651">
            <v>325168</v>
          </cell>
          <cell r="B2651" t="str">
            <v>علاء الدين الكعيكاتي</v>
          </cell>
          <cell r="C2651" t="str">
            <v>محي الدين</v>
          </cell>
          <cell r="D2651" t="str">
            <v/>
          </cell>
        </row>
        <row r="2652">
          <cell r="A2652">
            <v>325169</v>
          </cell>
          <cell r="B2652" t="str">
            <v>علاء الدين كحيله</v>
          </cell>
          <cell r="C2652" t="str">
            <v>ايوب</v>
          </cell>
          <cell r="D2652" t="str">
            <v>امل</v>
          </cell>
        </row>
        <row r="2653">
          <cell r="A2653">
            <v>325173</v>
          </cell>
          <cell r="B2653" t="str">
            <v>علاء شرشار</v>
          </cell>
          <cell r="C2653" t="str">
            <v>محمد خير</v>
          </cell>
          <cell r="D2653" t="str">
            <v>هنا</v>
          </cell>
        </row>
        <row r="2654">
          <cell r="A2654">
            <v>325185</v>
          </cell>
          <cell r="B2654" t="str">
            <v>علي اسعد</v>
          </cell>
          <cell r="C2654" t="str">
            <v>احمد</v>
          </cell>
          <cell r="D2654" t="str">
            <v>خزامه</v>
          </cell>
        </row>
        <row r="2655">
          <cell r="A2655">
            <v>325189</v>
          </cell>
          <cell r="B2655" t="str">
            <v>علي الجردي</v>
          </cell>
          <cell r="C2655" t="str">
            <v>قصي</v>
          </cell>
          <cell r="D2655" t="str">
            <v>نوال</v>
          </cell>
        </row>
        <row r="2656">
          <cell r="A2656">
            <v>325191</v>
          </cell>
          <cell r="B2656" t="str">
            <v>علي الجندي</v>
          </cell>
          <cell r="C2656" t="str">
            <v>اسماعيل</v>
          </cell>
          <cell r="D2656" t="str">
            <v/>
          </cell>
        </row>
        <row r="2657">
          <cell r="A2657">
            <v>325192</v>
          </cell>
          <cell r="B2657" t="str">
            <v>علي الحسن</v>
          </cell>
          <cell r="C2657" t="str">
            <v>منير</v>
          </cell>
          <cell r="D2657" t="str">
            <v>اميرة</v>
          </cell>
        </row>
        <row r="2658">
          <cell r="A2658">
            <v>325193</v>
          </cell>
          <cell r="B2658" t="str">
            <v>علي الحمصي</v>
          </cell>
          <cell r="C2658" t="str">
            <v>محمد عبدو</v>
          </cell>
          <cell r="D2658" t="str">
            <v>مطيعه</v>
          </cell>
        </row>
        <row r="2659">
          <cell r="A2659">
            <v>325196</v>
          </cell>
          <cell r="B2659" t="str">
            <v>علي الدبس</v>
          </cell>
          <cell r="C2659" t="str">
            <v>محمد</v>
          </cell>
          <cell r="D2659" t="str">
            <v>سوسن</v>
          </cell>
        </row>
        <row r="2660">
          <cell r="A2660">
            <v>325202</v>
          </cell>
          <cell r="B2660" t="str">
            <v>علي الطويل</v>
          </cell>
          <cell r="C2660" t="str">
            <v>رفيق</v>
          </cell>
          <cell r="D2660" t="str">
            <v>عرنه</v>
          </cell>
        </row>
        <row r="2661">
          <cell r="A2661">
            <v>325206</v>
          </cell>
          <cell r="B2661" t="str">
            <v>علي برهوم</v>
          </cell>
          <cell r="C2661" t="str">
            <v>عيسى</v>
          </cell>
          <cell r="D2661" t="str">
            <v>عائدة</v>
          </cell>
        </row>
        <row r="2662">
          <cell r="A2662">
            <v>325208</v>
          </cell>
          <cell r="B2662" t="str">
            <v>علي دنيا</v>
          </cell>
          <cell r="C2662" t="str">
            <v>محمد</v>
          </cell>
          <cell r="D2662" t="str">
            <v>زينب</v>
          </cell>
        </row>
        <row r="2663">
          <cell r="A2663">
            <v>325216</v>
          </cell>
          <cell r="B2663" t="str">
            <v>علي صقر</v>
          </cell>
          <cell r="C2663" t="str">
            <v>فيصل</v>
          </cell>
          <cell r="D2663" t="str">
            <v/>
          </cell>
        </row>
        <row r="2664">
          <cell r="A2664">
            <v>325218</v>
          </cell>
          <cell r="B2664" t="str">
            <v>علي صقور</v>
          </cell>
          <cell r="C2664" t="str">
            <v>عارف</v>
          </cell>
          <cell r="D2664" t="str">
            <v>اسيا</v>
          </cell>
        </row>
        <row r="2665">
          <cell r="A2665">
            <v>325220</v>
          </cell>
          <cell r="B2665" t="str">
            <v>علي عثمان</v>
          </cell>
          <cell r="C2665" t="str">
            <v>عدنان</v>
          </cell>
          <cell r="D2665" t="str">
            <v>لوريت</v>
          </cell>
        </row>
        <row r="2666">
          <cell r="A2666">
            <v>325226</v>
          </cell>
          <cell r="B2666" t="str">
            <v>علي محمد</v>
          </cell>
          <cell r="C2666" t="str">
            <v>احمد</v>
          </cell>
          <cell r="D2666" t="str">
            <v/>
          </cell>
        </row>
        <row r="2667">
          <cell r="A2667">
            <v>325228</v>
          </cell>
          <cell r="B2667" t="str">
            <v>علي محمد</v>
          </cell>
          <cell r="C2667" t="str">
            <v>حيدر</v>
          </cell>
          <cell r="D2667" t="str">
            <v>سعدا</v>
          </cell>
        </row>
        <row r="2668">
          <cell r="A2668">
            <v>325236</v>
          </cell>
          <cell r="B2668" t="str">
            <v>علي نضر</v>
          </cell>
          <cell r="C2668" t="str">
            <v>محمد بسام</v>
          </cell>
          <cell r="D2668" t="str">
            <v/>
          </cell>
        </row>
        <row r="2669">
          <cell r="A2669">
            <v>325238</v>
          </cell>
          <cell r="B2669" t="str">
            <v>عماد ابراهيم</v>
          </cell>
          <cell r="C2669" t="str">
            <v>محمد</v>
          </cell>
          <cell r="D2669" t="str">
            <v/>
          </cell>
        </row>
        <row r="2670">
          <cell r="A2670">
            <v>325245</v>
          </cell>
          <cell r="B2670" t="str">
            <v>عمار ابراهيم</v>
          </cell>
          <cell r="C2670" t="str">
            <v>محمد</v>
          </cell>
          <cell r="D2670" t="str">
            <v/>
          </cell>
        </row>
        <row r="2671">
          <cell r="A2671">
            <v>325252</v>
          </cell>
          <cell r="B2671" t="str">
            <v>عمار حسن</v>
          </cell>
          <cell r="C2671" t="str">
            <v>محمد</v>
          </cell>
          <cell r="D2671" t="str">
            <v>كريمة</v>
          </cell>
        </row>
        <row r="2672">
          <cell r="A2672">
            <v>325256</v>
          </cell>
          <cell r="B2672" t="str">
            <v>عمر الصياح</v>
          </cell>
          <cell r="C2672" t="str">
            <v>وائل</v>
          </cell>
          <cell r="D2672" t="str">
            <v>هلا</v>
          </cell>
        </row>
        <row r="2673">
          <cell r="A2673">
            <v>325259</v>
          </cell>
          <cell r="B2673" t="str">
            <v>عمر صافي</v>
          </cell>
          <cell r="C2673" t="str">
            <v>محمد زهير</v>
          </cell>
          <cell r="D2673" t="str">
            <v/>
          </cell>
        </row>
        <row r="2674">
          <cell r="A2674">
            <v>325261</v>
          </cell>
          <cell r="B2674" t="str">
            <v>عمر عمرة</v>
          </cell>
          <cell r="C2674" t="str">
            <v>احمد</v>
          </cell>
          <cell r="D2674" t="str">
            <v/>
          </cell>
        </row>
        <row r="2675">
          <cell r="A2675">
            <v>325262</v>
          </cell>
          <cell r="B2675" t="str">
            <v>عمر قطيش</v>
          </cell>
          <cell r="C2675" t="str">
            <v>فارع</v>
          </cell>
          <cell r="D2675" t="str">
            <v>فارعة</v>
          </cell>
        </row>
        <row r="2676">
          <cell r="A2676">
            <v>325267</v>
          </cell>
          <cell r="B2676" t="str">
            <v>عمران خليلو</v>
          </cell>
          <cell r="C2676" t="str">
            <v>عبد الرحمن</v>
          </cell>
          <cell r="D2676" t="str">
            <v/>
          </cell>
        </row>
        <row r="2677">
          <cell r="A2677">
            <v>325269</v>
          </cell>
          <cell r="B2677" t="str">
            <v>عهد حيدر</v>
          </cell>
          <cell r="C2677" t="str">
            <v>قاسم</v>
          </cell>
          <cell r="D2677" t="str">
            <v>حياة</v>
          </cell>
        </row>
        <row r="2678">
          <cell r="A2678">
            <v>325270</v>
          </cell>
          <cell r="B2678" t="str">
            <v>عوض عيد</v>
          </cell>
          <cell r="C2678" t="str">
            <v>علي</v>
          </cell>
          <cell r="D2678" t="str">
            <v>منى</v>
          </cell>
        </row>
        <row r="2679">
          <cell r="A2679">
            <v>325276</v>
          </cell>
          <cell r="B2679" t="str">
            <v>غاليه غيه</v>
          </cell>
          <cell r="C2679" t="str">
            <v>اسماعيل</v>
          </cell>
          <cell r="D2679" t="str">
            <v>نايفة</v>
          </cell>
        </row>
        <row r="2680">
          <cell r="A2680">
            <v>325285</v>
          </cell>
          <cell r="B2680" t="str">
            <v>غصون شرف</v>
          </cell>
          <cell r="C2680" t="str">
            <v>محمد زهير</v>
          </cell>
          <cell r="D2680" t="str">
            <v>غادة</v>
          </cell>
        </row>
        <row r="2681">
          <cell r="A2681">
            <v>325288</v>
          </cell>
          <cell r="B2681" t="str">
            <v>غياث عز الدين</v>
          </cell>
          <cell r="C2681" t="str">
            <v>ابراهيم</v>
          </cell>
          <cell r="D2681" t="str">
            <v>مياسة</v>
          </cell>
        </row>
        <row r="2682">
          <cell r="A2682">
            <v>325293</v>
          </cell>
          <cell r="B2682" t="str">
            <v>غيداء عمر</v>
          </cell>
          <cell r="C2682" t="str">
            <v>احمد</v>
          </cell>
          <cell r="D2682" t="str">
            <v>اميرة</v>
          </cell>
        </row>
        <row r="2683">
          <cell r="A2683">
            <v>325294</v>
          </cell>
          <cell r="B2683" t="str">
            <v>غيداء يوسف</v>
          </cell>
          <cell r="C2683" t="str">
            <v>سمير</v>
          </cell>
          <cell r="D2683" t="str">
            <v/>
          </cell>
        </row>
        <row r="2684">
          <cell r="A2684">
            <v>325295</v>
          </cell>
          <cell r="B2684" t="str">
            <v>فاتن الحمدان</v>
          </cell>
          <cell r="C2684" t="str">
            <v>علي</v>
          </cell>
          <cell r="D2684" t="str">
            <v>ناديا</v>
          </cell>
        </row>
        <row r="2685">
          <cell r="A2685">
            <v>325298</v>
          </cell>
          <cell r="B2685" t="str">
            <v>فادي الرفاعي</v>
          </cell>
          <cell r="C2685" t="str">
            <v>احمد</v>
          </cell>
          <cell r="D2685" t="str">
            <v/>
          </cell>
        </row>
        <row r="2686">
          <cell r="A2686">
            <v>325299</v>
          </cell>
          <cell r="B2686" t="str">
            <v>فادي سمسمية</v>
          </cell>
          <cell r="C2686" t="str">
            <v>بشار</v>
          </cell>
          <cell r="D2686" t="str">
            <v/>
          </cell>
        </row>
        <row r="2687">
          <cell r="A2687">
            <v>325305</v>
          </cell>
          <cell r="B2687" t="str">
            <v>فارس بكيره</v>
          </cell>
          <cell r="C2687" t="str">
            <v>حسن</v>
          </cell>
          <cell r="D2687" t="str">
            <v>آمنة</v>
          </cell>
        </row>
        <row r="2688">
          <cell r="A2688">
            <v>325306</v>
          </cell>
          <cell r="B2688" t="str">
            <v>فاطمة الشويكي</v>
          </cell>
          <cell r="C2688" t="str">
            <v>محمد خير الدين</v>
          </cell>
          <cell r="D2688" t="str">
            <v>لميا</v>
          </cell>
        </row>
        <row r="2689">
          <cell r="A2689">
            <v>325307</v>
          </cell>
          <cell r="B2689" t="str">
            <v>فاطمة العربينية</v>
          </cell>
          <cell r="C2689" t="str">
            <v>خليل</v>
          </cell>
          <cell r="D2689" t="str">
            <v>امينة</v>
          </cell>
        </row>
        <row r="2690">
          <cell r="A2690">
            <v>325310</v>
          </cell>
          <cell r="B2690" t="str">
            <v>فاطمة رمضان</v>
          </cell>
          <cell r="C2690" t="str">
            <v>محمد</v>
          </cell>
          <cell r="D2690" t="str">
            <v/>
          </cell>
        </row>
        <row r="2691">
          <cell r="A2691">
            <v>325311</v>
          </cell>
          <cell r="B2691" t="str">
            <v>فاطمة سليمان</v>
          </cell>
          <cell r="C2691" t="str">
            <v>سجيع</v>
          </cell>
          <cell r="D2691" t="str">
            <v>غاده</v>
          </cell>
        </row>
        <row r="2692">
          <cell r="A2692">
            <v>325312</v>
          </cell>
          <cell r="B2692" t="str">
            <v>فاطمة صالح</v>
          </cell>
          <cell r="C2692" t="str">
            <v>يوسف</v>
          </cell>
          <cell r="D2692" t="str">
            <v/>
          </cell>
        </row>
        <row r="2693">
          <cell r="A2693">
            <v>325313</v>
          </cell>
          <cell r="B2693" t="str">
            <v>فاطمة طه</v>
          </cell>
          <cell r="C2693" t="str">
            <v>ماهر</v>
          </cell>
          <cell r="D2693" t="str">
            <v/>
          </cell>
        </row>
        <row r="2694">
          <cell r="A2694">
            <v>325315</v>
          </cell>
          <cell r="B2694" t="str">
            <v>فاطمة محي الدين</v>
          </cell>
          <cell r="C2694" t="str">
            <v>خالد</v>
          </cell>
          <cell r="D2694" t="str">
            <v>اسماء</v>
          </cell>
        </row>
        <row r="2695">
          <cell r="A2695">
            <v>325317</v>
          </cell>
          <cell r="B2695" t="str">
            <v>فاطمه سنون</v>
          </cell>
          <cell r="C2695" t="str">
            <v>علي</v>
          </cell>
          <cell r="D2695" t="str">
            <v/>
          </cell>
        </row>
        <row r="2696">
          <cell r="A2696">
            <v>325318</v>
          </cell>
          <cell r="B2696" t="str">
            <v>فاطمه نايف</v>
          </cell>
          <cell r="C2696" t="str">
            <v>مصطفى</v>
          </cell>
          <cell r="D2696" t="str">
            <v>حمده</v>
          </cell>
        </row>
        <row r="2697">
          <cell r="A2697">
            <v>325320</v>
          </cell>
          <cell r="B2697" t="str">
            <v>فتحيه هاشم</v>
          </cell>
          <cell r="C2697" t="str">
            <v>محمد رشيد</v>
          </cell>
          <cell r="D2697" t="str">
            <v/>
          </cell>
        </row>
        <row r="2698">
          <cell r="A2698">
            <v>325330</v>
          </cell>
          <cell r="B2698" t="str">
            <v>فراس حجه</v>
          </cell>
          <cell r="C2698" t="str">
            <v>آصف</v>
          </cell>
          <cell r="D2698" t="str">
            <v/>
          </cell>
        </row>
        <row r="2699">
          <cell r="A2699">
            <v>325339</v>
          </cell>
          <cell r="B2699" t="str">
            <v>فريد طراف</v>
          </cell>
          <cell r="C2699" t="str">
            <v>محمد</v>
          </cell>
          <cell r="D2699" t="str">
            <v/>
          </cell>
        </row>
        <row r="2700">
          <cell r="A2700">
            <v>325340</v>
          </cell>
          <cell r="B2700" t="str">
            <v>فضل الله عمر</v>
          </cell>
          <cell r="C2700" t="str">
            <v>محمد</v>
          </cell>
          <cell r="D2700" t="str">
            <v/>
          </cell>
        </row>
        <row r="2701">
          <cell r="A2701">
            <v>325341</v>
          </cell>
          <cell r="B2701" t="str">
            <v>فهد الابير</v>
          </cell>
          <cell r="C2701" t="str">
            <v>عطا الله</v>
          </cell>
          <cell r="D2701" t="str">
            <v>هناء</v>
          </cell>
        </row>
        <row r="2702">
          <cell r="A2702">
            <v>325342</v>
          </cell>
          <cell r="B2702" t="str">
            <v>فواز فروخ</v>
          </cell>
          <cell r="C2702" t="str">
            <v>عبد الله</v>
          </cell>
          <cell r="D2702" t="str">
            <v>يازي</v>
          </cell>
        </row>
        <row r="2703">
          <cell r="A2703">
            <v>325347</v>
          </cell>
          <cell r="B2703" t="str">
            <v>قتيبه العوض</v>
          </cell>
          <cell r="C2703" t="str">
            <v>محمود</v>
          </cell>
          <cell r="D2703" t="str">
            <v>هند</v>
          </cell>
        </row>
        <row r="2704">
          <cell r="A2704">
            <v>325350</v>
          </cell>
          <cell r="B2704" t="str">
            <v>قصي محمود</v>
          </cell>
          <cell r="C2704" t="str">
            <v>عقل</v>
          </cell>
          <cell r="D2704" t="str">
            <v>خضره</v>
          </cell>
        </row>
        <row r="2705">
          <cell r="A2705">
            <v>325356</v>
          </cell>
          <cell r="B2705" t="str">
            <v>كاميليا فرح</v>
          </cell>
          <cell r="C2705" t="str">
            <v>وليد</v>
          </cell>
          <cell r="D2705" t="str">
            <v>كامله</v>
          </cell>
        </row>
        <row r="2706">
          <cell r="A2706">
            <v>325358</v>
          </cell>
          <cell r="B2706" t="str">
            <v>كرستين الخوري</v>
          </cell>
          <cell r="C2706" t="str">
            <v>سامر</v>
          </cell>
          <cell r="D2706" t="str">
            <v>هنادي</v>
          </cell>
        </row>
        <row r="2707">
          <cell r="A2707">
            <v>325361</v>
          </cell>
          <cell r="B2707" t="str">
            <v>كمال احمد</v>
          </cell>
          <cell r="C2707" t="str">
            <v>يوسف</v>
          </cell>
          <cell r="D2707" t="str">
            <v>فكرية</v>
          </cell>
        </row>
        <row r="2708">
          <cell r="A2708">
            <v>325362</v>
          </cell>
          <cell r="B2708" t="str">
            <v>كنان الحمصي</v>
          </cell>
          <cell r="C2708" t="str">
            <v>عبد الرزاق</v>
          </cell>
          <cell r="D2708" t="str">
            <v>سوسن</v>
          </cell>
        </row>
        <row r="2709">
          <cell r="A2709">
            <v>325363</v>
          </cell>
          <cell r="B2709" t="str">
            <v>كنان القاق</v>
          </cell>
          <cell r="C2709" t="str">
            <v>احمد</v>
          </cell>
          <cell r="D2709" t="str">
            <v>زينب</v>
          </cell>
        </row>
        <row r="2710">
          <cell r="A2710">
            <v>325364</v>
          </cell>
          <cell r="B2710" t="str">
            <v>كنان علي</v>
          </cell>
          <cell r="C2710" t="str">
            <v>علي</v>
          </cell>
          <cell r="D2710" t="str">
            <v>أمينة</v>
          </cell>
        </row>
        <row r="2711">
          <cell r="A2711">
            <v>325365</v>
          </cell>
          <cell r="B2711" t="str">
            <v>كنان متقلون</v>
          </cell>
          <cell r="C2711" t="str">
            <v>أكرم</v>
          </cell>
          <cell r="D2711" t="str">
            <v>ريما النجار</v>
          </cell>
        </row>
        <row r="2712">
          <cell r="A2712">
            <v>325368</v>
          </cell>
          <cell r="B2712" t="str">
            <v>كنده الصباح</v>
          </cell>
          <cell r="C2712" t="str">
            <v>محمد</v>
          </cell>
          <cell r="D2712" t="str">
            <v/>
          </cell>
        </row>
        <row r="2713">
          <cell r="A2713">
            <v>325369</v>
          </cell>
          <cell r="B2713" t="str">
            <v>كوثر حمدوش</v>
          </cell>
          <cell r="C2713" t="str">
            <v>عمر</v>
          </cell>
          <cell r="D2713" t="str">
            <v>رضية</v>
          </cell>
        </row>
        <row r="2714">
          <cell r="A2714">
            <v>325370</v>
          </cell>
          <cell r="B2714" t="str">
            <v>لارا الجبر</v>
          </cell>
          <cell r="C2714" t="str">
            <v>صياح</v>
          </cell>
          <cell r="D2714" t="str">
            <v/>
          </cell>
        </row>
        <row r="2715">
          <cell r="A2715">
            <v>325375</v>
          </cell>
          <cell r="B2715" t="str">
            <v>لجين ابراهيم</v>
          </cell>
          <cell r="C2715" t="str">
            <v>الياس</v>
          </cell>
          <cell r="D2715" t="str">
            <v>هالة</v>
          </cell>
        </row>
        <row r="2716">
          <cell r="A2716">
            <v>325380</v>
          </cell>
          <cell r="B2716" t="str">
            <v>لما دوفش</v>
          </cell>
          <cell r="C2716" t="str">
            <v>محمد وليد</v>
          </cell>
          <cell r="D2716" t="str">
            <v>سحر</v>
          </cell>
        </row>
        <row r="2717">
          <cell r="A2717">
            <v>325381</v>
          </cell>
          <cell r="B2717" t="str">
            <v>لميا الحسين</v>
          </cell>
          <cell r="C2717" t="str">
            <v>سامي</v>
          </cell>
          <cell r="D2717" t="str">
            <v>علا</v>
          </cell>
        </row>
        <row r="2718">
          <cell r="A2718">
            <v>325382</v>
          </cell>
          <cell r="B2718" t="str">
            <v>لميس أسعد</v>
          </cell>
          <cell r="C2718" t="str">
            <v>ملحم</v>
          </cell>
          <cell r="D2718" t="str">
            <v>سميعه</v>
          </cell>
        </row>
        <row r="2719">
          <cell r="A2719">
            <v>325389</v>
          </cell>
          <cell r="B2719" t="str">
            <v>ليث ابو عساف</v>
          </cell>
          <cell r="C2719" t="str">
            <v>سلمان</v>
          </cell>
          <cell r="D2719" t="str">
            <v>وفاء</v>
          </cell>
        </row>
        <row r="2720">
          <cell r="A2720">
            <v>325390</v>
          </cell>
          <cell r="B2720" t="str">
            <v>ليث حسن</v>
          </cell>
          <cell r="C2720" t="str">
            <v>محمد مازن</v>
          </cell>
          <cell r="D2720" t="str">
            <v>ربا</v>
          </cell>
        </row>
        <row r="2721">
          <cell r="A2721">
            <v>325391</v>
          </cell>
          <cell r="B2721" t="str">
            <v>ليث عزام</v>
          </cell>
          <cell r="C2721" t="str">
            <v>رياض</v>
          </cell>
          <cell r="D2721" t="str">
            <v>فيروز</v>
          </cell>
        </row>
        <row r="2722">
          <cell r="A2722">
            <v>325393</v>
          </cell>
          <cell r="B2722" t="str">
            <v>ليلاس البظنا</v>
          </cell>
          <cell r="C2722" t="str">
            <v>محي الدين سلام</v>
          </cell>
          <cell r="D2722" t="str">
            <v/>
          </cell>
        </row>
        <row r="2723">
          <cell r="A2723">
            <v>325398</v>
          </cell>
          <cell r="B2723" t="str">
            <v>لين المصري</v>
          </cell>
          <cell r="C2723" t="str">
            <v>مهند</v>
          </cell>
          <cell r="D2723" t="str">
            <v/>
          </cell>
        </row>
        <row r="2724">
          <cell r="A2724">
            <v>325402</v>
          </cell>
          <cell r="B2724" t="str">
            <v>لينا صبح</v>
          </cell>
          <cell r="C2724" t="str">
            <v>مرهج</v>
          </cell>
          <cell r="D2724" t="str">
            <v/>
          </cell>
        </row>
        <row r="2725">
          <cell r="A2725">
            <v>325404</v>
          </cell>
          <cell r="B2725" t="str">
            <v>ماجد ابراهيم</v>
          </cell>
          <cell r="C2725" t="str">
            <v/>
          </cell>
          <cell r="D2725" t="str">
            <v/>
          </cell>
        </row>
        <row r="2726">
          <cell r="A2726">
            <v>325413</v>
          </cell>
          <cell r="B2726" t="str">
            <v>ماهر شاميه</v>
          </cell>
          <cell r="C2726" t="str">
            <v>زهير</v>
          </cell>
          <cell r="D2726" t="str">
            <v/>
          </cell>
        </row>
        <row r="2727">
          <cell r="A2727">
            <v>325414</v>
          </cell>
          <cell r="B2727" t="str">
            <v>ماهراومري</v>
          </cell>
          <cell r="C2727" t="str">
            <v>صلاح الدين</v>
          </cell>
          <cell r="D2727" t="str">
            <v>ناديا</v>
          </cell>
        </row>
        <row r="2728">
          <cell r="A2728">
            <v>325417</v>
          </cell>
          <cell r="B2728" t="str">
            <v>مايا الشلبي</v>
          </cell>
          <cell r="C2728" t="str">
            <v>ضياء الدين</v>
          </cell>
          <cell r="D2728" t="str">
            <v>رانيه</v>
          </cell>
        </row>
        <row r="2729">
          <cell r="A2729">
            <v>325421</v>
          </cell>
          <cell r="B2729" t="str">
            <v>مجد الابرش</v>
          </cell>
          <cell r="C2729" t="str">
            <v>مصطفى</v>
          </cell>
          <cell r="D2729" t="str">
            <v>مرفت</v>
          </cell>
        </row>
        <row r="2730">
          <cell r="A2730">
            <v>325422</v>
          </cell>
          <cell r="B2730" t="str">
            <v>مجد الدين عبد السلام</v>
          </cell>
          <cell r="C2730" t="str">
            <v>علي</v>
          </cell>
          <cell r="D2730" t="str">
            <v>فاتن</v>
          </cell>
        </row>
        <row r="2731">
          <cell r="A2731">
            <v>325428</v>
          </cell>
          <cell r="B2731" t="str">
            <v>مجد كامل</v>
          </cell>
          <cell r="C2731" t="str">
            <v>هشام</v>
          </cell>
          <cell r="D2731" t="str">
            <v/>
          </cell>
        </row>
        <row r="2732">
          <cell r="A2732">
            <v>325430</v>
          </cell>
          <cell r="B2732" t="str">
            <v>محروس عمر</v>
          </cell>
          <cell r="C2732" t="str">
            <v>محمد</v>
          </cell>
          <cell r="D2732" t="str">
            <v/>
          </cell>
        </row>
        <row r="2733">
          <cell r="A2733">
            <v>325431</v>
          </cell>
          <cell r="B2733" t="str">
            <v>محسن خضور</v>
          </cell>
          <cell r="C2733" t="str">
            <v>محمد</v>
          </cell>
          <cell r="D2733" t="str">
            <v>عفاف</v>
          </cell>
        </row>
        <row r="2734">
          <cell r="A2734">
            <v>325435</v>
          </cell>
          <cell r="B2734" t="str">
            <v>محمد ابراهيم</v>
          </cell>
          <cell r="C2734" t="str">
            <v>علي</v>
          </cell>
          <cell r="D2734" t="str">
            <v>دلال</v>
          </cell>
        </row>
        <row r="2735">
          <cell r="A2735">
            <v>325442</v>
          </cell>
          <cell r="B2735" t="str">
            <v>محمد اديب طرابلسي</v>
          </cell>
          <cell r="C2735" t="str">
            <v>فارس</v>
          </cell>
          <cell r="D2735" t="str">
            <v/>
          </cell>
        </row>
        <row r="2736">
          <cell r="A2736">
            <v>325443</v>
          </cell>
          <cell r="B2736" t="str">
            <v>محمد اسامة خولاني</v>
          </cell>
          <cell r="C2736" t="str">
            <v>فائز</v>
          </cell>
          <cell r="D2736" t="str">
            <v>طوليلى</v>
          </cell>
        </row>
        <row r="2737">
          <cell r="A2737">
            <v>325448</v>
          </cell>
          <cell r="B2737" t="str">
            <v>محمد البكور</v>
          </cell>
          <cell r="C2737" t="str">
            <v>أحمد</v>
          </cell>
          <cell r="D2737" t="str">
            <v>ميادة</v>
          </cell>
        </row>
        <row r="2738">
          <cell r="A2738">
            <v>325449</v>
          </cell>
          <cell r="B2738" t="str">
            <v>محمد الجمو</v>
          </cell>
          <cell r="C2738" t="str">
            <v>خليل</v>
          </cell>
          <cell r="D2738" t="str">
            <v>مفيده</v>
          </cell>
        </row>
        <row r="2739">
          <cell r="A2739">
            <v>325452</v>
          </cell>
          <cell r="B2739" t="str">
            <v>محمد الحاج مصطفى</v>
          </cell>
          <cell r="C2739" t="str">
            <v>مصطفى</v>
          </cell>
          <cell r="D2739" t="str">
            <v/>
          </cell>
        </row>
        <row r="2740">
          <cell r="A2740">
            <v>325456</v>
          </cell>
          <cell r="B2740" t="str">
            <v>محمد الخليل</v>
          </cell>
          <cell r="C2740" t="str">
            <v>احمد</v>
          </cell>
          <cell r="D2740" t="str">
            <v>صبحه</v>
          </cell>
        </row>
        <row r="2741">
          <cell r="A2741">
            <v>325462</v>
          </cell>
          <cell r="B2741" t="str">
            <v>محمد السماره</v>
          </cell>
          <cell r="C2741" t="str">
            <v>سليمان</v>
          </cell>
          <cell r="D2741" t="str">
            <v/>
          </cell>
        </row>
        <row r="2742">
          <cell r="A2742">
            <v>325466</v>
          </cell>
          <cell r="B2742" t="str">
            <v>محمد الشبعاني</v>
          </cell>
          <cell r="C2742" t="str">
            <v>أحمد</v>
          </cell>
          <cell r="D2742" t="str">
            <v>امنه</v>
          </cell>
        </row>
        <row r="2743">
          <cell r="A2743">
            <v>325467</v>
          </cell>
          <cell r="B2743" t="str">
            <v>محمد الصمادي</v>
          </cell>
          <cell r="C2743" t="str">
            <v>هشام</v>
          </cell>
          <cell r="D2743" t="str">
            <v/>
          </cell>
        </row>
        <row r="2744">
          <cell r="A2744">
            <v>325472</v>
          </cell>
          <cell r="B2744" t="str">
            <v>محمد الفهيد</v>
          </cell>
          <cell r="C2744" t="str">
            <v>عبد الله</v>
          </cell>
          <cell r="D2744" t="str">
            <v/>
          </cell>
        </row>
        <row r="2745">
          <cell r="A2745">
            <v>325478</v>
          </cell>
          <cell r="B2745" t="str">
            <v>محمد المخيبر</v>
          </cell>
          <cell r="C2745" t="str">
            <v>عدنان</v>
          </cell>
          <cell r="D2745" t="str">
            <v>امينة</v>
          </cell>
        </row>
        <row r="2746">
          <cell r="A2746">
            <v>325480</v>
          </cell>
          <cell r="B2746" t="str">
            <v>محمد المطلق</v>
          </cell>
          <cell r="C2746" t="str">
            <v>خليف</v>
          </cell>
          <cell r="D2746" t="str">
            <v>برشه</v>
          </cell>
        </row>
        <row r="2747">
          <cell r="A2747">
            <v>325481</v>
          </cell>
          <cell r="B2747" t="str">
            <v>محمد المملوك</v>
          </cell>
          <cell r="C2747" t="str">
            <v>احمد نضال</v>
          </cell>
          <cell r="D2747" t="str">
            <v>يسرى</v>
          </cell>
        </row>
        <row r="2748">
          <cell r="A2748">
            <v>325483</v>
          </cell>
          <cell r="B2748" t="str">
            <v>محمد الهمس</v>
          </cell>
          <cell r="C2748" t="str">
            <v>موفق</v>
          </cell>
          <cell r="D2748" t="str">
            <v>ايمان</v>
          </cell>
        </row>
        <row r="2749">
          <cell r="A2749">
            <v>325487</v>
          </cell>
          <cell r="B2749" t="str">
            <v>محمد اياد الايون الدباغ</v>
          </cell>
          <cell r="C2749" t="str">
            <v>محمد خير</v>
          </cell>
          <cell r="D2749" t="str">
            <v/>
          </cell>
        </row>
        <row r="2750">
          <cell r="A2750">
            <v>325490</v>
          </cell>
          <cell r="B2750" t="str">
            <v>محمد أمين زرلي</v>
          </cell>
          <cell r="C2750" t="str">
            <v>محمود</v>
          </cell>
          <cell r="D2750" t="str">
            <v>هدى</v>
          </cell>
        </row>
        <row r="2751">
          <cell r="A2751">
            <v>325493</v>
          </cell>
          <cell r="B2751" t="str">
            <v>محمد بشار الشيخ</v>
          </cell>
          <cell r="C2751" t="str">
            <v>محمد</v>
          </cell>
          <cell r="D2751" t="str">
            <v/>
          </cell>
        </row>
        <row r="2752">
          <cell r="A2752">
            <v>325498</v>
          </cell>
          <cell r="B2752" t="str">
            <v>محمد جمال الحربجي</v>
          </cell>
          <cell r="C2752" t="str">
            <v>صلاح الدين</v>
          </cell>
          <cell r="D2752" t="str">
            <v/>
          </cell>
        </row>
        <row r="2753">
          <cell r="A2753">
            <v>325499</v>
          </cell>
          <cell r="B2753" t="str">
            <v>محمد جمعة خطيب</v>
          </cell>
          <cell r="C2753" t="str">
            <v>موفق</v>
          </cell>
          <cell r="D2753" t="str">
            <v>هناء</v>
          </cell>
        </row>
        <row r="2754">
          <cell r="A2754">
            <v>325505</v>
          </cell>
          <cell r="B2754" t="str">
            <v>محمد حميد</v>
          </cell>
          <cell r="C2754" t="str">
            <v>عبد القادر</v>
          </cell>
          <cell r="D2754" t="str">
            <v>شاديه</v>
          </cell>
        </row>
        <row r="2755">
          <cell r="A2755">
            <v>325506</v>
          </cell>
          <cell r="B2755" t="str">
            <v>محمد خالد الخطيب</v>
          </cell>
          <cell r="C2755" t="str">
            <v>محمد غزوان</v>
          </cell>
          <cell r="D2755" t="str">
            <v/>
          </cell>
        </row>
        <row r="2756">
          <cell r="A2756">
            <v>325516</v>
          </cell>
          <cell r="B2756" t="str">
            <v>محمد رغيد حلله لي</v>
          </cell>
          <cell r="C2756" t="str">
            <v>محي الدين</v>
          </cell>
          <cell r="D2756" t="str">
            <v>منيره</v>
          </cell>
        </row>
        <row r="2757">
          <cell r="A2757">
            <v>325518</v>
          </cell>
          <cell r="B2757" t="str">
            <v>محمد رمضان نعمان</v>
          </cell>
          <cell r="C2757" t="str">
            <v>سميح</v>
          </cell>
          <cell r="D2757" t="str">
            <v/>
          </cell>
        </row>
        <row r="2758">
          <cell r="A2758">
            <v>325522</v>
          </cell>
          <cell r="B2758" t="str">
            <v>محمد زيتون</v>
          </cell>
          <cell r="C2758" t="str">
            <v>قاسم</v>
          </cell>
          <cell r="D2758" t="str">
            <v>وفاء</v>
          </cell>
        </row>
        <row r="2759">
          <cell r="A2759">
            <v>325524</v>
          </cell>
          <cell r="B2759" t="str">
            <v>محمد سامر سعده</v>
          </cell>
          <cell r="C2759" t="str">
            <v>نادر</v>
          </cell>
          <cell r="D2759" t="str">
            <v>امال</v>
          </cell>
        </row>
        <row r="2760">
          <cell r="A2760">
            <v>325525</v>
          </cell>
          <cell r="B2760" t="str">
            <v>محمد سمور</v>
          </cell>
          <cell r="C2760" t="str">
            <v>خالد</v>
          </cell>
          <cell r="D2760" t="str">
            <v>نجاح</v>
          </cell>
        </row>
        <row r="2761">
          <cell r="A2761">
            <v>325530</v>
          </cell>
          <cell r="B2761" t="str">
            <v>محمد شبلي</v>
          </cell>
          <cell r="C2761" t="str">
            <v>كمال الدين</v>
          </cell>
          <cell r="D2761" t="str">
            <v>سوزان</v>
          </cell>
        </row>
        <row r="2762">
          <cell r="A2762">
            <v>325533</v>
          </cell>
          <cell r="B2762" t="str">
            <v>محمد طاهر شعيب</v>
          </cell>
          <cell r="C2762" t="str">
            <v>زهير</v>
          </cell>
          <cell r="D2762" t="str">
            <v>سوسن</v>
          </cell>
        </row>
        <row r="2763">
          <cell r="A2763">
            <v>325535</v>
          </cell>
          <cell r="B2763" t="str">
            <v>محمد طلال فزع</v>
          </cell>
          <cell r="C2763" t="str">
            <v>عبد الكريم</v>
          </cell>
          <cell r="D2763" t="str">
            <v/>
          </cell>
        </row>
        <row r="2764">
          <cell r="A2764">
            <v>325538</v>
          </cell>
          <cell r="B2764" t="str">
            <v>محمد عبد الرحمن الرفاعي</v>
          </cell>
          <cell r="C2764" t="str">
            <v>عبد الرزاق</v>
          </cell>
          <cell r="D2764" t="str">
            <v>هدى</v>
          </cell>
        </row>
        <row r="2765">
          <cell r="A2765">
            <v>325539</v>
          </cell>
          <cell r="B2765" t="str">
            <v>محمد عبد الرحمن عيد</v>
          </cell>
          <cell r="C2765" t="str">
            <v>غسان</v>
          </cell>
          <cell r="D2765" t="str">
            <v/>
          </cell>
        </row>
        <row r="2766">
          <cell r="A2766">
            <v>325540</v>
          </cell>
          <cell r="B2766" t="str">
            <v>محمد عبد الرحمن نشاوي</v>
          </cell>
          <cell r="C2766" t="str">
            <v>محمد بسام</v>
          </cell>
          <cell r="D2766" t="str">
            <v/>
          </cell>
        </row>
        <row r="2767">
          <cell r="A2767">
            <v>325546</v>
          </cell>
          <cell r="B2767" t="str">
            <v>محمد علاء القادري</v>
          </cell>
          <cell r="C2767" t="str">
            <v>عبد الكريم</v>
          </cell>
          <cell r="D2767" t="str">
            <v>رندة</v>
          </cell>
        </row>
        <row r="2768">
          <cell r="A2768">
            <v>325548</v>
          </cell>
          <cell r="B2768" t="str">
            <v>محمد علوش</v>
          </cell>
          <cell r="C2768" t="str">
            <v>اباد</v>
          </cell>
          <cell r="D2768" t="str">
            <v>صباح</v>
          </cell>
        </row>
        <row r="2769">
          <cell r="A2769">
            <v>325550</v>
          </cell>
          <cell r="B2769" t="str">
            <v>محمد علي الطيان</v>
          </cell>
          <cell r="C2769" t="str">
            <v>ابراهيم</v>
          </cell>
          <cell r="D2769" t="str">
            <v>فائزه</v>
          </cell>
        </row>
        <row r="2770">
          <cell r="A2770">
            <v>325551</v>
          </cell>
          <cell r="B2770" t="str">
            <v>محمد علي ريمه</v>
          </cell>
          <cell r="C2770" t="str">
            <v>سالم</v>
          </cell>
          <cell r="D2770" t="str">
            <v>نوفة</v>
          </cell>
        </row>
        <row r="2771">
          <cell r="A2771">
            <v>325552</v>
          </cell>
          <cell r="B2771" t="str">
            <v>محمد عماد ابو العيال</v>
          </cell>
          <cell r="C2771" t="str">
            <v>صلاح</v>
          </cell>
          <cell r="D2771" t="str">
            <v>ناديا</v>
          </cell>
        </row>
        <row r="2772">
          <cell r="A2772">
            <v>325554</v>
          </cell>
          <cell r="B2772" t="str">
            <v>محمد عمار وكيل</v>
          </cell>
          <cell r="C2772" t="str">
            <v>أيمن</v>
          </cell>
          <cell r="D2772" t="str">
            <v>مها</v>
          </cell>
        </row>
        <row r="2773">
          <cell r="A2773">
            <v>325558</v>
          </cell>
          <cell r="B2773" t="str">
            <v>محمد غسان الشلبي</v>
          </cell>
          <cell r="C2773" t="str">
            <v>وليد</v>
          </cell>
          <cell r="D2773" t="str">
            <v/>
          </cell>
        </row>
        <row r="2774">
          <cell r="A2774">
            <v>325561</v>
          </cell>
          <cell r="B2774" t="str">
            <v>محمد غيث ايوبي</v>
          </cell>
          <cell r="C2774" t="str">
            <v>محمد رشاد</v>
          </cell>
          <cell r="D2774" t="str">
            <v/>
          </cell>
        </row>
        <row r="2775">
          <cell r="A2775">
            <v>325562</v>
          </cell>
          <cell r="B2775" t="str">
            <v>محمد غيث زرزر</v>
          </cell>
          <cell r="C2775" t="str">
            <v>محمد جمال</v>
          </cell>
          <cell r="D2775" t="str">
            <v>ايمان</v>
          </cell>
        </row>
        <row r="2776">
          <cell r="A2776">
            <v>325577</v>
          </cell>
          <cell r="B2776" t="str">
            <v>محمد مخزومي</v>
          </cell>
          <cell r="C2776" t="str">
            <v>عصام</v>
          </cell>
          <cell r="D2776" t="str">
            <v>كوثر</v>
          </cell>
        </row>
        <row r="2777">
          <cell r="A2777">
            <v>325578</v>
          </cell>
          <cell r="B2777" t="str">
            <v>محمد مراد الطحان</v>
          </cell>
          <cell r="C2777" t="str">
            <v>عاطف</v>
          </cell>
          <cell r="D2777" t="str">
            <v/>
          </cell>
        </row>
        <row r="2778">
          <cell r="A2778">
            <v>325580</v>
          </cell>
          <cell r="B2778" t="str">
            <v>محمد مرهف ولي</v>
          </cell>
          <cell r="C2778" t="str">
            <v>حسين</v>
          </cell>
          <cell r="D2778" t="str">
            <v/>
          </cell>
        </row>
        <row r="2779">
          <cell r="A2779">
            <v>325584</v>
          </cell>
          <cell r="B2779" t="str">
            <v>محمود موسى العش</v>
          </cell>
          <cell r="C2779" t="str">
            <v>محمد شفيق</v>
          </cell>
          <cell r="D2779" t="str">
            <v/>
          </cell>
        </row>
        <row r="2780">
          <cell r="A2780">
            <v>325587</v>
          </cell>
          <cell r="B2780" t="str">
            <v>محمد نفيس</v>
          </cell>
          <cell r="C2780" t="str">
            <v>احمد</v>
          </cell>
          <cell r="D2780" t="str">
            <v>فايزه</v>
          </cell>
        </row>
        <row r="2781">
          <cell r="A2781">
            <v>325593</v>
          </cell>
          <cell r="B2781" t="str">
            <v>محمد هادي الحواري</v>
          </cell>
          <cell r="C2781" t="str">
            <v>حسان</v>
          </cell>
          <cell r="D2781" t="str">
            <v>ناديا</v>
          </cell>
        </row>
        <row r="2782">
          <cell r="A2782">
            <v>325595</v>
          </cell>
          <cell r="B2782" t="str">
            <v>محمد هادي طير</v>
          </cell>
          <cell r="C2782" t="str">
            <v>أنور</v>
          </cell>
          <cell r="D2782" t="str">
            <v>مرفت</v>
          </cell>
        </row>
        <row r="2783">
          <cell r="A2783">
            <v>325596</v>
          </cell>
          <cell r="B2783" t="str">
            <v>محمد هادي عبود</v>
          </cell>
          <cell r="C2783" t="str">
            <v>محمد فاضل</v>
          </cell>
          <cell r="D2783" t="str">
            <v>أسماء</v>
          </cell>
        </row>
        <row r="2784">
          <cell r="A2784">
            <v>325597</v>
          </cell>
          <cell r="B2784" t="str">
            <v>محمد هاشم مجاهد</v>
          </cell>
          <cell r="C2784" t="str">
            <v>ماهر</v>
          </cell>
          <cell r="D2784" t="str">
            <v/>
          </cell>
        </row>
        <row r="2785">
          <cell r="A2785">
            <v>325598</v>
          </cell>
          <cell r="B2785" t="str">
            <v>محمد وائل سكاف</v>
          </cell>
          <cell r="C2785" t="str">
            <v>محمد سميح</v>
          </cell>
          <cell r="D2785" t="str">
            <v>نوال</v>
          </cell>
        </row>
        <row r="2786">
          <cell r="A2786">
            <v>325599</v>
          </cell>
          <cell r="B2786" t="str">
            <v>محمد ياسر حبو</v>
          </cell>
          <cell r="C2786" t="str">
            <v>محمد بدر</v>
          </cell>
          <cell r="D2786" t="str">
            <v/>
          </cell>
        </row>
        <row r="2787">
          <cell r="A2787">
            <v>325600</v>
          </cell>
          <cell r="B2787" t="str">
            <v>محمد ياسر طرحها</v>
          </cell>
          <cell r="C2787" t="str">
            <v>محمد يحيى</v>
          </cell>
          <cell r="D2787" t="str">
            <v/>
          </cell>
        </row>
        <row r="2788">
          <cell r="A2788">
            <v>325602</v>
          </cell>
          <cell r="B2788" t="str">
            <v>محمد يوسف</v>
          </cell>
          <cell r="C2788" t="str">
            <v>يوسف</v>
          </cell>
          <cell r="D2788" t="str">
            <v>غزل</v>
          </cell>
        </row>
        <row r="2789">
          <cell r="A2789">
            <v>325603</v>
          </cell>
          <cell r="B2789" t="str">
            <v>محمد يوسف</v>
          </cell>
          <cell r="C2789" t="str">
            <v>عيسى</v>
          </cell>
          <cell r="D2789" t="str">
            <v/>
          </cell>
        </row>
        <row r="2790">
          <cell r="A2790">
            <v>325608</v>
          </cell>
          <cell r="B2790" t="str">
            <v>محمدربيع معراوي</v>
          </cell>
          <cell r="C2790" t="str">
            <v>محمد جمال</v>
          </cell>
          <cell r="D2790" t="str">
            <v/>
          </cell>
        </row>
        <row r="2791">
          <cell r="A2791">
            <v>325609</v>
          </cell>
          <cell r="B2791" t="str">
            <v>محمود الخطاب</v>
          </cell>
          <cell r="C2791" t="str">
            <v>مصطفى</v>
          </cell>
          <cell r="D2791" t="str">
            <v>مريم</v>
          </cell>
        </row>
        <row r="2792">
          <cell r="A2792">
            <v>325617</v>
          </cell>
          <cell r="B2792" t="str">
            <v>محمود خللو</v>
          </cell>
          <cell r="C2792" t="str">
            <v>حسن</v>
          </cell>
          <cell r="D2792" t="str">
            <v/>
          </cell>
        </row>
        <row r="2793">
          <cell r="A2793">
            <v>325618</v>
          </cell>
          <cell r="B2793" t="str">
            <v>محمود سعد</v>
          </cell>
          <cell r="C2793" t="str">
            <v>معن</v>
          </cell>
          <cell r="D2793" t="str">
            <v>خديجه</v>
          </cell>
        </row>
        <row r="2794">
          <cell r="A2794">
            <v>325619</v>
          </cell>
          <cell r="B2794" t="str">
            <v>محمود شاكر</v>
          </cell>
          <cell r="C2794" t="str">
            <v>زياد</v>
          </cell>
          <cell r="D2794" t="str">
            <v/>
          </cell>
        </row>
        <row r="2795">
          <cell r="A2795">
            <v>325628</v>
          </cell>
          <cell r="B2795" t="str">
            <v>مخلص الطويل</v>
          </cell>
          <cell r="C2795" t="str">
            <v>موسى</v>
          </cell>
          <cell r="D2795" t="str">
            <v>مرجه</v>
          </cell>
        </row>
        <row r="2796">
          <cell r="A2796">
            <v>325629</v>
          </cell>
          <cell r="B2796" t="str">
            <v>مراد المتني</v>
          </cell>
          <cell r="C2796" t="str">
            <v>لطفي</v>
          </cell>
          <cell r="D2796" t="str">
            <v/>
          </cell>
        </row>
        <row r="2797">
          <cell r="A2797">
            <v>325637</v>
          </cell>
          <cell r="B2797" t="str">
            <v>مروة الحفار</v>
          </cell>
          <cell r="C2797" t="str">
            <v>وليد</v>
          </cell>
          <cell r="D2797" t="str">
            <v>نادرة</v>
          </cell>
        </row>
        <row r="2798">
          <cell r="A2798">
            <v>325639</v>
          </cell>
          <cell r="B2798" t="str">
            <v>مروة قرعيش</v>
          </cell>
          <cell r="C2798" t="str">
            <v>معتز</v>
          </cell>
          <cell r="D2798" t="str">
            <v>زكية</v>
          </cell>
        </row>
        <row r="2799">
          <cell r="A2799">
            <v>325648</v>
          </cell>
          <cell r="B2799" t="str">
            <v>مريم شهاب</v>
          </cell>
          <cell r="C2799" t="str">
            <v>راتب</v>
          </cell>
          <cell r="D2799" t="str">
            <v/>
          </cell>
        </row>
        <row r="2800">
          <cell r="A2800">
            <v>325650</v>
          </cell>
          <cell r="B2800" t="str">
            <v>مريم عصفور</v>
          </cell>
          <cell r="C2800" t="str">
            <v>عصام</v>
          </cell>
          <cell r="D2800" t="str">
            <v>ابتسام</v>
          </cell>
        </row>
        <row r="2801">
          <cell r="A2801">
            <v>325651</v>
          </cell>
          <cell r="B2801" t="str">
            <v>مسعود الفلاح</v>
          </cell>
          <cell r="C2801" t="str">
            <v>يحيى</v>
          </cell>
          <cell r="D2801" t="str">
            <v/>
          </cell>
        </row>
        <row r="2802">
          <cell r="A2802">
            <v>325657</v>
          </cell>
          <cell r="B2802" t="str">
            <v>مصطفى كوسا</v>
          </cell>
          <cell r="C2802" t="str">
            <v>مازن</v>
          </cell>
          <cell r="D2802" t="str">
            <v>لما</v>
          </cell>
        </row>
        <row r="2803">
          <cell r="A2803">
            <v>325659</v>
          </cell>
          <cell r="B2803" t="str">
            <v>مضر خير</v>
          </cell>
          <cell r="C2803" t="str">
            <v>نصار</v>
          </cell>
          <cell r="D2803" t="str">
            <v/>
          </cell>
        </row>
        <row r="2804">
          <cell r="A2804">
            <v>325663</v>
          </cell>
          <cell r="B2804" t="str">
            <v>معاذ المشعان العلي</v>
          </cell>
          <cell r="C2804" t="str">
            <v>صالح</v>
          </cell>
          <cell r="D2804" t="str">
            <v>مياده</v>
          </cell>
        </row>
        <row r="2805">
          <cell r="A2805">
            <v>325665</v>
          </cell>
          <cell r="B2805" t="str">
            <v>معاذ حسن</v>
          </cell>
          <cell r="C2805" t="str">
            <v>عماد الدين</v>
          </cell>
          <cell r="D2805" t="str">
            <v>ديل</v>
          </cell>
        </row>
        <row r="2806">
          <cell r="A2806">
            <v>325668</v>
          </cell>
          <cell r="B2806" t="str">
            <v>معمر الجباوي</v>
          </cell>
          <cell r="C2806" t="str">
            <v>عبد السلام</v>
          </cell>
          <cell r="D2806" t="str">
            <v/>
          </cell>
        </row>
        <row r="2807">
          <cell r="A2807">
            <v>325680</v>
          </cell>
          <cell r="B2807" t="str">
            <v>منال طالب</v>
          </cell>
          <cell r="C2807" t="str">
            <v>مروان</v>
          </cell>
          <cell r="D2807" t="str">
            <v/>
          </cell>
        </row>
        <row r="2808">
          <cell r="A2808">
            <v>325685</v>
          </cell>
          <cell r="B2808" t="str">
            <v>منى غصن</v>
          </cell>
          <cell r="C2808" t="str">
            <v>حسين</v>
          </cell>
          <cell r="D2808" t="str">
            <v/>
          </cell>
        </row>
        <row r="2809">
          <cell r="A2809">
            <v>325687</v>
          </cell>
          <cell r="B2809" t="str">
            <v>منيرفا بدرا</v>
          </cell>
          <cell r="C2809" t="str">
            <v>جورج</v>
          </cell>
          <cell r="D2809" t="str">
            <v>مادلين</v>
          </cell>
        </row>
        <row r="2810">
          <cell r="A2810">
            <v>325690</v>
          </cell>
          <cell r="B2810" t="str">
            <v>مهديه ادريس</v>
          </cell>
          <cell r="C2810" t="str">
            <v>نواف</v>
          </cell>
          <cell r="D2810" t="str">
            <v/>
          </cell>
        </row>
        <row r="2811">
          <cell r="A2811">
            <v>325691</v>
          </cell>
          <cell r="B2811" t="str">
            <v>مهران الدكاك</v>
          </cell>
          <cell r="C2811" t="str">
            <v>خالد</v>
          </cell>
          <cell r="D2811" t="str">
            <v>ديبه</v>
          </cell>
        </row>
        <row r="2812">
          <cell r="A2812">
            <v>325692</v>
          </cell>
          <cell r="B2812" t="str">
            <v>مهند ابو سمرة</v>
          </cell>
          <cell r="C2812" t="str">
            <v>قاسم</v>
          </cell>
          <cell r="D2812" t="str">
            <v>رائدة</v>
          </cell>
        </row>
        <row r="2813">
          <cell r="A2813">
            <v>325702</v>
          </cell>
          <cell r="B2813" t="str">
            <v>مؤمن محمود</v>
          </cell>
          <cell r="C2813" t="str">
            <v>عبد الرحيم</v>
          </cell>
          <cell r="D2813" t="str">
            <v>خديجة</v>
          </cell>
        </row>
        <row r="2814">
          <cell r="A2814">
            <v>325708</v>
          </cell>
          <cell r="B2814" t="str">
            <v>ميرفت موسى</v>
          </cell>
          <cell r="C2814" t="str">
            <v>فايز</v>
          </cell>
          <cell r="D2814" t="str">
            <v>كوكب</v>
          </cell>
        </row>
        <row r="2815">
          <cell r="A2815">
            <v>325709</v>
          </cell>
          <cell r="B2815" t="str">
            <v>ميرنا ابو رسلان</v>
          </cell>
          <cell r="C2815" t="str">
            <v>حسن</v>
          </cell>
          <cell r="D2815" t="str">
            <v>ليلى</v>
          </cell>
        </row>
        <row r="2816">
          <cell r="A2816">
            <v>325710</v>
          </cell>
          <cell r="B2816" t="str">
            <v>ميرنا علي</v>
          </cell>
          <cell r="C2816" t="str">
            <v>محمد</v>
          </cell>
          <cell r="D2816" t="str">
            <v>نعامه</v>
          </cell>
        </row>
        <row r="2817">
          <cell r="A2817">
            <v>325716</v>
          </cell>
          <cell r="B2817" t="str">
            <v>ميسون شباط</v>
          </cell>
          <cell r="C2817" t="str">
            <v>محمد</v>
          </cell>
          <cell r="D2817" t="str">
            <v/>
          </cell>
        </row>
        <row r="2818">
          <cell r="A2818">
            <v>325717</v>
          </cell>
          <cell r="B2818" t="str">
            <v>ميناس عبد الغني</v>
          </cell>
          <cell r="C2818" t="str">
            <v>سليمان</v>
          </cell>
          <cell r="D2818" t="str">
            <v>ريمة</v>
          </cell>
        </row>
        <row r="2819">
          <cell r="A2819">
            <v>325722</v>
          </cell>
          <cell r="B2819" t="str">
            <v>ناصر شيحا</v>
          </cell>
          <cell r="C2819" t="str">
            <v>يحيى</v>
          </cell>
          <cell r="D2819" t="str">
            <v/>
          </cell>
        </row>
        <row r="2820">
          <cell r="A2820">
            <v>325724</v>
          </cell>
          <cell r="B2820" t="str">
            <v>نانسي النجار</v>
          </cell>
          <cell r="C2820" t="str">
            <v>وليد</v>
          </cell>
          <cell r="D2820" t="str">
            <v>عائده</v>
          </cell>
        </row>
        <row r="2821">
          <cell r="A2821">
            <v>325725</v>
          </cell>
          <cell r="B2821" t="str">
            <v>ناهد صالحاني المعط</v>
          </cell>
          <cell r="C2821" t="str">
            <v>محمد منير</v>
          </cell>
          <cell r="D2821" t="str">
            <v>هناء</v>
          </cell>
        </row>
        <row r="2822">
          <cell r="A2822">
            <v>325728</v>
          </cell>
          <cell r="B2822" t="str">
            <v>نبراس الفريح</v>
          </cell>
          <cell r="C2822" t="str">
            <v>شجاع</v>
          </cell>
          <cell r="D2822" t="str">
            <v>جويده</v>
          </cell>
        </row>
        <row r="2823">
          <cell r="A2823">
            <v>325730</v>
          </cell>
          <cell r="B2823" t="str">
            <v>نجلاء الخلف</v>
          </cell>
          <cell r="C2823" t="str">
            <v>احمد</v>
          </cell>
          <cell r="D2823" t="str">
            <v/>
          </cell>
        </row>
        <row r="2824">
          <cell r="A2824">
            <v>325731</v>
          </cell>
          <cell r="B2824" t="str">
            <v>نجوى سكيكر</v>
          </cell>
          <cell r="C2824" t="str">
            <v>معتصم بالله</v>
          </cell>
          <cell r="D2824" t="str">
            <v>لميس</v>
          </cell>
        </row>
        <row r="2825">
          <cell r="A2825">
            <v>325737</v>
          </cell>
          <cell r="B2825" t="str">
            <v>نسرين الرفاعي الكيالي</v>
          </cell>
          <cell r="C2825" t="str">
            <v>بهاء الدين</v>
          </cell>
          <cell r="D2825" t="str">
            <v/>
          </cell>
        </row>
        <row r="2826">
          <cell r="A2826">
            <v>325738</v>
          </cell>
          <cell r="B2826" t="str">
            <v>نسرين الشيخة</v>
          </cell>
          <cell r="C2826" t="str">
            <v>محمد</v>
          </cell>
          <cell r="D2826" t="str">
            <v>اميمه</v>
          </cell>
        </row>
        <row r="2827">
          <cell r="A2827">
            <v>325744</v>
          </cell>
          <cell r="B2827" t="str">
            <v>نشوان الحوش</v>
          </cell>
          <cell r="C2827" t="str">
            <v>نظام</v>
          </cell>
          <cell r="D2827" t="str">
            <v>انصاف</v>
          </cell>
        </row>
        <row r="2828">
          <cell r="A2828">
            <v>325746</v>
          </cell>
          <cell r="B2828" t="str">
            <v>نضال الرماوي</v>
          </cell>
          <cell r="C2828" t="str">
            <v>بدران</v>
          </cell>
          <cell r="D2828" t="str">
            <v>فاطمه</v>
          </cell>
        </row>
        <row r="2829">
          <cell r="A2829">
            <v>325751</v>
          </cell>
          <cell r="B2829" t="str">
            <v>نوال حميدوش</v>
          </cell>
          <cell r="C2829" t="str">
            <v>محمد</v>
          </cell>
          <cell r="D2829" t="str">
            <v/>
          </cell>
        </row>
        <row r="2830">
          <cell r="A2830">
            <v>325759</v>
          </cell>
          <cell r="B2830" t="str">
            <v>نور الصالح</v>
          </cell>
          <cell r="C2830" t="str">
            <v>فؤاد</v>
          </cell>
          <cell r="D2830" t="str">
            <v/>
          </cell>
        </row>
        <row r="2831">
          <cell r="A2831">
            <v>325762</v>
          </cell>
          <cell r="B2831" t="str">
            <v>نور الهدى محمد</v>
          </cell>
          <cell r="C2831" t="str">
            <v>احمد</v>
          </cell>
          <cell r="D2831" t="str">
            <v>ثريا</v>
          </cell>
        </row>
        <row r="2832">
          <cell r="A2832">
            <v>325765</v>
          </cell>
          <cell r="B2832" t="str">
            <v>نور بدر الدين</v>
          </cell>
          <cell r="C2832" t="str">
            <v>محمد</v>
          </cell>
          <cell r="D2832" t="str">
            <v>سمية</v>
          </cell>
        </row>
        <row r="2833">
          <cell r="A2833">
            <v>325767</v>
          </cell>
          <cell r="B2833" t="str">
            <v>نور حوراني</v>
          </cell>
          <cell r="C2833" t="str">
            <v>اياد</v>
          </cell>
          <cell r="D2833" t="str">
            <v>هلا</v>
          </cell>
        </row>
        <row r="2834">
          <cell r="A2834">
            <v>325769</v>
          </cell>
          <cell r="B2834" t="str">
            <v>نورا الحشا</v>
          </cell>
          <cell r="C2834" t="str">
            <v>هيثم</v>
          </cell>
          <cell r="D2834" t="str">
            <v/>
          </cell>
        </row>
        <row r="2835">
          <cell r="A2835">
            <v>325770</v>
          </cell>
          <cell r="B2835" t="str">
            <v>نورا السكاف</v>
          </cell>
          <cell r="C2835" t="str">
            <v>ايمن</v>
          </cell>
          <cell r="D2835" t="str">
            <v>فاديا</v>
          </cell>
        </row>
        <row r="2836">
          <cell r="A2836">
            <v>325771</v>
          </cell>
          <cell r="B2836" t="str">
            <v>نورا الغراوي</v>
          </cell>
          <cell r="C2836" t="str">
            <v>مازن</v>
          </cell>
          <cell r="D2836" t="str">
            <v>رنده</v>
          </cell>
        </row>
        <row r="2837">
          <cell r="A2837">
            <v>325774</v>
          </cell>
          <cell r="B2837" t="str">
            <v>نورشان الطحان</v>
          </cell>
          <cell r="C2837" t="str">
            <v>عصام</v>
          </cell>
          <cell r="D2837" t="str">
            <v>ناهد</v>
          </cell>
        </row>
        <row r="2838">
          <cell r="A2838">
            <v>325775</v>
          </cell>
          <cell r="B2838" t="str">
            <v>نورهان عواطه</v>
          </cell>
          <cell r="C2838" t="str">
            <v>محمود</v>
          </cell>
          <cell r="D2838" t="str">
            <v/>
          </cell>
        </row>
        <row r="2839">
          <cell r="A2839">
            <v>325776</v>
          </cell>
          <cell r="B2839" t="str">
            <v>نوفه الشحاده</v>
          </cell>
          <cell r="C2839" t="str">
            <v>عطا</v>
          </cell>
          <cell r="D2839" t="str">
            <v>فاطمه</v>
          </cell>
        </row>
        <row r="2840">
          <cell r="A2840">
            <v>325777</v>
          </cell>
          <cell r="B2840" t="str">
            <v>نيرمين الخجا</v>
          </cell>
          <cell r="C2840" t="str">
            <v>يحيى</v>
          </cell>
          <cell r="D2840" t="str">
            <v>ازدهار</v>
          </cell>
        </row>
        <row r="2841">
          <cell r="A2841">
            <v>325779</v>
          </cell>
          <cell r="B2841" t="str">
            <v>هادي مهاوش</v>
          </cell>
          <cell r="C2841" t="str">
            <v>يوسف</v>
          </cell>
          <cell r="D2841" t="str">
            <v>فاطمة</v>
          </cell>
        </row>
        <row r="2842">
          <cell r="A2842">
            <v>325780</v>
          </cell>
          <cell r="B2842" t="str">
            <v>هاديه عرار</v>
          </cell>
          <cell r="C2842" t="str">
            <v>محمد عصام</v>
          </cell>
          <cell r="D2842" t="str">
            <v/>
          </cell>
        </row>
        <row r="2843">
          <cell r="A2843">
            <v>325786</v>
          </cell>
          <cell r="B2843" t="str">
            <v>هبة خضور</v>
          </cell>
          <cell r="C2843" t="str">
            <v>علي</v>
          </cell>
          <cell r="D2843" t="str">
            <v>اميرة</v>
          </cell>
        </row>
        <row r="2844">
          <cell r="A2844">
            <v>325791</v>
          </cell>
          <cell r="B2844" t="str">
            <v>هدى الحربي</v>
          </cell>
          <cell r="C2844" t="str">
            <v>محمد</v>
          </cell>
          <cell r="D2844" t="str">
            <v>سميحه</v>
          </cell>
        </row>
        <row r="2845">
          <cell r="A2845">
            <v>325793</v>
          </cell>
          <cell r="B2845" t="str">
            <v>هديل الحايك</v>
          </cell>
          <cell r="C2845" t="str">
            <v>اسماعيل</v>
          </cell>
          <cell r="D2845" t="str">
            <v>سهام</v>
          </cell>
        </row>
        <row r="2846">
          <cell r="A2846">
            <v>325797</v>
          </cell>
          <cell r="B2846" t="str">
            <v>هشام الصالحاني الملقب بالمغربيه</v>
          </cell>
          <cell r="C2846" t="str">
            <v>رشدي</v>
          </cell>
          <cell r="D2846" t="str">
            <v>نعمات</v>
          </cell>
        </row>
        <row r="2847">
          <cell r="A2847">
            <v>325807</v>
          </cell>
          <cell r="B2847" t="str">
            <v>هيا حجازي</v>
          </cell>
          <cell r="C2847" t="str">
            <v>عز الدين</v>
          </cell>
          <cell r="D2847" t="str">
            <v>نادية</v>
          </cell>
        </row>
        <row r="2848">
          <cell r="A2848">
            <v>325810</v>
          </cell>
          <cell r="B2848" t="str">
            <v>هيثم زين</v>
          </cell>
          <cell r="C2848" t="str">
            <v>نذير</v>
          </cell>
          <cell r="D2848" t="str">
            <v>حفيظه</v>
          </cell>
        </row>
        <row r="2849">
          <cell r="A2849">
            <v>325813</v>
          </cell>
          <cell r="B2849" t="str">
            <v>هيلين ملا خليل</v>
          </cell>
          <cell r="C2849" t="str">
            <v>اراس</v>
          </cell>
          <cell r="D2849" t="str">
            <v>روعه</v>
          </cell>
        </row>
        <row r="2850">
          <cell r="A2850">
            <v>325815</v>
          </cell>
          <cell r="B2850" t="str">
            <v>وائل السمان</v>
          </cell>
          <cell r="C2850" t="str">
            <v>زياد</v>
          </cell>
          <cell r="D2850" t="str">
            <v>روضه</v>
          </cell>
        </row>
        <row r="2851">
          <cell r="A2851">
            <v>325821</v>
          </cell>
          <cell r="B2851" t="str">
            <v>وجدان بدر</v>
          </cell>
          <cell r="C2851" t="str">
            <v>زياد</v>
          </cell>
          <cell r="D2851" t="str">
            <v>بارعة</v>
          </cell>
        </row>
        <row r="2852">
          <cell r="A2852">
            <v>325822</v>
          </cell>
          <cell r="B2852" t="str">
            <v>وجدي خزامه</v>
          </cell>
          <cell r="C2852" t="str">
            <v>نبيل</v>
          </cell>
          <cell r="D2852" t="str">
            <v>رابيا</v>
          </cell>
        </row>
        <row r="2853">
          <cell r="A2853">
            <v>325824</v>
          </cell>
          <cell r="B2853" t="str">
            <v>وداد الشنبور</v>
          </cell>
          <cell r="C2853" t="str">
            <v>عدنان</v>
          </cell>
          <cell r="D2853" t="str">
            <v>منصوره</v>
          </cell>
        </row>
        <row r="2854">
          <cell r="A2854">
            <v>325833</v>
          </cell>
          <cell r="B2854" t="str">
            <v>وسيم السحلي</v>
          </cell>
          <cell r="C2854" t="str">
            <v>محمدجمال</v>
          </cell>
          <cell r="D2854" t="str">
            <v/>
          </cell>
        </row>
        <row r="2855">
          <cell r="A2855">
            <v>325835</v>
          </cell>
          <cell r="B2855" t="str">
            <v>وسيم بدران</v>
          </cell>
          <cell r="C2855" t="str">
            <v>وجيه</v>
          </cell>
          <cell r="D2855" t="str">
            <v>منار</v>
          </cell>
        </row>
        <row r="2856">
          <cell r="A2856">
            <v>325836</v>
          </cell>
          <cell r="B2856" t="str">
            <v>وسيم تامر</v>
          </cell>
          <cell r="C2856" t="str">
            <v>مرتضى</v>
          </cell>
          <cell r="D2856" t="str">
            <v>فوزيه</v>
          </cell>
        </row>
        <row r="2857">
          <cell r="A2857">
            <v>325837</v>
          </cell>
          <cell r="B2857" t="str">
            <v>وسيم تمر</v>
          </cell>
          <cell r="C2857" t="str">
            <v>موفق</v>
          </cell>
          <cell r="D2857" t="str">
            <v>اسمى</v>
          </cell>
        </row>
        <row r="2858">
          <cell r="A2858">
            <v>325840</v>
          </cell>
          <cell r="B2858" t="str">
            <v>وسيم صالح</v>
          </cell>
          <cell r="C2858" t="str">
            <v>عبد الحميد</v>
          </cell>
          <cell r="D2858" t="str">
            <v/>
          </cell>
        </row>
        <row r="2859">
          <cell r="A2859">
            <v>325845</v>
          </cell>
          <cell r="B2859" t="str">
            <v>وفيقة النبهان</v>
          </cell>
          <cell r="C2859" t="str">
            <v>جمال الدين</v>
          </cell>
          <cell r="D2859" t="str">
            <v/>
          </cell>
        </row>
        <row r="2860">
          <cell r="A2860">
            <v>325848</v>
          </cell>
          <cell r="B2860" t="str">
            <v>ولاء اللحام</v>
          </cell>
          <cell r="C2860" t="str">
            <v>احمد</v>
          </cell>
          <cell r="D2860" t="str">
            <v/>
          </cell>
        </row>
        <row r="2861">
          <cell r="A2861">
            <v>325858</v>
          </cell>
          <cell r="B2861" t="str">
            <v>ياسر الطواشي</v>
          </cell>
          <cell r="C2861" t="str">
            <v>بلال</v>
          </cell>
          <cell r="D2861" t="str">
            <v/>
          </cell>
        </row>
        <row r="2862">
          <cell r="A2862">
            <v>325859</v>
          </cell>
          <cell r="B2862" t="str">
            <v>ياسر بقوش</v>
          </cell>
          <cell r="C2862" t="str">
            <v>ياسين</v>
          </cell>
          <cell r="D2862" t="str">
            <v>عائشة</v>
          </cell>
        </row>
        <row r="2863">
          <cell r="A2863">
            <v>325860</v>
          </cell>
          <cell r="B2863" t="str">
            <v>ياسمين الحماده</v>
          </cell>
          <cell r="C2863" t="str">
            <v>جمال</v>
          </cell>
          <cell r="D2863" t="str">
            <v>فاطمه</v>
          </cell>
        </row>
        <row r="2864">
          <cell r="A2864">
            <v>325861</v>
          </cell>
          <cell r="B2864" t="str">
            <v>ياسمين أبو علي</v>
          </cell>
          <cell r="C2864" t="str">
            <v>أحمد</v>
          </cell>
          <cell r="D2864" t="str">
            <v>صبحية</v>
          </cell>
        </row>
        <row r="2865">
          <cell r="A2865">
            <v>325871</v>
          </cell>
          <cell r="B2865" t="str">
            <v>يزن عمران</v>
          </cell>
          <cell r="C2865" t="str">
            <v>يوسف</v>
          </cell>
          <cell r="D2865" t="str">
            <v>ابتسام</v>
          </cell>
        </row>
        <row r="2866">
          <cell r="A2866">
            <v>325873</v>
          </cell>
          <cell r="B2866" t="str">
            <v>يسرى النادر</v>
          </cell>
          <cell r="C2866" t="str">
            <v>عدنان</v>
          </cell>
          <cell r="D2866" t="str">
            <v>دهيش</v>
          </cell>
        </row>
        <row r="2867">
          <cell r="A2867">
            <v>325876</v>
          </cell>
          <cell r="B2867" t="str">
            <v>يمان حوجك</v>
          </cell>
          <cell r="C2867" t="str">
            <v>زبير</v>
          </cell>
          <cell r="D2867" t="str">
            <v>ميساء</v>
          </cell>
        </row>
        <row r="2868">
          <cell r="A2868">
            <v>325878</v>
          </cell>
          <cell r="B2868" t="str">
            <v>يوسف البكر</v>
          </cell>
          <cell r="C2868" t="str">
            <v>حمدي</v>
          </cell>
          <cell r="D2868" t="str">
            <v>فايزه</v>
          </cell>
        </row>
        <row r="2869">
          <cell r="A2869">
            <v>325885</v>
          </cell>
          <cell r="B2869" t="str">
            <v>اية شيخ نعمه</v>
          </cell>
          <cell r="C2869" t="str">
            <v>فريح</v>
          </cell>
          <cell r="D2869" t="str">
            <v>سها</v>
          </cell>
        </row>
        <row r="2870">
          <cell r="A2870">
            <v>325886</v>
          </cell>
          <cell r="B2870" t="str">
            <v>بشار عبد الرحمن</v>
          </cell>
          <cell r="C2870" t="str">
            <v>هيثم</v>
          </cell>
          <cell r="D2870" t="str">
            <v/>
          </cell>
        </row>
        <row r="2871">
          <cell r="A2871">
            <v>325887</v>
          </cell>
          <cell r="B2871" t="str">
            <v>خالد العلوش</v>
          </cell>
          <cell r="C2871" t="str">
            <v>جميل</v>
          </cell>
          <cell r="D2871" t="str">
            <v>أمل</v>
          </cell>
        </row>
        <row r="2872">
          <cell r="A2872">
            <v>325890</v>
          </cell>
          <cell r="B2872" t="str">
            <v>رهام عاصي</v>
          </cell>
          <cell r="C2872" t="str">
            <v>جهاد</v>
          </cell>
          <cell r="D2872" t="str">
            <v>وحيده</v>
          </cell>
        </row>
        <row r="2873">
          <cell r="A2873">
            <v>325891</v>
          </cell>
          <cell r="B2873" t="str">
            <v>روعه البني</v>
          </cell>
          <cell r="C2873" t="str">
            <v>احمد</v>
          </cell>
          <cell r="D2873" t="str">
            <v>ايمان</v>
          </cell>
        </row>
        <row r="2874">
          <cell r="A2874">
            <v>325899</v>
          </cell>
          <cell r="B2874" t="str">
            <v>علا عرفه</v>
          </cell>
          <cell r="C2874" t="str">
            <v>غسان</v>
          </cell>
          <cell r="D2874" t="str">
            <v>سوسن</v>
          </cell>
        </row>
        <row r="2875">
          <cell r="A2875">
            <v>325906</v>
          </cell>
          <cell r="B2875" t="str">
            <v>قتيبة ابو جيب</v>
          </cell>
          <cell r="C2875" t="str">
            <v>عصام</v>
          </cell>
          <cell r="D2875" t="str">
            <v/>
          </cell>
        </row>
        <row r="2876">
          <cell r="A2876">
            <v>325907</v>
          </cell>
          <cell r="B2876" t="str">
            <v>قصي الحمادي</v>
          </cell>
          <cell r="C2876" t="str">
            <v>علي</v>
          </cell>
          <cell r="D2876" t="str">
            <v/>
          </cell>
        </row>
        <row r="2877">
          <cell r="A2877">
            <v>325908</v>
          </cell>
          <cell r="B2877" t="str">
            <v>كرما عزام</v>
          </cell>
          <cell r="C2877" t="str">
            <v>غازي</v>
          </cell>
          <cell r="D2877" t="str">
            <v/>
          </cell>
        </row>
        <row r="2878">
          <cell r="A2878">
            <v>325912</v>
          </cell>
          <cell r="B2878" t="str">
            <v>محمد يوسف</v>
          </cell>
          <cell r="C2878" t="str">
            <v>محمود</v>
          </cell>
          <cell r="D2878" t="str">
            <v/>
          </cell>
        </row>
        <row r="2879">
          <cell r="A2879">
            <v>325914</v>
          </cell>
          <cell r="B2879" t="str">
            <v>مهند فهد</v>
          </cell>
          <cell r="C2879" t="str">
            <v>محمود</v>
          </cell>
          <cell r="D2879" t="str">
            <v>مجدولين</v>
          </cell>
        </row>
        <row r="2880">
          <cell r="A2880">
            <v>325915</v>
          </cell>
          <cell r="B2880" t="str">
            <v>نمر الحسين</v>
          </cell>
          <cell r="C2880" t="str">
            <v>صياح</v>
          </cell>
          <cell r="D2880" t="str">
            <v/>
          </cell>
        </row>
        <row r="2881">
          <cell r="A2881">
            <v>325917</v>
          </cell>
          <cell r="B2881" t="str">
            <v>هبة منصور</v>
          </cell>
          <cell r="C2881" t="str">
            <v>محمد وليد</v>
          </cell>
          <cell r="D2881" t="str">
            <v/>
          </cell>
        </row>
        <row r="2882">
          <cell r="A2882">
            <v>325923</v>
          </cell>
          <cell r="B2882" t="str">
            <v>جهاد يوسف</v>
          </cell>
          <cell r="C2882" t="str">
            <v>محي الدين</v>
          </cell>
          <cell r="D2882" t="str">
            <v/>
          </cell>
        </row>
        <row r="2883">
          <cell r="A2883">
            <v>325936</v>
          </cell>
          <cell r="B2883" t="str">
            <v>غياث الفاعوري</v>
          </cell>
          <cell r="C2883" t="str">
            <v>احمد</v>
          </cell>
          <cell r="D2883" t="str">
            <v>نزهة</v>
          </cell>
        </row>
        <row r="2884">
          <cell r="A2884">
            <v>325948</v>
          </cell>
          <cell r="B2884" t="str">
            <v>عبد العزيز المحمد</v>
          </cell>
          <cell r="C2884" t="str">
            <v>عبد الحكيم</v>
          </cell>
          <cell r="D2884" t="str">
            <v>يسرى</v>
          </cell>
        </row>
        <row r="2885">
          <cell r="A2885">
            <v>325949</v>
          </cell>
          <cell r="B2885" t="str">
            <v>محمد عهد عاقل</v>
          </cell>
          <cell r="C2885" t="str">
            <v>عبد الكريم</v>
          </cell>
          <cell r="D2885" t="str">
            <v>لينا</v>
          </cell>
        </row>
        <row r="2886">
          <cell r="A2886">
            <v>325951</v>
          </cell>
          <cell r="B2886" t="str">
            <v>ريم قوقس</v>
          </cell>
          <cell r="C2886" t="str">
            <v>عبد الكريم</v>
          </cell>
          <cell r="D2886" t="str">
            <v/>
          </cell>
        </row>
        <row r="2887">
          <cell r="A2887">
            <v>325956</v>
          </cell>
          <cell r="B2887" t="str">
            <v>ميس جنبلاط</v>
          </cell>
          <cell r="C2887" t="str">
            <v>عدنان</v>
          </cell>
          <cell r="D2887" t="str">
            <v/>
          </cell>
        </row>
        <row r="2888">
          <cell r="A2888">
            <v>325957</v>
          </cell>
          <cell r="B2888" t="str">
            <v>علاء الدين البرتاوي</v>
          </cell>
          <cell r="C2888" t="str">
            <v>محمد</v>
          </cell>
          <cell r="D2888" t="str">
            <v>وصال</v>
          </cell>
        </row>
        <row r="2889">
          <cell r="A2889">
            <v>325959</v>
          </cell>
          <cell r="B2889" t="str">
            <v>عيد المحمد</v>
          </cell>
          <cell r="C2889" t="str">
            <v>اسماعيل</v>
          </cell>
          <cell r="D2889" t="str">
            <v/>
          </cell>
        </row>
        <row r="2890">
          <cell r="A2890">
            <v>325961</v>
          </cell>
          <cell r="B2890" t="str">
            <v>صبحي نجار</v>
          </cell>
          <cell r="C2890" t="str">
            <v>عبد الله</v>
          </cell>
          <cell r="D2890" t="str">
            <v/>
          </cell>
        </row>
        <row r="2891">
          <cell r="A2891">
            <v>325967</v>
          </cell>
          <cell r="B2891" t="str">
            <v>آية الداوودي</v>
          </cell>
          <cell r="C2891" t="str">
            <v>محمد زهير</v>
          </cell>
          <cell r="D2891" t="str">
            <v/>
          </cell>
        </row>
        <row r="2892">
          <cell r="A2892">
            <v>325969</v>
          </cell>
          <cell r="B2892" t="str">
            <v>يحيى كمون</v>
          </cell>
          <cell r="C2892" t="str">
            <v>محمود</v>
          </cell>
          <cell r="D2892" t="str">
            <v/>
          </cell>
        </row>
        <row r="2893">
          <cell r="A2893">
            <v>325974</v>
          </cell>
          <cell r="B2893" t="str">
            <v>محمد زعرور</v>
          </cell>
          <cell r="C2893" t="str">
            <v>محسن</v>
          </cell>
          <cell r="D2893" t="str">
            <v/>
          </cell>
        </row>
        <row r="2894">
          <cell r="A2894">
            <v>325975</v>
          </cell>
          <cell r="B2894" t="str">
            <v>راما بازرباشي</v>
          </cell>
          <cell r="C2894" t="str">
            <v>محمود</v>
          </cell>
          <cell r="D2894" t="str">
            <v/>
          </cell>
        </row>
        <row r="2895">
          <cell r="A2895">
            <v>325977</v>
          </cell>
          <cell r="B2895" t="str">
            <v>عبد الرحمن محمد</v>
          </cell>
          <cell r="C2895" t="str">
            <v>محمد</v>
          </cell>
          <cell r="D2895" t="str">
            <v>سعاد</v>
          </cell>
        </row>
        <row r="2896">
          <cell r="A2896">
            <v>325982</v>
          </cell>
          <cell r="B2896" t="str">
            <v>غفران الزغلول</v>
          </cell>
          <cell r="C2896" t="str">
            <v>حسن</v>
          </cell>
          <cell r="D2896" t="str">
            <v/>
          </cell>
        </row>
        <row r="2897">
          <cell r="A2897">
            <v>325983</v>
          </cell>
          <cell r="B2897" t="str">
            <v>مرح الحمصي</v>
          </cell>
          <cell r="C2897" t="str">
            <v>جمال عبد الناصر</v>
          </cell>
          <cell r="D2897" t="str">
            <v/>
          </cell>
        </row>
        <row r="2898">
          <cell r="A2898">
            <v>325985</v>
          </cell>
          <cell r="B2898" t="str">
            <v>هيا القزاز</v>
          </cell>
          <cell r="C2898" t="str">
            <v>أيمن</v>
          </cell>
          <cell r="D2898" t="str">
            <v/>
          </cell>
        </row>
        <row r="2899">
          <cell r="A2899">
            <v>325986</v>
          </cell>
          <cell r="B2899" t="str">
            <v>علي الغوثاني</v>
          </cell>
          <cell r="C2899" t="str">
            <v>عادل</v>
          </cell>
          <cell r="D2899" t="str">
            <v/>
          </cell>
        </row>
        <row r="2900">
          <cell r="A2900">
            <v>325987</v>
          </cell>
          <cell r="B2900" t="str">
            <v>وسيم عباس</v>
          </cell>
          <cell r="C2900" t="str">
            <v>احمد</v>
          </cell>
          <cell r="D2900" t="str">
            <v/>
          </cell>
        </row>
        <row r="2901">
          <cell r="A2901">
            <v>325988</v>
          </cell>
          <cell r="B2901" t="str">
            <v>ايمان الحمادة</v>
          </cell>
          <cell r="C2901" t="str">
            <v>سعيد</v>
          </cell>
          <cell r="D2901" t="str">
            <v>بدريه</v>
          </cell>
        </row>
        <row r="2902">
          <cell r="A2902">
            <v>325989</v>
          </cell>
          <cell r="B2902" t="str">
            <v>سامر الزين</v>
          </cell>
          <cell r="C2902" t="str">
            <v>محمد خالد</v>
          </cell>
          <cell r="D2902" t="str">
            <v/>
          </cell>
        </row>
        <row r="2903">
          <cell r="A2903">
            <v>325990</v>
          </cell>
          <cell r="B2903" t="str">
            <v>ريهام سري الدين</v>
          </cell>
          <cell r="C2903" t="str">
            <v>اركان</v>
          </cell>
          <cell r="D2903" t="str">
            <v>ابتسام</v>
          </cell>
        </row>
        <row r="2904">
          <cell r="A2904">
            <v>325994</v>
          </cell>
          <cell r="B2904" t="str">
            <v>هدى حجيج</v>
          </cell>
          <cell r="C2904" t="str">
            <v>رياض</v>
          </cell>
          <cell r="D2904" t="str">
            <v/>
          </cell>
        </row>
        <row r="2905">
          <cell r="A2905">
            <v>325997</v>
          </cell>
          <cell r="B2905" t="str">
            <v>محمد نجار</v>
          </cell>
          <cell r="C2905" t="str">
            <v>يونس</v>
          </cell>
          <cell r="D2905" t="str">
            <v/>
          </cell>
        </row>
        <row r="2906">
          <cell r="A2906">
            <v>325999</v>
          </cell>
          <cell r="B2906" t="str">
            <v>اباء الجبة</v>
          </cell>
          <cell r="C2906" t="str">
            <v>محمد رشيد</v>
          </cell>
          <cell r="D2906" t="str">
            <v/>
          </cell>
        </row>
        <row r="2907">
          <cell r="A2907">
            <v>326001</v>
          </cell>
          <cell r="B2907" t="str">
            <v>محمد البيطار</v>
          </cell>
          <cell r="C2907" t="str">
            <v>أحمد</v>
          </cell>
          <cell r="D2907" t="str">
            <v/>
          </cell>
        </row>
        <row r="2908">
          <cell r="A2908">
            <v>326004</v>
          </cell>
          <cell r="B2908" t="str">
            <v>فادية الوضيحي</v>
          </cell>
          <cell r="C2908" t="str">
            <v>محمود</v>
          </cell>
          <cell r="D2908" t="str">
            <v/>
          </cell>
        </row>
        <row r="2909">
          <cell r="A2909">
            <v>326018</v>
          </cell>
          <cell r="B2909" t="str">
            <v>انوار محمد</v>
          </cell>
          <cell r="C2909" t="str">
            <v>سلطان</v>
          </cell>
          <cell r="D2909" t="str">
            <v>نايفة</v>
          </cell>
        </row>
        <row r="2910">
          <cell r="A2910">
            <v>326020</v>
          </cell>
          <cell r="B2910" t="str">
            <v>عبد الله عبد الله</v>
          </cell>
          <cell r="C2910" t="str">
            <v>عمر</v>
          </cell>
          <cell r="D2910" t="str">
            <v/>
          </cell>
        </row>
        <row r="2911">
          <cell r="A2911">
            <v>326022</v>
          </cell>
          <cell r="B2911" t="str">
            <v>نصر عطايا</v>
          </cell>
          <cell r="C2911" t="str">
            <v>أحمد</v>
          </cell>
          <cell r="D2911" t="str">
            <v>غدير</v>
          </cell>
        </row>
        <row r="2912">
          <cell r="A2912">
            <v>326027</v>
          </cell>
          <cell r="B2912" t="str">
            <v>سلمان ياغي</v>
          </cell>
          <cell r="C2912" t="str">
            <v>مازن</v>
          </cell>
          <cell r="D2912" t="str">
            <v>رائده</v>
          </cell>
        </row>
        <row r="2913">
          <cell r="A2913">
            <v>326029</v>
          </cell>
          <cell r="B2913" t="str">
            <v>طوني غصن</v>
          </cell>
          <cell r="C2913" t="str">
            <v>نبيل</v>
          </cell>
          <cell r="D2913" t="str">
            <v/>
          </cell>
        </row>
        <row r="2914">
          <cell r="A2914">
            <v>326031</v>
          </cell>
          <cell r="B2914" t="str">
            <v>أدهم السعيفان</v>
          </cell>
          <cell r="C2914" t="str">
            <v>هايل</v>
          </cell>
          <cell r="D2914" t="str">
            <v/>
          </cell>
        </row>
        <row r="2915">
          <cell r="A2915">
            <v>326034</v>
          </cell>
          <cell r="B2915" t="str">
            <v>علي حمود</v>
          </cell>
          <cell r="C2915" t="str">
            <v>فايز</v>
          </cell>
          <cell r="D2915" t="str">
            <v>أمل</v>
          </cell>
        </row>
        <row r="2916">
          <cell r="A2916">
            <v>326036</v>
          </cell>
          <cell r="B2916" t="str">
            <v>علاء الدين عباس</v>
          </cell>
          <cell r="C2916" t="str">
            <v>سليمان</v>
          </cell>
          <cell r="D2916" t="str">
            <v>كوكب</v>
          </cell>
        </row>
        <row r="2917">
          <cell r="A2917">
            <v>326037</v>
          </cell>
          <cell r="B2917" t="str">
            <v>نذير موسى</v>
          </cell>
          <cell r="C2917" t="str">
            <v>عادل</v>
          </cell>
          <cell r="D2917" t="str">
            <v>فاطمة</v>
          </cell>
        </row>
        <row r="2918">
          <cell r="A2918">
            <v>326039</v>
          </cell>
          <cell r="B2918" t="str">
            <v>علياء نعمو</v>
          </cell>
          <cell r="C2918" t="str">
            <v>ياسر</v>
          </cell>
          <cell r="D2918" t="str">
            <v>خلود</v>
          </cell>
        </row>
        <row r="2919">
          <cell r="A2919">
            <v>326040</v>
          </cell>
          <cell r="B2919" t="str">
            <v>زكريا ثليجان</v>
          </cell>
          <cell r="C2919" t="str">
            <v>أحمد</v>
          </cell>
          <cell r="D2919" t="str">
            <v/>
          </cell>
        </row>
        <row r="2920">
          <cell r="A2920">
            <v>326046</v>
          </cell>
          <cell r="B2920" t="str">
            <v>حيدره مهنا</v>
          </cell>
          <cell r="C2920" t="str">
            <v>عز الدين</v>
          </cell>
          <cell r="D2920" t="str">
            <v>ربا</v>
          </cell>
        </row>
        <row r="2921">
          <cell r="A2921">
            <v>326048</v>
          </cell>
          <cell r="B2921" t="str">
            <v>رهف اسماعيل</v>
          </cell>
          <cell r="C2921" t="str">
            <v>جهاد</v>
          </cell>
          <cell r="D2921" t="str">
            <v>ريداح</v>
          </cell>
        </row>
        <row r="2922">
          <cell r="A2922">
            <v>326052</v>
          </cell>
          <cell r="B2922" t="str">
            <v>عائشه جاسم</v>
          </cell>
          <cell r="C2922" t="str">
            <v>يحيى</v>
          </cell>
          <cell r="D2922" t="str">
            <v>علياء</v>
          </cell>
        </row>
        <row r="2923">
          <cell r="A2923">
            <v>326057</v>
          </cell>
          <cell r="B2923" t="str">
            <v>دارين حمدان</v>
          </cell>
          <cell r="C2923" t="str">
            <v>يوسف</v>
          </cell>
          <cell r="D2923" t="str">
            <v/>
          </cell>
        </row>
        <row r="2924">
          <cell r="A2924">
            <v>326059</v>
          </cell>
          <cell r="B2924" t="str">
            <v>هويدا محمد</v>
          </cell>
          <cell r="C2924" t="str">
            <v>سلمان</v>
          </cell>
          <cell r="D2924" t="str">
            <v>وفيقه</v>
          </cell>
        </row>
        <row r="2925">
          <cell r="A2925">
            <v>326060</v>
          </cell>
          <cell r="B2925" t="str">
            <v>محمدسيف الدين شغليل</v>
          </cell>
          <cell r="C2925" t="str">
            <v>محمدناهد</v>
          </cell>
          <cell r="D2925" t="str">
            <v>ريما</v>
          </cell>
        </row>
        <row r="2926">
          <cell r="A2926">
            <v>326068</v>
          </cell>
          <cell r="B2926" t="str">
            <v>علي ديوب</v>
          </cell>
          <cell r="C2926" t="str">
            <v>ايمن</v>
          </cell>
          <cell r="D2926" t="str">
            <v>لينا</v>
          </cell>
        </row>
        <row r="2927">
          <cell r="A2927">
            <v>326074</v>
          </cell>
          <cell r="B2927" t="str">
            <v>حسن العجي</v>
          </cell>
          <cell r="C2927" t="str">
            <v>معين</v>
          </cell>
          <cell r="D2927" t="str">
            <v>نظيرة</v>
          </cell>
        </row>
        <row r="2928">
          <cell r="A2928">
            <v>326077</v>
          </cell>
          <cell r="B2928" t="str">
            <v>زين سليمان</v>
          </cell>
          <cell r="C2928" t="str">
            <v>جمال</v>
          </cell>
          <cell r="D2928" t="str">
            <v/>
          </cell>
        </row>
        <row r="2929">
          <cell r="A2929">
            <v>326078</v>
          </cell>
          <cell r="B2929" t="str">
            <v>روجين ظاظا</v>
          </cell>
          <cell r="C2929" t="str">
            <v>عثمان</v>
          </cell>
          <cell r="D2929" t="str">
            <v>وفاء</v>
          </cell>
        </row>
        <row r="2930">
          <cell r="A2930">
            <v>326079</v>
          </cell>
          <cell r="B2930" t="str">
            <v>حلا الابراهيم</v>
          </cell>
          <cell r="C2930" t="str">
            <v>سميع</v>
          </cell>
          <cell r="D2930" t="str">
            <v/>
          </cell>
        </row>
        <row r="2931">
          <cell r="A2931">
            <v>326080</v>
          </cell>
          <cell r="B2931" t="str">
            <v>ابراهيم رشيد ابازيد</v>
          </cell>
          <cell r="C2931" t="str">
            <v>محمد</v>
          </cell>
          <cell r="D2931" t="str">
            <v>اسمه</v>
          </cell>
        </row>
        <row r="2932">
          <cell r="A2932">
            <v>326082</v>
          </cell>
          <cell r="B2932" t="str">
            <v>مرعي جاسم</v>
          </cell>
          <cell r="C2932" t="str">
            <v>ناصر</v>
          </cell>
          <cell r="D2932" t="str">
            <v>تركيه</v>
          </cell>
        </row>
        <row r="2933">
          <cell r="A2933">
            <v>326086</v>
          </cell>
          <cell r="B2933" t="str">
            <v>ضحى عجينه</v>
          </cell>
          <cell r="C2933" t="str">
            <v>وليد</v>
          </cell>
          <cell r="D2933" t="str">
            <v/>
          </cell>
        </row>
        <row r="2934">
          <cell r="A2934">
            <v>326095</v>
          </cell>
          <cell r="B2934" t="str">
            <v>بحري الحسن</v>
          </cell>
          <cell r="C2934" t="str">
            <v>جاسم</v>
          </cell>
          <cell r="D2934" t="str">
            <v/>
          </cell>
        </row>
        <row r="2935">
          <cell r="A2935">
            <v>326103</v>
          </cell>
          <cell r="B2935" t="str">
            <v>امنة عبد الله</v>
          </cell>
          <cell r="C2935" t="str">
            <v>انور</v>
          </cell>
          <cell r="D2935" t="str">
            <v>كوثر</v>
          </cell>
        </row>
        <row r="2936">
          <cell r="A2936">
            <v>326111</v>
          </cell>
          <cell r="B2936" t="str">
            <v>دعاء حربا</v>
          </cell>
          <cell r="C2936" t="str">
            <v>مروان</v>
          </cell>
          <cell r="D2936" t="str">
            <v/>
          </cell>
        </row>
        <row r="2937">
          <cell r="A2937">
            <v>326112</v>
          </cell>
          <cell r="B2937" t="str">
            <v>مروان مزاحم</v>
          </cell>
          <cell r="C2937" t="str">
            <v>عبد الرزاق</v>
          </cell>
          <cell r="D2937" t="str">
            <v>وفاء</v>
          </cell>
        </row>
        <row r="2938">
          <cell r="A2938">
            <v>326115</v>
          </cell>
          <cell r="B2938" t="str">
            <v>إيمان اللو</v>
          </cell>
          <cell r="C2938" t="str">
            <v>خليل</v>
          </cell>
          <cell r="D2938" t="str">
            <v>يسرا</v>
          </cell>
        </row>
        <row r="2939">
          <cell r="A2939">
            <v>326117</v>
          </cell>
          <cell r="B2939" t="str">
            <v>مؤيد بكار</v>
          </cell>
          <cell r="C2939" t="str">
            <v>عدنان</v>
          </cell>
          <cell r="D2939" t="str">
            <v/>
          </cell>
        </row>
        <row r="2940">
          <cell r="A2940">
            <v>326121</v>
          </cell>
          <cell r="B2940" t="str">
            <v>ناصح الاحمر</v>
          </cell>
          <cell r="C2940" t="str">
            <v>محمد بسام</v>
          </cell>
          <cell r="D2940" t="str">
            <v>هيام</v>
          </cell>
        </row>
        <row r="2941">
          <cell r="A2941">
            <v>326122</v>
          </cell>
          <cell r="B2941" t="str">
            <v>مجد قزاز</v>
          </cell>
          <cell r="C2941" t="str">
            <v/>
          </cell>
          <cell r="D2941" t="str">
            <v/>
          </cell>
        </row>
        <row r="2942">
          <cell r="A2942">
            <v>326124</v>
          </cell>
          <cell r="B2942" t="str">
            <v>نتالي الشحاف</v>
          </cell>
          <cell r="C2942" t="str">
            <v>خير الله</v>
          </cell>
          <cell r="D2942" t="str">
            <v>نعيمه</v>
          </cell>
        </row>
        <row r="2943">
          <cell r="A2943">
            <v>326126</v>
          </cell>
          <cell r="B2943" t="str">
            <v>اخلاص الصالح</v>
          </cell>
          <cell r="C2943" t="str">
            <v>خليل</v>
          </cell>
          <cell r="D2943" t="str">
            <v>صبحه</v>
          </cell>
        </row>
        <row r="2944">
          <cell r="A2944">
            <v>326127</v>
          </cell>
          <cell r="B2944" t="str">
            <v>تولين رحيمه</v>
          </cell>
          <cell r="C2944" t="str">
            <v>رضا</v>
          </cell>
          <cell r="D2944" t="str">
            <v>فاطمه</v>
          </cell>
        </row>
        <row r="2945">
          <cell r="A2945">
            <v>326128</v>
          </cell>
          <cell r="B2945" t="str">
            <v>بتول كريزان</v>
          </cell>
          <cell r="C2945" t="str">
            <v>محمد كمال</v>
          </cell>
          <cell r="D2945" t="str">
            <v>فاطمه</v>
          </cell>
        </row>
        <row r="2946">
          <cell r="A2946">
            <v>326129</v>
          </cell>
          <cell r="B2946" t="str">
            <v>الاء زبيده</v>
          </cell>
          <cell r="C2946" t="str">
            <v>خالد</v>
          </cell>
          <cell r="D2946" t="str">
            <v>فاديه</v>
          </cell>
        </row>
        <row r="2947">
          <cell r="A2947">
            <v>326130</v>
          </cell>
          <cell r="B2947" t="str">
            <v>شيماء المصري</v>
          </cell>
          <cell r="C2947" t="str">
            <v>بشير</v>
          </cell>
          <cell r="D2947" t="str">
            <v>شاديه</v>
          </cell>
        </row>
        <row r="2948">
          <cell r="A2948">
            <v>326131</v>
          </cell>
          <cell r="B2948" t="str">
            <v>اسراء الخياط</v>
          </cell>
          <cell r="C2948" t="str">
            <v>محمد جهاد</v>
          </cell>
          <cell r="D2948" t="str">
            <v>سوسن</v>
          </cell>
        </row>
        <row r="2949">
          <cell r="A2949">
            <v>326132</v>
          </cell>
          <cell r="B2949" t="str">
            <v>حليمه غنام</v>
          </cell>
          <cell r="C2949" t="str">
            <v>نذير</v>
          </cell>
          <cell r="D2949" t="str">
            <v/>
          </cell>
        </row>
        <row r="2950">
          <cell r="A2950">
            <v>326133</v>
          </cell>
          <cell r="B2950" t="str">
            <v>رزان معروف</v>
          </cell>
          <cell r="C2950" t="str">
            <v>عز الدين</v>
          </cell>
          <cell r="D2950" t="str">
            <v>امل</v>
          </cell>
        </row>
        <row r="2951">
          <cell r="A2951">
            <v>326134</v>
          </cell>
          <cell r="B2951" t="str">
            <v>مروه بزره</v>
          </cell>
          <cell r="C2951" t="str">
            <v>محمد مروان</v>
          </cell>
          <cell r="D2951" t="str">
            <v/>
          </cell>
        </row>
        <row r="2952">
          <cell r="A2952">
            <v>326135</v>
          </cell>
          <cell r="B2952" t="str">
            <v>منال العلاو</v>
          </cell>
          <cell r="C2952" t="str">
            <v>علي</v>
          </cell>
          <cell r="D2952" t="str">
            <v>دلال</v>
          </cell>
        </row>
        <row r="2953">
          <cell r="A2953">
            <v>326136</v>
          </cell>
          <cell r="B2953" t="str">
            <v>عفراء العيد</v>
          </cell>
          <cell r="C2953" t="str">
            <v>ابراهيم</v>
          </cell>
          <cell r="D2953" t="str">
            <v/>
          </cell>
        </row>
        <row r="2954">
          <cell r="A2954">
            <v>326138</v>
          </cell>
          <cell r="B2954" t="str">
            <v>احمد مصيني</v>
          </cell>
          <cell r="C2954" t="str">
            <v>حسين</v>
          </cell>
          <cell r="D2954" t="str">
            <v>ساره</v>
          </cell>
        </row>
        <row r="2955">
          <cell r="A2955">
            <v>326140</v>
          </cell>
          <cell r="B2955" t="str">
            <v>ساندرا ثابت</v>
          </cell>
          <cell r="C2955" t="str">
            <v>سامي</v>
          </cell>
          <cell r="D2955" t="str">
            <v>ناهد</v>
          </cell>
        </row>
        <row r="2956">
          <cell r="A2956">
            <v>326141</v>
          </cell>
          <cell r="B2956" t="str">
            <v>علي درغام</v>
          </cell>
          <cell r="C2956" t="str">
            <v>محمد</v>
          </cell>
          <cell r="D2956" t="str">
            <v>عليا</v>
          </cell>
        </row>
        <row r="2957">
          <cell r="A2957">
            <v>326142</v>
          </cell>
          <cell r="B2957" t="str">
            <v>رامي علي</v>
          </cell>
          <cell r="C2957" t="str">
            <v>محمد</v>
          </cell>
          <cell r="D2957" t="str">
            <v>فهميه</v>
          </cell>
        </row>
        <row r="2958">
          <cell r="A2958">
            <v>326143</v>
          </cell>
          <cell r="B2958" t="str">
            <v>علي حسون</v>
          </cell>
          <cell r="C2958" t="str">
            <v>فريد</v>
          </cell>
          <cell r="D2958" t="str">
            <v>سميحه</v>
          </cell>
        </row>
        <row r="2959">
          <cell r="A2959">
            <v>326144</v>
          </cell>
          <cell r="B2959" t="str">
            <v>مادلين شاهين</v>
          </cell>
          <cell r="C2959" t="str">
            <v>رمضان</v>
          </cell>
          <cell r="D2959" t="str">
            <v/>
          </cell>
        </row>
        <row r="2960">
          <cell r="A2960">
            <v>326150</v>
          </cell>
          <cell r="B2960" t="str">
            <v>سنان الصدر</v>
          </cell>
          <cell r="C2960" t="str">
            <v>عدنان</v>
          </cell>
          <cell r="D2960" t="str">
            <v>سميره</v>
          </cell>
        </row>
        <row r="2961">
          <cell r="A2961">
            <v>326153</v>
          </cell>
          <cell r="B2961" t="str">
            <v>الاء غنام</v>
          </cell>
          <cell r="C2961" t="str">
            <v>جميل</v>
          </cell>
          <cell r="D2961" t="str">
            <v>وجدان</v>
          </cell>
        </row>
        <row r="2962">
          <cell r="A2962">
            <v>326156</v>
          </cell>
          <cell r="B2962" t="str">
            <v>ميساء شيخ خليل</v>
          </cell>
          <cell r="C2962" t="str">
            <v>محروس</v>
          </cell>
          <cell r="D2962" t="str">
            <v/>
          </cell>
        </row>
        <row r="2963">
          <cell r="A2963">
            <v>326160</v>
          </cell>
          <cell r="B2963" t="str">
            <v>يارا نصره</v>
          </cell>
          <cell r="C2963" t="str">
            <v>عوض</v>
          </cell>
          <cell r="D2963" t="str">
            <v>فريال</v>
          </cell>
        </row>
        <row r="2964">
          <cell r="A2964">
            <v>326165</v>
          </cell>
          <cell r="B2964" t="str">
            <v>اياس دياب</v>
          </cell>
          <cell r="C2964" t="str">
            <v>حسن</v>
          </cell>
          <cell r="D2964" t="str">
            <v/>
          </cell>
        </row>
        <row r="2965">
          <cell r="A2965">
            <v>326167</v>
          </cell>
          <cell r="B2965" t="str">
            <v>اخلاص حميدي</v>
          </cell>
          <cell r="C2965" t="str">
            <v>حسين</v>
          </cell>
          <cell r="D2965" t="str">
            <v>هيام</v>
          </cell>
        </row>
        <row r="2966">
          <cell r="A2966">
            <v>326169</v>
          </cell>
          <cell r="B2966" t="str">
            <v>مروه عليان</v>
          </cell>
          <cell r="C2966" t="str">
            <v>محمد</v>
          </cell>
          <cell r="D2966" t="str">
            <v>رانيه</v>
          </cell>
        </row>
        <row r="2967">
          <cell r="A2967">
            <v>326170</v>
          </cell>
          <cell r="B2967" t="str">
            <v>سميره زانه</v>
          </cell>
          <cell r="C2967" t="str">
            <v>شاكر</v>
          </cell>
          <cell r="D2967" t="str">
            <v>مريم</v>
          </cell>
        </row>
        <row r="2968">
          <cell r="A2968">
            <v>326173</v>
          </cell>
          <cell r="B2968" t="str">
            <v>وضاح فهد</v>
          </cell>
          <cell r="C2968" t="str">
            <v>هاني</v>
          </cell>
          <cell r="D2968" t="str">
            <v>هدى</v>
          </cell>
        </row>
        <row r="2969">
          <cell r="A2969">
            <v>326174</v>
          </cell>
          <cell r="B2969" t="str">
            <v>يعرب علي</v>
          </cell>
          <cell r="C2969" t="str">
            <v>لؤي</v>
          </cell>
          <cell r="D2969" t="str">
            <v>بسيمه</v>
          </cell>
        </row>
        <row r="2970">
          <cell r="A2970">
            <v>326177</v>
          </cell>
          <cell r="B2970" t="str">
            <v>ساميه العاقل</v>
          </cell>
          <cell r="C2970" t="str">
            <v>برجس</v>
          </cell>
          <cell r="D2970" t="str">
            <v>شكريه</v>
          </cell>
        </row>
        <row r="2971">
          <cell r="A2971">
            <v>326178</v>
          </cell>
          <cell r="B2971" t="str">
            <v>نهى عبد الواحد</v>
          </cell>
          <cell r="C2971" t="str">
            <v>سمير</v>
          </cell>
          <cell r="D2971" t="str">
            <v>منى</v>
          </cell>
        </row>
        <row r="2972">
          <cell r="A2972">
            <v>326181</v>
          </cell>
          <cell r="B2972" t="str">
            <v>وسام القدور</v>
          </cell>
          <cell r="C2972" t="str">
            <v>مصعب</v>
          </cell>
          <cell r="D2972" t="str">
            <v>انصاف</v>
          </cell>
        </row>
        <row r="2973">
          <cell r="A2973">
            <v>326185</v>
          </cell>
          <cell r="B2973" t="str">
            <v>ارام ضعون</v>
          </cell>
          <cell r="C2973" t="str">
            <v>محمد</v>
          </cell>
          <cell r="D2973" t="str">
            <v/>
          </cell>
        </row>
        <row r="2974">
          <cell r="A2974">
            <v>326187</v>
          </cell>
          <cell r="B2974" t="str">
            <v>عمار صقر</v>
          </cell>
          <cell r="C2974" t="str">
            <v>عزت</v>
          </cell>
          <cell r="D2974" t="str">
            <v>جميله</v>
          </cell>
        </row>
        <row r="2975">
          <cell r="A2975">
            <v>326188</v>
          </cell>
          <cell r="B2975" t="str">
            <v>ضياء الدين هواري</v>
          </cell>
          <cell r="C2975" t="str">
            <v>عدنان</v>
          </cell>
          <cell r="D2975" t="str">
            <v>سوسن</v>
          </cell>
        </row>
        <row r="2976">
          <cell r="A2976">
            <v>326190</v>
          </cell>
          <cell r="B2976" t="str">
            <v>هديل السبيني</v>
          </cell>
          <cell r="C2976" t="str">
            <v>محمد ايمن</v>
          </cell>
          <cell r="D2976" t="str">
            <v/>
          </cell>
        </row>
        <row r="2977">
          <cell r="A2977">
            <v>326195</v>
          </cell>
          <cell r="B2977" t="str">
            <v>سهام الابراهيم</v>
          </cell>
          <cell r="C2977" t="str">
            <v>غسان</v>
          </cell>
          <cell r="D2977" t="str">
            <v>منى</v>
          </cell>
        </row>
        <row r="2978">
          <cell r="A2978">
            <v>326196</v>
          </cell>
          <cell r="B2978" t="str">
            <v>سعيد سعيد</v>
          </cell>
          <cell r="C2978" t="str">
            <v>ابراهيم</v>
          </cell>
          <cell r="D2978" t="str">
            <v>جوريه</v>
          </cell>
        </row>
        <row r="2979">
          <cell r="A2979">
            <v>326197</v>
          </cell>
          <cell r="B2979" t="str">
            <v>ريم حمود</v>
          </cell>
          <cell r="C2979" t="str">
            <v>محمد</v>
          </cell>
          <cell r="D2979" t="str">
            <v>غانيه</v>
          </cell>
        </row>
        <row r="2980">
          <cell r="A2980">
            <v>326202</v>
          </cell>
          <cell r="B2980" t="str">
            <v>ابوعلي بلال</v>
          </cell>
          <cell r="C2980" t="str">
            <v>حبيب</v>
          </cell>
          <cell r="D2980" t="str">
            <v/>
          </cell>
        </row>
        <row r="2981">
          <cell r="A2981">
            <v>326204</v>
          </cell>
          <cell r="B2981" t="str">
            <v>كريم مصري</v>
          </cell>
          <cell r="C2981" t="str">
            <v>زهير</v>
          </cell>
          <cell r="D2981" t="str">
            <v>ريما</v>
          </cell>
        </row>
        <row r="2982">
          <cell r="A2982">
            <v>326205</v>
          </cell>
          <cell r="B2982" t="str">
            <v>محمد حسام مملوك</v>
          </cell>
          <cell r="C2982" t="str">
            <v>محمد باسم</v>
          </cell>
          <cell r="D2982" t="str">
            <v>نجلاء</v>
          </cell>
        </row>
        <row r="2983">
          <cell r="A2983">
            <v>326206</v>
          </cell>
          <cell r="B2983" t="str">
            <v>رجب ابراهيم</v>
          </cell>
          <cell r="C2983" t="str">
            <v>معين</v>
          </cell>
          <cell r="D2983" t="str">
            <v/>
          </cell>
        </row>
        <row r="2984">
          <cell r="A2984">
            <v>326207</v>
          </cell>
          <cell r="B2984" t="str">
            <v>ورد رمو الولو</v>
          </cell>
          <cell r="C2984" t="str">
            <v>حسان</v>
          </cell>
          <cell r="D2984" t="str">
            <v/>
          </cell>
        </row>
        <row r="2985">
          <cell r="A2985">
            <v>326208</v>
          </cell>
          <cell r="B2985" t="str">
            <v>مازن الاحمر</v>
          </cell>
          <cell r="C2985" t="str">
            <v>منذر</v>
          </cell>
          <cell r="D2985" t="str">
            <v>روضه</v>
          </cell>
        </row>
        <row r="2986">
          <cell r="A2986">
            <v>326209</v>
          </cell>
          <cell r="B2986" t="str">
            <v>ناصر نجم</v>
          </cell>
          <cell r="C2986" t="str">
            <v>جمال</v>
          </cell>
          <cell r="D2986" t="str">
            <v>ورده</v>
          </cell>
        </row>
        <row r="2987">
          <cell r="A2987">
            <v>326210</v>
          </cell>
          <cell r="B2987" t="str">
            <v>الحسين عوده</v>
          </cell>
          <cell r="C2987" t="str">
            <v>جمال</v>
          </cell>
          <cell r="D2987" t="str">
            <v>خديجه</v>
          </cell>
        </row>
        <row r="2988">
          <cell r="A2988">
            <v>326211</v>
          </cell>
          <cell r="B2988" t="str">
            <v>محمد فاروق الجلده</v>
          </cell>
          <cell r="C2988" t="str">
            <v>ياسر</v>
          </cell>
          <cell r="D2988" t="str">
            <v>نتصار</v>
          </cell>
        </row>
        <row r="2989">
          <cell r="A2989">
            <v>326212</v>
          </cell>
          <cell r="B2989" t="str">
            <v>اسامه قطيني</v>
          </cell>
          <cell r="C2989" t="str">
            <v>عبد السلام</v>
          </cell>
          <cell r="D2989" t="str">
            <v>مها</v>
          </cell>
        </row>
        <row r="2990">
          <cell r="A2990">
            <v>326213</v>
          </cell>
          <cell r="B2990" t="str">
            <v>محمود الطه</v>
          </cell>
          <cell r="C2990" t="str">
            <v>علي</v>
          </cell>
          <cell r="D2990" t="str">
            <v>ثريا</v>
          </cell>
        </row>
        <row r="2991">
          <cell r="A2991">
            <v>326216</v>
          </cell>
          <cell r="B2991" t="str">
            <v>ابراهيم عيسى</v>
          </cell>
          <cell r="C2991" t="str">
            <v>غسان</v>
          </cell>
          <cell r="D2991" t="str">
            <v/>
          </cell>
        </row>
        <row r="2992">
          <cell r="A2992">
            <v>326217</v>
          </cell>
          <cell r="B2992" t="str">
            <v>عمر نجم</v>
          </cell>
          <cell r="C2992" t="str">
            <v>جمال</v>
          </cell>
          <cell r="D2992" t="str">
            <v>ورده</v>
          </cell>
        </row>
        <row r="2993">
          <cell r="A2993">
            <v>326218</v>
          </cell>
          <cell r="B2993" t="str">
            <v>رنيم الخاني</v>
          </cell>
          <cell r="C2993" t="str">
            <v>عماد</v>
          </cell>
          <cell r="D2993" t="str">
            <v>سحر</v>
          </cell>
        </row>
        <row r="2994">
          <cell r="A2994">
            <v>326220</v>
          </cell>
          <cell r="B2994" t="str">
            <v>يوسف الابراهيم</v>
          </cell>
          <cell r="C2994" t="str">
            <v>علي</v>
          </cell>
          <cell r="D2994" t="str">
            <v>لنده</v>
          </cell>
        </row>
        <row r="2995">
          <cell r="A2995">
            <v>326222</v>
          </cell>
          <cell r="B2995" t="str">
            <v>عبد المجيد البدوي</v>
          </cell>
          <cell r="C2995" t="str">
            <v>عادل</v>
          </cell>
          <cell r="D2995" t="str">
            <v>غاده</v>
          </cell>
        </row>
        <row r="2996">
          <cell r="A2996">
            <v>326223</v>
          </cell>
          <cell r="B2996" t="str">
            <v>احمد كروزه</v>
          </cell>
          <cell r="C2996" t="str">
            <v>علي</v>
          </cell>
          <cell r="D2996" t="str">
            <v>صبحيه</v>
          </cell>
        </row>
        <row r="2997">
          <cell r="A2997">
            <v>326224</v>
          </cell>
          <cell r="B2997" t="str">
            <v>راما بركات</v>
          </cell>
          <cell r="C2997" t="str">
            <v>احمد راتب</v>
          </cell>
          <cell r="D2997" t="str">
            <v>مها</v>
          </cell>
        </row>
        <row r="2998">
          <cell r="A2998">
            <v>326227</v>
          </cell>
          <cell r="B2998" t="str">
            <v>ميساء حمشو</v>
          </cell>
          <cell r="C2998" t="str">
            <v>حمد</v>
          </cell>
          <cell r="D2998" t="str">
            <v>حيات</v>
          </cell>
        </row>
        <row r="2999">
          <cell r="A2999">
            <v>326228</v>
          </cell>
          <cell r="B2999" t="str">
            <v>محمد حمود</v>
          </cell>
          <cell r="C2999" t="str">
            <v>نبيل</v>
          </cell>
          <cell r="D2999" t="str">
            <v/>
          </cell>
        </row>
        <row r="3000">
          <cell r="A3000">
            <v>326231</v>
          </cell>
          <cell r="B3000" t="str">
            <v>دعاء سليمان اغا</v>
          </cell>
          <cell r="C3000" t="str">
            <v>محمد سعيد</v>
          </cell>
          <cell r="D3000" t="str">
            <v>سحر</v>
          </cell>
        </row>
        <row r="3001">
          <cell r="A3001">
            <v>326232</v>
          </cell>
          <cell r="B3001" t="str">
            <v>محمد صعيدي</v>
          </cell>
          <cell r="C3001" t="str">
            <v>محمد غياث</v>
          </cell>
          <cell r="D3001" t="str">
            <v>سعاد</v>
          </cell>
        </row>
        <row r="3002">
          <cell r="A3002">
            <v>326233</v>
          </cell>
          <cell r="B3002" t="str">
            <v>علي سليمان</v>
          </cell>
          <cell r="C3002" t="str">
            <v>عماد</v>
          </cell>
          <cell r="D3002" t="str">
            <v/>
          </cell>
        </row>
        <row r="3003">
          <cell r="A3003">
            <v>326234</v>
          </cell>
          <cell r="B3003" t="str">
            <v>عبد اللطيف حسينو</v>
          </cell>
          <cell r="C3003" t="str">
            <v>عزيز</v>
          </cell>
          <cell r="D3003" t="str">
            <v>فايزه</v>
          </cell>
        </row>
        <row r="3004">
          <cell r="A3004">
            <v>326237</v>
          </cell>
          <cell r="B3004" t="str">
            <v>نسرين العباس</v>
          </cell>
          <cell r="C3004" t="str">
            <v>يوسف</v>
          </cell>
          <cell r="D3004" t="str">
            <v/>
          </cell>
        </row>
        <row r="3005">
          <cell r="A3005">
            <v>326239</v>
          </cell>
          <cell r="B3005" t="str">
            <v>خليل صالح</v>
          </cell>
          <cell r="C3005" t="str">
            <v>رحمون</v>
          </cell>
          <cell r="D3005" t="str">
            <v>فردوس</v>
          </cell>
        </row>
        <row r="3006">
          <cell r="A3006">
            <v>326240</v>
          </cell>
          <cell r="B3006" t="str">
            <v>امل ناصر الدين</v>
          </cell>
          <cell r="C3006" t="str">
            <v>احمد</v>
          </cell>
          <cell r="D3006" t="str">
            <v/>
          </cell>
        </row>
        <row r="3007">
          <cell r="A3007">
            <v>326243</v>
          </cell>
          <cell r="B3007" t="str">
            <v>شام شربجي</v>
          </cell>
          <cell r="C3007" t="str">
            <v>عامر</v>
          </cell>
          <cell r="D3007" t="str">
            <v>سحر</v>
          </cell>
        </row>
        <row r="3008">
          <cell r="A3008">
            <v>326245</v>
          </cell>
          <cell r="B3008" t="str">
            <v>فرح شلش</v>
          </cell>
          <cell r="C3008" t="str">
            <v>موريس</v>
          </cell>
          <cell r="D3008" t="str">
            <v>رلا</v>
          </cell>
        </row>
        <row r="3009">
          <cell r="A3009">
            <v>326246</v>
          </cell>
          <cell r="B3009" t="str">
            <v>ميلاد الحلو</v>
          </cell>
          <cell r="C3009" t="str">
            <v>مارون</v>
          </cell>
          <cell r="D3009" t="str">
            <v>مريم</v>
          </cell>
        </row>
        <row r="3010">
          <cell r="A3010">
            <v>326247</v>
          </cell>
          <cell r="B3010" t="str">
            <v>علي بهلول</v>
          </cell>
          <cell r="C3010" t="str">
            <v>محمد</v>
          </cell>
          <cell r="D3010" t="str">
            <v>هيام</v>
          </cell>
        </row>
        <row r="3011">
          <cell r="A3011">
            <v>326250</v>
          </cell>
          <cell r="B3011" t="str">
            <v>محمد الغدير</v>
          </cell>
          <cell r="C3011" t="str">
            <v>تميم</v>
          </cell>
          <cell r="D3011" t="str">
            <v>اديبه</v>
          </cell>
        </row>
        <row r="3012">
          <cell r="A3012">
            <v>326252</v>
          </cell>
          <cell r="B3012" t="str">
            <v>طارق الحسين</v>
          </cell>
          <cell r="C3012" t="str">
            <v>عبد الحكيم</v>
          </cell>
          <cell r="D3012" t="str">
            <v>فوزيه</v>
          </cell>
        </row>
        <row r="3013">
          <cell r="A3013">
            <v>326253</v>
          </cell>
          <cell r="B3013" t="str">
            <v>نورس محمد</v>
          </cell>
          <cell r="C3013" t="str">
            <v>منصور</v>
          </cell>
          <cell r="D3013" t="str">
            <v>جميله</v>
          </cell>
        </row>
        <row r="3014">
          <cell r="A3014">
            <v>326254</v>
          </cell>
          <cell r="B3014" t="str">
            <v>علي الغرير</v>
          </cell>
          <cell r="C3014" t="str">
            <v>حارس</v>
          </cell>
          <cell r="D3014" t="str">
            <v>فصيحه</v>
          </cell>
        </row>
        <row r="3015">
          <cell r="A3015">
            <v>326257</v>
          </cell>
          <cell r="B3015" t="str">
            <v>نورما محمود</v>
          </cell>
          <cell r="C3015" t="str">
            <v>يحيى</v>
          </cell>
          <cell r="D3015" t="str">
            <v>سميره</v>
          </cell>
        </row>
        <row r="3016">
          <cell r="A3016">
            <v>326258</v>
          </cell>
          <cell r="B3016" t="str">
            <v>غالب الابراهيم</v>
          </cell>
          <cell r="C3016" t="str">
            <v>حسن</v>
          </cell>
          <cell r="D3016" t="str">
            <v>فاطمه</v>
          </cell>
        </row>
        <row r="3017">
          <cell r="A3017">
            <v>326262</v>
          </cell>
          <cell r="B3017" t="str">
            <v>احمد كمون</v>
          </cell>
          <cell r="C3017" t="str">
            <v>علي</v>
          </cell>
          <cell r="D3017" t="str">
            <v/>
          </cell>
        </row>
        <row r="3018">
          <cell r="A3018">
            <v>326264</v>
          </cell>
          <cell r="B3018" t="str">
            <v>محمد علاء المعصراني</v>
          </cell>
          <cell r="C3018" t="str">
            <v>محمد سامر</v>
          </cell>
          <cell r="D3018" t="str">
            <v>ناديا</v>
          </cell>
        </row>
        <row r="3019">
          <cell r="A3019">
            <v>326266</v>
          </cell>
          <cell r="B3019" t="str">
            <v>اسماء بوز العسل</v>
          </cell>
          <cell r="C3019" t="str">
            <v>محمد بشير</v>
          </cell>
          <cell r="D3019" t="str">
            <v>سحر</v>
          </cell>
        </row>
        <row r="3020">
          <cell r="A3020">
            <v>326270</v>
          </cell>
          <cell r="B3020" t="str">
            <v>محمد علاء عرموش</v>
          </cell>
          <cell r="C3020" t="str">
            <v>محمد سامر</v>
          </cell>
          <cell r="D3020" t="str">
            <v>سلام</v>
          </cell>
        </row>
        <row r="3021">
          <cell r="A3021">
            <v>326272</v>
          </cell>
          <cell r="B3021" t="str">
            <v>حسين الابراهيم</v>
          </cell>
          <cell r="C3021" t="str">
            <v>محمد</v>
          </cell>
          <cell r="D3021" t="str">
            <v>زينه</v>
          </cell>
        </row>
        <row r="3022">
          <cell r="A3022">
            <v>326274</v>
          </cell>
          <cell r="B3022" t="str">
            <v>محمد عبد الرحمن زليخه</v>
          </cell>
          <cell r="C3022" t="str">
            <v>محمد بشير</v>
          </cell>
          <cell r="D3022" t="str">
            <v>صفاء</v>
          </cell>
        </row>
        <row r="3023">
          <cell r="A3023">
            <v>326275</v>
          </cell>
          <cell r="B3023" t="str">
            <v>محمد المحمد الجلعوط</v>
          </cell>
          <cell r="C3023" t="str">
            <v>تركي</v>
          </cell>
          <cell r="D3023" t="str">
            <v>مها</v>
          </cell>
        </row>
        <row r="3024">
          <cell r="A3024">
            <v>326276</v>
          </cell>
          <cell r="B3024" t="str">
            <v>عامر توتونجي</v>
          </cell>
          <cell r="C3024" t="str">
            <v>مامون</v>
          </cell>
          <cell r="D3024" t="str">
            <v>غفران</v>
          </cell>
        </row>
        <row r="3025">
          <cell r="A3025">
            <v>326277</v>
          </cell>
          <cell r="B3025" t="str">
            <v>لانا البلبيسي</v>
          </cell>
          <cell r="C3025" t="str">
            <v>محمد عماد</v>
          </cell>
          <cell r="D3025" t="str">
            <v>لينا</v>
          </cell>
        </row>
        <row r="3026">
          <cell r="A3026">
            <v>326285</v>
          </cell>
          <cell r="B3026" t="str">
            <v>مجد شحود</v>
          </cell>
          <cell r="C3026" t="str">
            <v>محمد شاكر</v>
          </cell>
          <cell r="D3026" t="str">
            <v>عليا</v>
          </cell>
        </row>
        <row r="3027">
          <cell r="A3027">
            <v>326286</v>
          </cell>
          <cell r="B3027" t="str">
            <v>ساره نعمه</v>
          </cell>
          <cell r="C3027" t="str">
            <v>معتز</v>
          </cell>
          <cell r="D3027" t="str">
            <v>هنادي</v>
          </cell>
        </row>
        <row r="3028">
          <cell r="A3028">
            <v>326287</v>
          </cell>
          <cell r="B3028" t="str">
            <v>محمد الخدام</v>
          </cell>
          <cell r="C3028" t="str">
            <v>علي</v>
          </cell>
          <cell r="D3028" t="str">
            <v/>
          </cell>
        </row>
        <row r="3029">
          <cell r="A3029">
            <v>326288</v>
          </cell>
          <cell r="B3029" t="str">
            <v>محمد شادي بواب</v>
          </cell>
          <cell r="C3029" t="str">
            <v>عبد القادر</v>
          </cell>
          <cell r="D3029" t="str">
            <v>هويدا</v>
          </cell>
        </row>
        <row r="3030">
          <cell r="A3030">
            <v>326289</v>
          </cell>
          <cell r="B3030" t="str">
            <v>عفراء قناه</v>
          </cell>
          <cell r="C3030" t="str">
            <v>محمد</v>
          </cell>
          <cell r="D3030" t="str">
            <v>امنه</v>
          </cell>
        </row>
        <row r="3031">
          <cell r="A3031">
            <v>326291</v>
          </cell>
          <cell r="B3031" t="str">
            <v>فراس رشواني</v>
          </cell>
          <cell r="C3031" t="str">
            <v>قاسم</v>
          </cell>
          <cell r="D3031" t="str">
            <v>ايمان</v>
          </cell>
        </row>
        <row r="3032">
          <cell r="A3032">
            <v>326293</v>
          </cell>
          <cell r="B3032" t="str">
            <v>محمد همام الحلبي</v>
          </cell>
          <cell r="C3032" t="str">
            <v>اسامه</v>
          </cell>
          <cell r="D3032" t="str">
            <v>رولى</v>
          </cell>
        </row>
        <row r="3033">
          <cell r="A3033">
            <v>326294</v>
          </cell>
          <cell r="B3033" t="str">
            <v>محمد فارس</v>
          </cell>
          <cell r="C3033" t="str">
            <v>حسن</v>
          </cell>
          <cell r="D3033" t="str">
            <v>خديجه</v>
          </cell>
        </row>
        <row r="3034">
          <cell r="A3034">
            <v>326295</v>
          </cell>
          <cell r="B3034" t="str">
            <v>سومر عباس</v>
          </cell>
          <cell r="C3034" t="str">
            <v>علي</v>
          </cell>
          <cell r="D3034" t="str">
            <v>نعيمه</v>
          </cell>
        </row>
        <row r="3035">
          <cell r="A3035">
            <v>326297</v>
          </cell>
          <cell r="B3035" t="str">
            <v>بشرى القزاز</v>
          </cell>
          <cell r="C3035" t="str">
            <v>صلاح الدين</v>
          </cell>
          <cell r="D3035" t="str">
            <v>وفاء</v>
          </cell>
        </row>
        <row r="3036">
          <cell r="A3036">
            <v>326300</v>
          </cell>
          <cell r="B3036" t="str">
            <v>احمد حبيب</v>
          </cell>
          <cell r="C3036" t="str">
            <v>حبيب</v>
          </cell>
          <cell r="D3036" t="str">
            <v>كاتوم</v>
          </cell>
        </row>
        <row r="3037">
          <cell r="A3037">
            <v>326302</v>
          </cell>
          <cell r="B3037" t="str">
            <v>حنان المحيميد</v>
          </cell>
          <cell r="C3037" t="str">
            <v>محمد</v>
          </cell>
          <cell r="D3037" t="str">
            <v>اضحيه</v>
          </cell>
        </row>
        <row r="3038">
          <cell r="A3038">
            <v>326303</v>
          </cell>
          <cell r="B3038" t="str">
            <v>عدنان علي</v>
          </cell>
          <cell r="C3038" t="str">
            <v>حسين</v>
          </cell>
          <cell r="D3038" t="str">
            <v>يسرا</v>
          </cell>
        </row>
        <row r="3039">
          <cell r="A3039">
            <v>326305</v>
          </cell>
          <cell r="B3039" t="str">
            <v>محمد طالب</v>
          </cell>
          <cell r="C3039" t="str">
            <v>سمير</v>
          </cell>
          <cell r="D3039" t="str">
            <v>فاتن</v>
          </cell>
        </row>
        <row r="3040">
          <cell r="A3040">
            <v>326306</v>
          </cell>
          <cell r="B3040" t="str">
            <v>منى كركر</v>
          </cell>
          <cell r="C3040" t="str">
            <v>نادر</v>
          </cell>
          <cell r="D3040" t="str">
            <v/>
          </cell>
        </row>
        <row r="3041">
          <cell r="A3041">
            <v>326308</v>
          </cell>
          <cell r="B3041" t="str">
            <v>الاء المظلوم</v>
          </cell>
          <cell r="C3041" t="str">
            <v>رشيد</v>
          </cell>
          <cell r="D3041" t="str">
            <v>فاتنة</v>
          </cell>
        </row>
        <row r="3042">
          <cell r="A3042">
            <v>326311</v>
          </cell>
          <cell r="B3042" t="str">
            <v>علي العلي</v>
          </cell>
          <cell r="C3042" t="str">
            <v>عيسى</v>
          </cell>
          <cell r="D3042" t="str">
            <v>امل</v>
          </cell>
        </row>
        <row r="3043">
          <cell r="A3043">
            <v>326314</v>
          </cell>
          <cell r="B3043" t="str">
            <v>نور الدين العقاد</v>
          </cell>
          <cell r="C3043" t="str">
            <v>محمد سمير</v>
          </cell>
          <cell r="D3043" t="str">
            <v>ندى</v>
          </cell>
        </row>
        <row r="3044">
          <cell r="A3044">
            <v>326315</v>
          </cell>
          <cell r="B3044" t="str">
            <v>سماح قاضي امين</v>
          </cell>
          <cell r="C3044" t="str">
            <v>عزت</v>
          </cell>
          <cell r="D3044" t="str">
            <v>نايفه</v>
          </cell>
        </row>
        <row r="3045">
          <cell r="A3045">
            <v>326316</v>
          </cell>
          <cell r="B3045" t="str">
            <v>محمد نور الدين بلليش</v>
          </cell>
          <cell r="C3045" t="str">
            <v>محمد فريد</v>
          </cell>
          <cell r="D3045" t="str">
            <v>حنان</v>
          </cell>
        </row>
        <row r="3046">
          <cell r="A3046">
            <v>326317</v>
          </cell>
          <cell r="B3046" t="str">
            <v>علي ابو عيد</v>
          </cell>
          <cell r="C3046" t="str">
            <v>بشار</v>
          </cell>
          <cell r="D3046" t="str">
            <v>ليلى</v>
          </cell>
        </row>
        <row r="3047">
          <cell r="A3047">
            <v>326319</v>
          </cell>
          <cell r="B3047" t="str">
            <v>علي شاهين</v>
          </cell>
          <cell r="C3047" t="str">
            <v>محمود</v>
          </cell>
          <cell r="D3047" t="str">
            <v/>
          </cell>
        </row>
        <row r="3048">
          <cell r="A3048">
            <v>326320</v>
          </cell>
          <cell r="B3048" t="str">
            <v>فتون سليمان</v>
          </cell>
          <cell r="C3048" t="str">
            <v>سمير</v>
          </cell>
          <cell r="D3048" t="str">
            <v>امال</v>
          </cell>
        </row>
        <row r="3049">
          <cell r="A3049">
            <v>326321</v>
          </cell>
          <cell r="B3049" t="str">
            <v>مجد حسن</v>
          </cell>
          <cell r="C3049" t="str">
            <v>حبيب</v>
          </cell>
          <cell r="D3049" t="str">
            <v>باسمه</v>
          </cell>
        </row>
        <row r="3050">
          <cell r="A3050">
            <v>326323</v>
          </cell>
          <cell r="B3050" t="str">
            <v>احمد صقر</v>
          </cell>
          <cell r="C3050" t="str">
            <v>جلال</v>
          </cell>
          <cell r="D3050" t="str">
            <v/>
          </cell>
        </row>
        <row r="3051">
          <cell r="A3051">
            <v>326324</v>
          </cell>
          <cell r="B3051" t="str">
            <v>نور نصر</v>
          </cell>
          <cell r="C3051" t="str">
            <v>محي</v>
          </cell>
          <cell r="D3051" t="str">
            <v/>
          </cell>
        </row>
        <row r="3052">
          <cell r="A3052">
            <v>326325</v>
          </cell>
          <cell r="B3052" t="str">
            <v>حسن ونوس</v>
          </cell>
          <cell r="C3052" t="str">
            <v>صالح</v>
          </cell>
          <cell r="D3052" t="str">
            <v/>
          </cell>
        </row>
        <row r="3053">
          <cell r="A3053">
            <v>326329</v>
          </cell>
          <cell r="B3053" t="str">
            <v>محمد سعد الدين</v>
          </cell>
          <cell r="C3053" t="str">
            <v>يوسف</v>
          </cell>
          <cell r="D3053" t="str">
            <v>ايمان</v>
          </cell>
        </row>
        <row r="3054">
          <cell r="A3054">
            <v>326330</v>
          </cell>
          <cell r="B3054" t="str">
            <v>مصطفى مالك</v>
          </cell>
          <cell r="C3054" t="str">
            <v>نايف</v>
          </cell>
          <cell r="D3054" t="str">
            <v>عائشه</v>
          </cell>
        </row>
        <row r="3055">
          <cell r="A3055">
            <v>326331</v>
          </cell>
          <cell r="B3055" t="str">
            <v>ريم التركماني</v>
          </cell>
          <cell r="C3055" t="str">
            <v>محمدربيع</v>
          </cell>
          <cell r="D3055" t="str">
            <v/>
          </cell>
        </row>
        <row r="3056">
          <cell r="A3056">
            <v>326336</v>
          </cell>
          <cell r="B3056" t="str">
            <v>يارا اليوسف</v>
          </cell>
          <cell r="C3056" t="str">
            <v>عبد العزيز</v>
          </cell>
          <cell r="D3056" t="str">
            <v>اميره</v>
          </cell>
        </row>
        <row r="3057">
          <cell r="A3057">
            <v>326338</v>
          </cell>
          <cell r="B3057" t="str">
            <v>نور الكيلاني</v>
          </cell>
          <cell r="C3057" t="str">
            <v>عدنان</v>
          </cell>
          <cell r="D3057" t="str">
            <v>امل</v>
          </cell>
        </row>
        <row r="3058">
          <cell r="A3058">
            <v>326342</v>
          </cell>
          <cell r="B3058" t="str">
            <v>علي المحمد</v>
          </cell>
          <cell r="C3058" t="str">
            <v>تركي</v>
          </cell>
          <cell r="D3058" t="str">
            <v>فريده</v>
          </cell>
        </row>
        <row r="3059">
          <cell r="A3059">
            <v>326344</v>
          </cell>
          <cell r="B3059" t="str">
            <v>سمر سمره</v>
          </cell>
          <cell r="C3059" t="str">
            <v>محمود</v>
          </cell>
          <cell r="D3059" t="str">
            <v>ناديا</v>
          </cell>
        </row>
        <row r="3060">
          <cell r="A3060">
            <v>326345</v>
          </cell>
          <cell r="B3060" t="str">
            <v>فايزه زين الدين</v>
          </cell>
          <cell r="C3060" t="str">
            <v>احمد</v>
          </cell>
          <cell r="D3060" t="str">
            <v>مريم</v>
          </cell>
        </row>
        <row r="3061">
          <cell r="A3061">
            <v>326346</v>
          </cell>
          <cell r="B3061" t="str">
            <v>علاء فرج</v>
          </cell>
          <cell r="C3061" t="str">
            <v>محمد باسل</v>
          </cell>
          <cell r="D3061" t="str">
            <v>خوله</v>
          </cell>
        </row>
        <row r="3062">
          <cell r="A3062">
            <v>326347</v>
          </cell>
          <cell r="B3062" t="str">
            <v>احمد ملاح</v>
          </cell>
          <cell r="C3062" t="str">
            <v>محمد فيصل</v>
          </cell>
          <cell r="D3062" t="str">
            <v/>
          </cell>
        </row>
        <row r="3063">
          <cell r="A3063">
            <v>326354</v>
          </cell>
          <cell r="B3063" t="str">
            <v>نور الدين مكي</v>
          </cell>
          <cell r="C3063" t="str">
            <v>محمد امين</v>
          </cell>
          <cell r="D3063" t="str">
            <v/>
          </cell>
        </row>
        <row r="3064">
          <cell r="A3064">
            <v>326355</v>
          </cell>
          <cell r="B3064" t="str">
            <v>محمد ايهم زركي</v>
          </cell>
          <cell r="C3064" t="str">
            <v>محمد</v>
          </cell>
          <cell r="D3064" t="str">
            <v>نوال</v>
          </cell>
        </row>
        <row r="3065">
          <cell r="A3065">
            <v>326356</v>
          </cell>
          <cell r="B3065" t="str">
            <v>صالح المعجون</v>
          </cell>
          <cell r="C3065" t="str">
            <v>حسن</v>
          </cell>
          <cell r="D3065" t="str">
            <v/>
          </cell>
        </row>
        <row r="3066">
          <cell r="A3066">
            <v>326358</v>
          </cell>
          <cell r="B3066" t="str">
            <v>هيا بعاج</v>
          </cell>
          <cell r="C3066" t="str">
            <v>اكرم</v>
          </cell>
          <cell r="D3066" t="str">
            <v>نجاح</v>
          </cell>
        </row>
        <row r="3067">
          <cell r="A3067">
            <v>326360</v>
          </cell>
          <cell r="B3067" t="str">
            <v>نديم محمد برو</v>
          </cell>
          <cell r="C3067" t="str">
            <v>انور</v>
          </cell>
          <cell r="D3067" t="str">
            <v>زبيده</v>
          </cell>
        </row>
        <row r="3068">
          <cell r="A3068">
            <v>326361</v>
          </cell>
          <cell r="B3068" t="str">
            <v>محمد سامر سويد</v>
          </cell>
          <cell r="C3068" t="str">
            <v>بليغ</v>
          </cell>
          <cell r="D3068" t="str">
            <v>مها</v>
          </cell>
        </row>
        <row r="3069">
          <cell r="A3069">
            <v>326362</v>
          </cell>
          <cell r="B3069" t="str">
            <v>محمد فؤاد شحاده</v>
          </cell>
          <cell r="C3069" t="str">
            <v>محمد شفيق</v>
          </cell>
          <cell r="D3069" t="str">
            <v>سميره</v>
          </cell>
        </row>
        <row r="3070">
          <cell r="A3070">
            <v>326364</v>
          </cell>
          <cell r="B3070" t="str">
            <v>محمد الخليفة</v>
          </cell>
          <cell r="C3070" t="str">
            <v>علي</v>
          </cell>
          <cell r="D3070" t="str">
            <v>حمده</v>
          </cell>
        </row>
        <row r="3071">
          <cell r="A3071">
            <v>326367</v>
          </cell>
          <cell r="B3071" t="str">
            <v>هبه ناصر</v>
          </cell>
          <cell r="C3071" t="str">
            <v>احمد راتب</v>
          </cell>
          <cell r="D3071" t="str">
            <v>ناديا</v>
          </cell>
        </row>
        <row r="3072">
          <cell r="A3072">
            <v>326370</v>
          </cell>
          <cell r="B3072" t="str">
            <v>يوسف نصر</v>
          </cell>
          <cell r="C3072" t="str">
            <v>نصر</v>
          </cell>
          <cell r="D3072" t="str">
            <v>وجيها</v>
          </cell>
        </row>
        <row r="3073">
          <cell r="A3073">
            <v>326371</v>
          </cell>
          <cell r="B3073" t="str">
            <v>ميشيل محفوظ</v>
          </cell>
          <cell r="C3073" t="str">
            <v>منذر</v>
          </cell>
          <cell r="D3073" t="str">
            <v/>
          </cell>
        </row>
        <row r="3074">
          <cell r="A3074">
            <v>326373</v>
          </cell>
          <cell r="B3074" t="str">
            <v>كمال احمد</v>
          </cell>
          <cell r="C3074" t="str">
            <v>منصور</v>
          </cell>
          <cell r="D3074" t="str">
            <v>فاهمه</v>
          </cell>
        </row>
        <row r="3075">
          <cell r="A3075">
            <v>326374</v>
          </cell>
          <cell r="B3075" t="str">
            <v>احمد عمر</v>
          </cell>
          <cell r="C3075" t="str">
            <v>يحيى</v>
          </cell>
          <cell r="D3075" t="str">
            <v/>
          </cell>
        </row>
        <row r="3076">
          <cell r="A3076">
            <v>326380</v>
          </cell>
          <cell r="B3076" t="str">
            <v>غاليه جبري</v>
          </cell>
          <cell r="C3076" t="str">
            <v>جمال</v>
          </cell>
          <cell r="D3076" t="str">
            <v>منى</v>
          </cell>
        </row>
        <row r="3077">
          <cell r="A3077">
            <v>326381</v>
          </cell>
          <cell r="B3077" t="str">
            <v>الاء الحمصي</v>
          </cell>
          <cell r="C3077" t="str">
            <v>احمد</v>
          </cell>
          <cell r="D3077" t="str">
            <v>مزين</v>
          </cell>
        </row>
        <row r="3078">
          <cell r="A3078">
            <v>326384</v>
          </cell>
          <cell r="B3078" t="str">
            <v>ميرنا نوفل</v>
          </cell>
          <cell r="C3078" t="str">
            <v>يحيى</v>
          </cell>
          <cell r="D3078" t="str">
            <v>ناديا</v>
          </cell>
        </row>
        <row r="3079">
          <cell r="A3079">
            <v>326388</v>
          </cell>
          <cell r="B3079" t="str">
            <v>نور مونس</v>
          </cell>
          <cell r="C3079" t="str">
            <v>ادهم</v>
          </cell>
          <cell r="D3079" t="str">
            <v/>
          </cell>
        </row>
        <row r="3080">
          <cell r="A3080">
            <v>326393</v>
          </cell>
          <cell r="B3080" t="str">
            <v>مروه ابو زيدان</v>
          </cell>
          <cell r="C3080" t="str">
            <v>منير</v>
          </cell>
          <cell r="D3080" t="str">
            <v>رحمه</v>
          </cell>
        </row>
        <row r="3081">
          <cell r="A3081">
            <v>326395</v>
          </cell>
          <cell r="B3081" t="str">
            <v>رامي ميرخان</v>
          </cell>
          <cell r="C3081" t="str">
            <v>مأمون</v>
          </cell>
          <cell r="D3081" t="str">
            <v>سميره</v>
          </cell>
        </row>
        <row r="3082">
          <cell r="A3082">
            <v>326396</v>
          </cell>
          <cell r="B3082" t="str">
            <v>شهناز جمعه</v>
          </cell>
          <cell r="C3082" t="str">
            <v>حسين</v>
          </cell>
          <cell r="D3082" t="str">
            <v>نعيمه</v>
          </cell>
        </row>
        <row r="3083">
          <cell r="A3083">
            <v>326399</v>
          </cell>
          <cell r="B3083" t="str">
            <v>خالد شحاده</v>
          </cell>
          <cell r="C3083" t="str">
            <v>محمد عيد</v>
          </cell>
          <cell r="D3083" t="str">
            <v>فاطمه</v>
          </cell>
        </row>
        <row r="3084">
          <cell r="A3084">
            <v>326400</v>
          </cell>
          <cell r="B3084" t="str">
            <v>رزان السابق</v>
          </cell>
          <cell r="C3084" t="str">
            <v>صلاح الدين</v>
          </cell>
          <cell r="D3084" t="str">
            <v>سناء</v>
          </cell>
        </row>
        <row r="3085">
          <cell r="A3085">
            <v>326401</v>
          </cell>
          <cell r="B3085" t="str">
            <v>رامي ويس</v>
          </cell>
          <cell r="C3085" t="str">
            <v>دانيال</v>
          </cell>
          <cell r="D3085" t="str">
            <v>غاده</v>
          </cell>
        </row>
        <row r="3086">
          <cell r="A3086">
            <v>326407</v>
          </cell>
          <cell r="B3086" t="str">
            <v>مياس الحرش</v>
          </cell>
          <cell r="C3086" t="str">
            <v>اكرم</v>
          </cell>
          <cell r="D3086" t="str">
            <v>باسمه</v>
          </cell>
        </row>
        <row r="3087">
          <cell r="A3087">
            <v>326408</v>
          </cell>
          <cell r="B3087" t="str">
            <v>اماني بايزيد</v>
          </cell>
          <cell r="C3087" t="str">
            <v>محمد</v>
          </cell>
          <cell r="D3087" t="str">
            <v>وصال</v>
          </cell>
        </row>
        <row r="3088">
          <cell r="A3088">
            <v>326409</v>
          </cell>
          <cell r="B3088" t="str">
            <v>رهف الحسن</v>
          </cell>
          <cell r="C3088" t="str">
            <v>سليمان</v>
          </cell>
          <cell r="D3088" t="str">
            <v>دلال</v>
          </cell>
        </row>
        <row r="3089">
          <cell r="A3089">
            <v>326414</v>
          </cell>
          <cell r="B3089" t="str">
            <v>مجد سلوم</v>
          </cell>
          <cell r="C3089" t="str">
            <v>موفق</v>
          </cell>
          <cell r="D3089" t="str">
            <v>زينه</v>
          </cell>
        </row>
        <row r="3090">
          <cell r="A3090">
            <v>326415</v>
          </cell>
          <cell r="B3090" t="str">
            <v>ضياء محمود</v>
          </cell>
          <cell r="C3090" t="str">
            <v>عبد الله</v>
          </cell>
          <cell r="D3090" t="str">
            <v>شاديه</v>
          </cell>
        </row>
        <row r="3091">
          <cell r="A3091">
            <v>326416</v>
          </cell>
          <cell r="B3091" t="str">
            <v>حسان العلي</v>
          </cell>
          <cell r="C3091" t="str">
            <v>محمد</v>
          </cell>
          <cell r="D3091" t="str">
            <v>فطومه</v>
          </cell>
        </row>
        <row r="3092">
          <cell r="A3092">
            <v>326418</v>
          </cell>
          <cell r="B3092" t="str">
            <v>احمد بشاره</v>
          </cell>
          <cell r="C3092" t="str">
            <v>ناصر</v>
          </cell>
          <cell r="D3092" t="str">
            <v>منيره</v>
          </cell>
        </row>
        <row r="3093">
          <cell r="A3093">
            <v>326422</v>
          </cell>
          <cell r="B3093" t="str">
            <v>احمد خضره</v>
          </cell>
          <cell r="C3093" t="str">
            <v>زهير</v>
          </cell>
          <cell r="D3093" t="str">
            <v/>
          </cell>
        </row>
        <row r="3094">
          <cell r="A3094">
            <v>326423</v>
          </cell>
          <cell r="B3094" t="str">
            <v>مياس جري</v>
          </cell>
          <cell r="C3094" t="str">
            <v>صباح</v>
          </cell>
          <cell r="D3094" t="str">
            <v>دلال</v>
          </cell>
        </row>
        <row r="3095">
          <cell r="A3095">
            <v>326425</v>
          </cell>
          <cell r="B3095" t="str">
            <v>منيره باسمه السوقي</v>
          </cell>
          <cell r="C3095" t="str">
            <v>عصام</v>
          </cell>
          <cell r="D3095" t="str">
            <v>عفاف</v>
          </cell>
        </row>
        <row r="3096">
          <cell r="A3096">
            <v>326427</v>
          </cell>
          <cell r="B3096" t="str">
            <v>غاده يوسف</v>
          </cell>
          <cell r="C3096" t="str">
            <v>حنا</v>
          </cell>
          <cell r="D3096" t="str">
            <v>ماريه</v>
          </cell>
        </row>
        <row r="3097">
          <cell r="A3097">
            <v>326434</v>
          </cell>
          <cell r="B3097" t="str">
            <v>طارق الغفير</v>
          </cell>
          <cell r="C3097" t="str">
            <v>نذير</v>
          </cell>
          <cell r="D3097" t="str">
            <v>سميره</v>
          </cell>
        </row>
        <row r="3098">
          <cell r="A3098">
            <v>326437</v>
          </cell>
          <cell r="B3098" t="str">
            <v>مروه مارديني</v>
          </cell>
          <cell r="C3098" t="str">
            <v>ايمن</v>
          </cell>
          <cell r="D3098" t="str">
            <v>هناء</v>
          </cell>
        </row>
        <row r="3099">
          <cell r="A3099">
            <v>326440</v>
          </cell>
          <cell r="B3099" t="str">
            <v>ريفان متاعه</v>
          </cell>
          <cell r="C3099" t="str">
            <v>حسام</v>
          </cell>
          <cell r="D3099" t="str">
            <v>ميرفت</v>
          </cell>
        </row>
        <row r="3100">
          <cell r="A3100">
            <v>326442</v>
          </cell>
          <cell r="B3100" t="str">
            <v>ياسمين داهوك</v>
          </cell>
          <cell r="C3100" t="str">
            <v>عبدو</v>
          </cell>
          <cell r="D3100" t="str">
            <v/>
          </cell>
        </row>
        <row r="3101">
          <cell r="A3101">
            <v>326448</v>
          </cell>
          <cell r="B3101" t="str">
            <v>مايا العلبي</v>
          </cell>
          <cell r="C3101" t="str">
            <v>غسان</v>
          </cell>
          <cell r="D3101" t="str">
            <v/>
          </cell>
        </row>
        <row r="3102">
          <cell r="A3102">
            <v>326449</v>
          </cell>
          <cell r="B3102" t="str">
            <v>فاطمه موسى</v>
          </cell>
          <cell r="C3102" t="str">
            <v>بدوي</v>
          </cell>
          <cell r="D3102" t="str">
            <v>قمر</v>
          </cell>
        </row>
        <row r="3103">
          <cell r="A3103">
            <v>326452</v>
          </cell>
          <cell r="B3103" t="str">
            <v>يزن عيسى</v>
          </cell>
          <cell r="C3103" t="str">
            <v>سمير</v>
          </cell>
          <cell r="D3103" t="str">
            <v/>
          </cell>
        </row>
        <row r="3104">
          <cell r="A3104">
            <v>326454</v>
          </cell>
          <cell r="B3104" t="str">
            <v>احلام المصطفى</v>
          </cell>
          <cell r="C3104" t="str">
            <v>احمد</v>
          </cell>
          <cell r="D3104" t="str">
            <v>زينه</v>
          </cell>
        </row>
        <row r="3105">
          <cell r="A3105">
            <v>326455</v>
          </cell>
          <cell r="B3105" t="str">
            <v>ولاء عبود</v>
          </cell>
          <cell r="C3105" t="str">
            <v>فوزات</v>
          </cell>
          <cell r="D3105" t="str">
            <v/>
          </cell>
        </row>
        <row r="3106">
          <cell r="A3106">
            <v>326457</v>
          </cell>
          <cell r="B3106" t="str">
            <v>زكريا حيدر</v>
          </cell>
          <cell r="C3106" t="str">
            <v>مصطفى</v>
          </cell>
          <cell r="D3106" t="str">
            <v>حسنه</v>
          </cell>
        </row>
        <row r="3107">
          <cell r="A3107">
            <v>326459</v>
          </cell>
          <cell r="B3107" t="str">
            <v>حسين حسين</v>
          </cell>
          <cell r="C3107" t="str">
            <v>علي</v>
          </cell>
          <cell r="D3107" t="str">
            <v>انعام</v>
          </cell>
        </row>
        <row r="3108">
          <cell r="A3108">
            <v>326460</v>
          </cell>
          <cell r="B3108" t="str">
            <v>مرح نصر</v>
          </cell>
          <cell r="C3108" t="str">
            <v>ايمن</v>
          </cell>
          <cell r="D3108" t="str">
            <v/>
          </cell>
        </row>
        <row r="3109">
          <cell r="A3109">
            <v>326461</v>
          </cell>
          <cell r="B3109" t="str">
            <v>رغدا صالح</v>
          </cell>
          <cell r="C3109" t="str">
            <v>حسن</v>
          </cell>
          <cell r="D3109" t="str">
            <v>زينب</v>
          </cell>
        </row>
        <row r="3110">
          <cell r="A3110">
            <v>326462</v>
          </cell>
          <cell r="B3110" t="str">
            <v>ساميه النجار</v>
          </cell>
          <cell r="C3110" t="str">
            <v>محمد فؤاد</v>
          </cell>
          <cell r="D3110" t="str">
            <v>امل</v>
          </cell>
        </row>
        <row r="3111">
          <cell r="A3111">
            <v>326471</v>
          </cell>
          <cell r="B3111" t="str">
            <v>علاء الدين سحلول</v>
          </cell>
          <cell r="C3111" t="str">
            <v>محمد وليد</v>
          </cell>
          <cell r="D3111" t="str">
            <v>امل</v>
          </cell>
        </row>
        <row r="3112">
          <cell r="A3112">
            <v>326473</v>
          </cell>
          <cell r="B3112" t="str">
            <v>زويا اباظه</v>
          </cell>
          <cell r="C3112" t="str">
            <v>ابراهيم</v>
          </cell>
          <cell r="D3112" t="str">
            <v>زكيه</v>
          </cell>
        </row>
        <row r="3113">
          <cell r="A3113">
            <v>326475</v>
          </cell>
          <cell r="B3113" t="str">
            <v>محمد فوزي ليلا</v>
          </cell>
          <cell r="C3113" t="str">
            <v>احمد</v>
          </cell>
          <cell r="D3113" t="str">
            <v>مريم</v>
          </cell>
        </row>
        <row r="3114">
          <cell r="A3114">
            <v>326488</v>
          </cell>
          <cell r="B3114" t="str">
            <v>نوار قنو</v>
          </cell>
          <cell r="C3114" t="str">
            <v>محمد</v>
          </cell>
          <cell r="D3114" t="str">
            <v>اميمه</v>
          </cell>
        </row>
        <row r="3115">
          <cell r="A3115">
            <v>326492</v>
          </cell>
          <cell r="B3115" t="str">
            <v>اسماء جمعه</v>
          </cell>
          <cell r="C3115" t="str">
            <v>حسين</v>
          </cell>
          <cell r="D3115" t="str">
            <v/>
          </cell>
        </row>
        <row r="3116">
          <cell r="A3116">
            <v>326494</v>
          </cell>
          <cell r="B3116" t="str">
            <v>وئام شرف الدين</v>
          </cell>
          <cell r="C3116" t="str">
            <v>ياسين</v>
          </cell>
          <cell r="D3116" t="str">
            <v>امل</v>
          </cell>
        </row>
        <row r="3117">
          <cell r="A3117">
            <v>326497</v>
          </cell>
          <cell r="B3117" t="str">
            <v>امان بسطاطي</v>
          </cell>
          <cell r="C3117" t="str">
            <v>عدنان</v>
          </cell>
          <cell r="D3117" t="str">
            <v>ثناء</v>
          </cell>
        </row>
        <row r="3118">
          <cell r="A3118">
            <v>326501</v>
          </cell>
          <cell r="B3118" t="str">
            <v>كارين ابو نمر</v>
          </cell>
          <cell r="C3118" t="str">
            <v>كميل</v>
          </cell>
          <cell r="D3118" t="str">
            <v/>
          </cell>
        </row>
        <row r="3119">
          <cell r="A3119">
            <v>326504</v>
          </cell>
          <cell r="B3119" t="str">
            <v>ربيع مخلوف</v>
          </cell>
          <cell r="C3119" t="str">
            <v>علي</v>
          </cell>
          <cell r="D3119" t="str">
            <v>فريزه</v>
          </cell>
        </row>
        <row r="3120">
          <cell r="A3120">
            <v>326507</v>
          </cell>
          <cell r="B3120" t="str">
            <v>اسراء نابوش</v>
          </cell>
          <cell r="C3120" t="str">
            <v>يوسف</v>
          </cell>
          <cell r="D3120" t="str">
            <v>وفاء</v>
          </cell>
        </row>
        <row r="3121">
          <cell r="A3121">
            <v>326510</v>
          </cell>
          <cell r="B3121" t="str">
            <v>فراس عز الدين العقباني</v>
          </cell>
          <cell r="C3121" t="str">
            <v>عصام</v>
          </cell>
          <cell r="D3121" t="str">
            <v/>
          </cell>
        </row>
        <row r="3122">
          <cell r="A3122">
            <v>326511</v>
          </cell>
          <cell r="B3122" t="str">
            <v>محمد عماد الدين دكاك</v>
          </cell>
          <cell r="C3122" t="str">
            <v>بسام</v>
          </cell>
          <cell r="D3122" t="str">
            <v>صفاء</v>
          </cell>
        </row>
        <row r="3123">
          <cell r="A3123">
            <v>326520</v>
          </cell>
          <cell r="B3123" t="str">
            <v>لمك حمود</v>
          </cell>
          <cell r="C3123" t="str">
            <v>ابراهيم</v>
          </cell>
          <cell r="D3123" t="str">
            <v>ندى</v>
          </cell>
        </row>
        <row r="3124">
          <cell r="A3124">
            <v>326526</v>
          </cell>
          <cell r="B3124" t="str">
            <v>عبد الهادي كمال الدين</v>
          </cell>
          <cell r="C3124" t="str">
            <v>محمد</v>
          </cell>
          <cell r="D3124" t="str">
            <v>مياده</v>
          </cell>
        </row>
        <row r="3125">
          <cell r="A3125">
            <v>326528</v>
          </cell>
          <cell r="B3125" t="str">
            <v>محمد بهاء الحياني</v>
          </cell>
          <cell r="C3125" t="str">
            <v>محمود</v>
          </cell>
          <cell r="D3125" t="str">
            <v>روعه</v>
          </cell>
        </row>
        <row r="3126">
          <cell r="A3126">
            <v>326530</v>
          </cell>
          <cell r="B3126" t="str">
            <v>عبد الرحمن ابو ذراع</v>
          </cell>
          <cell r="C3126" t="str">
            <v>محمود</v>
          </cell>
          <cell r="D3126" t="str">
            <v/>
          </cell>
        </row>
        <row r="3127">
          <cell r="A3127">
            <v>326531</v>
          </cell>
          <cell r="B3127" t="str">
            <v>عمار البيطار</v>
          </cell>
          <cell r="C3127" t="str">
            <v>فاروق</v>
          </cell>
          <cell r="D3127" t="str">
            <v/>
          </cell>
        </row>
        <row r="3128">
          <cell r="A3128">
            <v>326532</v>
          </cell>
          <cell r="B3128" t="str">
            <v>عمار يوسف</v>
          </cell>
          <cell r="C3128" t="str">
            <v>يوسف</v>
          </cell>
          <cell r="D3128" t="str">
            <v>مها</v>
          </cell>
        </row>
        <row r="3129">
          <cell r="A3129">
            <v>326535</v>
          </cell>
          <cell r="B3129" t="str">
            <v>ايمن الشاملي</v>
          </cell>
          <cell r="C3129" t="str">
            <v>موسى</v>
          </cell>
          <cell r="D3129" t="str">
            <v>حسنا</v>
          </cell>
        </row>
        <row r="3130">
          <cell r="A3130">
            <v>326538</v>
          </cell>
          <cell r="B3130" t="str">
            <v>محمد قباط الشهابي</v>
          </cell>
          <cell r="C3130" t="str">
            <v>حسن</v>
          </cell>
          <cell r="D3130" t="str">
            <v>هدى</v>
          </cell>
        </row>
        <row r="3131">
          <cell r="A3131">
            <v>326540</v>
          </cell>
          <cell r="B3131" t="str">
            <v>مجد صالح</v>
          </cell>
          <cell r="C3131" t="str">
            <v>حسين</v>
          </cell>
        </row>
        <row r="3132">
          <cell r="A3132">
            <v>326541</v>
          </cell>
          <cell r="B3132" t="str">
            <v>يارا بدور</v>
          </cell>
          <cell r="C3132" t="str">
            <v>ابراهيم</v>
          </cell>
          <cell r="D3132" t="str">
            <v/>
          </cell>
        </row>
        <row r="3133">
          <cell r="A3133">
            <v>326544</v>
          </cell>
          <cell r="B3133" t="str">
            <v>بتول خليل</v>
          </cell>
          <cell r="C3133" t="str">
            <v>رياض</v>
          </cell>
          <cell r="D3133" t="str">
            <v>غزوه</v>
          </cell>
        </row>
        <row r="3134">
          <cell r="A3134">
            <v>326545</v>
          </cell>
          <cell r="B3134" t="str">
            <v>عاصم الكوسا</v>
          </cell>
          <cell r="C3134" t="str">
            <v>خليل</v>
          </cell>
          <cell r="D3134" t="str">
            <v>حفيظه</v>
          </cell>
        </row>
        <row r="3135">
          <cell r="A3135">
            <v>326546</v>
          </cell>
          <cell r="B3135" t="str">
            <v>الاء حبش</v>
          </cell>
          <cell r="C3135" t="str">
            <v>محمد مازن</v>
          </cell>
          <cell r="D3135" t="str">
            <v>مها</v>
          </cell>
        </row>
        <row r="3136">
          <cell r="A3136">
            <v>326547</v>
          </cell>
          <cell r="B3136" t="str">
            <v>عبد الله الكيلاني</v>
          </cell>
          <cell r="C3136" t="str">
            <v>عدنان</v>
          </cell>
          <cell r="D3136" t="str">
            <v>امل</v>
          </cell>
        </row>
        <row r="3137">
          <cell r="A3137">
            <v>326548</v>
          </cell>
          <cell r="B3137" t="str">
            <v>ديما غرز الدين</v>
          </cell>
          <cell r="C3137" t="str">
            <v>جهاد</v>
          </cell>
          <cell r="D3137" t="str">
            <v>انعام</v>
          </cell>
        </row>
        <row r="3138">
          <cell r="A3138">
            <v>326556</v>
          </cell>
          <cell r="B3138" t="str">
            <v>هشام عوده</v>
          </cell>
          <cell r="C3138" t="str">
            <v>عبد الحسيب</v>
          </cell>
          <cell r="D3138" t="str">
            <v>عائشه</v>
          </cell>
        </row>
        <row r="3139">
          <cell r="A3139">
            <v>326558</v>
          </cell>
          <cell r="B3139" t="str">
            <v>حسن شيخ حسين</v>
          </cell>
          <cell r="C3139" t="str">
            <v>حسين</v>
          </cell>
          <cell r="D3139" t="str">
            <v>خديجه</v>
          </cell>
        </row>
        <row r="3140">
          <cell r="A3140">
            <v>326561</v>
          </cell>
          <cell r="B3140" t="str">
            <v>حيان ديب</v>
          </cell>
          <cell r="C3140" t="str">
            <v>نور الدين</v>
          </cell>
          <cell r="D3140" t="str">
            <v/>
          </cell>
        </row>
        <row r="3141">
          <cell r="A3141">
            <v>326569</v>
          </cell>
          <cell r="B3141" t="str">
            <v>وعد الصالح</v>
          </cell>
          <cell r="C3141" t="str">
            <v>عدنان</v>
          </cell>
          <cell r="D3141" t="str">
            <v>عائشه</v>
          </cell>
        </row>
        <row r="3142">
          <cell r="A3142">
            <v>326573</v>
          </cell>
          <cell r="B3142" t="str">
            <v>رافت الكنعان</v>
          </cell>
          <cell r="C3142" t="str">
            <v>جمعه</v>
          </cell>
          <cell r="D3142" t="str">
            <v>ذبحه</v>
          </cell>
        </row>
        <row r="3143">
          <cell r="A3143">
            <v>326575</v>
          </cell>
          <cell r="B3143" t="str">
            <v>محمد حسين طنطه</v>
          </cell>
          <cell r="C3143" t="str">
            <v>محي الدين</v>
          </cell>
          <cell r="D3143" t="str">
            <v>غفران</v>
          </cell>
        </row>
        <row r="3144">
          <cell r="A3144">
            <v>326578</v>
          </cell>
          <cell r="B3144" t="str">
            <v>احمد الصياد</v>
          </cell>
          <cell r="C3144" t="str">
            <v>فؤاد</v>
          </cell>
          <cell r="D3144" t="str">
            <v>ابتسام</v>
          </cell>
        </row>
        <row r="3145">
          <cell r="A3145">
            <v>326588</v>
          </cell>
          <cell r="B3145" t="str">
            <v>ولاء الخطيب</v>
          </cell>
          <cell r="C3145" t="str">
            <v>نبيل</v>
          </cell>
          <cell r="D3145" t="str">
            <v/>
          </cell>
        </row>
        <row r="3146">
          <cell r="A3146">
            <v>326589</v>
          </cell>
          <cell r="B3146" t="str">
            <v>حسين طعمه</v>
          </cell>
          <cell r="C3146" t="str">
            <v>محمد نزار</v>
          </cell>
          <cell r="D3146" t="str">
            <v>ليلى</v>
          </cell>
        </row>
        <row r="3147">
          <cell r="A3147">
            <v>326593</v>
          </cell>
          <cell r="B3147" t="str">
            <v>اسامه شوفان</v>
          </cell>
          <cell r="C3147" t="str">
            <v>سمير</v>
          </cell>
          <cell r="D3147" t="str">
            <v>ربا</v>
          </cell>
        </row>
        <row r="3148">
          <cell r="A3148">
            <v>326595</v>
          </cell>
          <cell r="B3148" t="str">
            <v>غالب عوض</v>
          </cell>
          <cell r="C3148" t="str">
            <v>محمد</v>
          </cell>
          <cell r="D3148" t="str">
            <v>رنا</v>
          </cell>
        </row>
        <row r="3149">
          <cell r="A3149">
            <v>326598</v>
          </cell>
          <cell r="B3149" t="str">
            <v>رغد شبيب</v>
          </cell>
          <cell r="C3149" t="str">
            <v>محمدموفق</v>
          </cell>
          <cell r="D3149" t="str">
            <v/>
          </cell>
        </row>
        <row r="3150">
          <cell r="A3150">
            <v>326599</v>
          </cell>
          <cell r="B3150" t="str">
            <v>مروه شندوبه</v>
          </cell>
          <cell r="C3150" t="str">
            <v>محروس</v>
          </cell>
          <cell r="D3150" t="str">
            <v>غاده</v>
          </cell>
        </row>
        <row r="3151">
          <cell r="A3151">
            <v>326601</v>
          </cell>
          <cell r="B3151" t="str">
            <v>حسين شحاده</v>
          </cell>
          <cell r="C3151" t="str">
            <v>وهبه</v>
          </cell>
          <cell r="D3151" t="str">
            <v>مها</v>
          </cell>
        </row>
        <row r="3152">
          <cell r="A3152">
            <v>326608</v>
          </cell>
          <cell r="B3152" t="str">
            <v>علي سلامي</v>
          </cell>
          <cell r="C3152" t="str">
            <v>نزار</v>
          </cell>
          <cell r="D3152" t="str">
            <v/>
          </cell>
        </row>
        <row r="3153">
          <cell r="A3153">
            <v>326609</v>
          </cell>
          <cell r="B3153" t="str">
            <v>باسل الرشيد</v>
          </cell>
          <cell r="C3153" t="str">
            <v>سهيل</v>
          </cell>
          <cell r="D3153" t="str">
            <v>وفاء</v>
          </cell>
        </row>
        <row r="3154">
          <cell r="A3154">
            <v>326618</v>
          </cell>
          <cell r="B3154" t="str">
            <v>ديما الكفري</v>
          </cell>
          <cell r="C3154" t="str">
            <v>اسماعيل</v>
          </cell>
          <cell r="D3154" t="str">
            <v>نهاد</v>
          </cell>
        </row>
        <row r="3155">
          <cell r="A3155">
            <v>326620</v>
          </cell>
          <cell r="B3155" t="str">
            <v>مهند قاسم</v>
          </cell>
          <cell r="C3155" t="str">
            <v>عبد الله</v>
          </cell>
          <cell r="D3155" t="str">
            <v>غاليه</v>
          </cell>
        </row>
        <row r="3156">
          <cell r="A3156">
            <v>326627</v>
          </cell>
          <cell r="B3156" t="str">
            <v>مصطفى حسين</v>
          </cell>
          <cell r="C3156" t="str">
            <v>محمود</v>
          </cell>
          <cell r="D3156" t="str">
            <v>فايزه</v>
          </cell>
        </row>
        <row r="3157">
          <cell r="A3157">
            <v>326631</v>
          </cell>
          <cell r="B3157" t="str">
            <v>نور المبيض</v>
          </cell>
          <cell r="C3157" t="str">
            <v>محمد جمال</v>
          </cell>
          <cell r="D3157" t="str">
            <v>منى</v>
          </cell>
        </row>
        <row r="3158">
          <cell r="A3158">
            <v>326632</v>
          </cell>
          <cell r="B3158" t="str">
            <v>محمد المرادي</v>
          </cell>
          <cell r="C3158" t="str">
            <v>ابراهيم</v>
          </cell>
          <cell r="D3158" t="str">
            <v>نهاد</v>
          </cell>
        </row>
        <row r="3159">
          <cell r="A3159">
            <v>326633</v>
          </cell>
          <cell r="B3159" t="str">
            <v>عطا الرفاعي</v>
          </cell>
          <cell r="C3159" t="str">
            <v>فريد</v>
          </cell>
          <cell r="D3159" t="str">
            <v>نوره</v>
          </cell>
        </row>
        <row r="3160">
          <cell r="A3160">
            <v>326635</v>
          </cell>
          <cell r="B3160" t="str">
            <v>محمد محمد</v>
          </cell>
          <cell r="C3160" t="str">
            <v>حمد</v>
          </cell>
          <cell r="D3160" t="str">
            <v>وفاء</v>
          </cell>
        </row>
        <row r="3161">
          <cell r="A3161">
            <v>326636</v>
          </cell>
          <cell r="B3161" t="str">
            <v>نبال الحجه</v>
          </cell>
          <cell r="C3161" t="str">
            <v>محمد</v>
          </cell>
          <cell r="D3161" t="str">
            <v>نسرين</v>
          </cell>
        </row>
        <row r="3162">
          <cell r="A3162">
            <v>326638</v>
          </cell>
          <cell r="B3162" t="str">
            <v>رنا اسبر</v>
          </cell>
          <cell r="C3162" t="str">
            <v>فيصل</v>
          </cell>
          <cell r="D3162" t="str">
            <v>رابيا</v>
          </cell>
        </row>
        <row r="3163">
          <cell r="A3163">
            <v>326642</v>
          </cell>
          <cell r="B3163" t="str">
            <v>عبد الرحمن الرفاعي</v>
          </cell>
          <cell r="C3163" t="str">
            <v>غازي</v>
          </cell>
          <cell r="D3163" t="str">
            <v>صفيه</v>
          </cell>
        </row>
        <row r="3164">
          <cell r="A3164">
            <v>326647</v>
          </cell>
          <cell r="B3164" t="str">
            <v>محمد خضور</v>
          </cell>
          <cell r="C3164" t="str">
            <v>علي</v>
          </cell>
          <cell r="D3164" t="str">
            <v>حياة</v>
          </cell>
        </row>
        <row r="3165">
          <cell r="A3165">
            <v>326648</v>
          </cell>
          <cell r="B3165" t="str">
            <v>حسين ابو نجم</v>
          </cell>
          <cell r="C3165" t="str">
            <v>ديب</v>
          </cell>
          <cell r="D3165" t="str">
            <v/>
          </cell>
        </row>
        <row r="3166">
          <cell r="A3166">
            <v>326649</v>
          </cell>
          <cell r="B3166" t="str">
            <v>حيان يوسف</v>
          </cell>
          <cell r="C3166" t="str">
            <v>علي</v>
          </cell>
          <cell r="D3166" t="str">
            <v>سمر</v>
          </cell>
        </row>
        <row r="3167">
          <cell r="A3167">
            <v>326651</v>
          </cell>
          <cell r="B3167" t="str">
            <v>محمد خالد حجيج</v>
          </cell>
          <cell r="C3167" t="str">
            <v>عبد الناصر</v>
          </cell>
          <cell r="D3167" t="str">
            <v>ملك</v>
          </cell>
        </row>
        <row r="3168">
          <cell r="A3168">
            <v>326652</v>
          </cell>
          <cell r="B3168" t="str">
            <v>محمد زياد ابو سمره</v>
          </cell>
          <cell r="C3168" t="str">
            <v>محمد ماهر</v>
          </cell>
          <cell r="D3168" t="str">
            <v>منال</v>
          </cell>
        </row>
        <row r="3169">
          <cell r="A3169">
            <v>326653</v>
          </cell>
          <cell r="B3169" t="str">
            <v>اشرف السوسي</v>
          </cell>
          <cell r="C3169" t="str">
            <v>مجيب</v>
          </cell>
          <cell r="D3169" t="str">
            <v>هدى</v>
          </cell>
        </row>
        <row r="3170">
          <cell r="A3170">
            <v>326654</v>
          </cell>
          <cell r="B3170" t="str">
            <v>ايهم السوسي</v>
          </cell>
          <cell r="C3170" t="str">
            <v>مجيب</v>
          </cell>
          <cell r="D3170" t="str">
            <v/>
          </cell>
        </row>
        <row r="3171">
          <cell r="A3171">
            <v>326655</v>
          </cell>
          <cell r="B3171" t="str">
            <v>نور نور الدين</v>
          </cell>
          <cell r="C3171" t="str">
            <v>عبده</v>
          </cell>
          <cell r="D3171" t="str">
            <v/>
          </cell>
        </row>
        <row r="3172">
          <cell r="A3172">
            <v>326660</v>
          </cell>
          <cell r="B3172" t="str">
            <v>محمد درويش</v>
          </cell>
          <cell r="C3172" t="str">
            <v>عبد الله</v>
          </cell>
          <cell r="D3172" t="str">
            <v>سمر</v>
          </cell>
        </row>
        <row r="3173">
          <cell r="A3173">
            <v>326662</v>
          </cell>
          <cell r="B3173" t="str">
            <v>عماد قباط الشهابي</v>
          </cell>
          <cell r="C3173" t="str">
            <v>حسن</v>
          </cell>
          <cell r="D3173" t="str">
            <v>هدى</v>
          </cell>
        </row>
        <row r="3174">
          <cell r="A3174">
            <v>326669</v>
          </cell>
          <cell r="B3174" t="str">
            <v>قمر حماده</v>
          </cell>
          <cell r="C3174" t="str">
            <v>محمد عيد</v>
          </cell>
          <cell r="D3174" t="str">
            <v>نجوى</v>
          </cell>
        </row>
        <row r="3175">
          <cell r="A3175">
            <v>326670</v>
          </cell>
          <cell r="B3175" t="str">
            <v>ايلي شلش</v>
          </cell>
          <cell r="C3175" t="str">
            <v>مفيد</v>
          </cell>
          <cell r="D3175" t="str">
            <v>ميساء</v>
          </cell>
        </row>
        <row r="3176">
          <cell r="A3176">
            <v>326674</v>
          </cell>
          <cell r="B3176" t="str">
            <v>رانيا عبد الهادي</v>
          </cell>
          <cell r="C3176" t="str">
            <v>صالح</v>
          </cell>
          <cell r="D3176" t="str">
            <v>سعده</v>
          </cell>
        </row>
        <row r="3177">
          <cell r="A3177">
            <v>326676</v>
          </cell>
          <cell r="B3177" t="str">
            <v>معاذ الدياب</v>
          </cell>
          <cell r="C3177" t="str">
            <v>ممدوح</v>
          </cell>
          <cell r="D3177" t="str">
            <v>عائشه</v>
          </cell>
        </row>
        <row r="3178">
          <cell r="A3178">
            <v>326679</v>
          </cell>
          <cell r="B3178" t="str">
            <v>فادي المحمد</v>
          </cell>
          <cell r="C3178" t="str">
            <v>محمد</v>
          </cell>
          <cell r="D3178" t="str">
            <v>منال</v>
          </cell>
        </row>
        <row r="3179">
          <cell r="A3179">
            <v>326680</v>
          </cell>
          <cell r="B3179" t="str">
            <v>قمر سماق</v>
          </cell>
          <cell r="C3179" t="str">
            <v>بسام</v>
          </cell>
          <cell r="D3179" t="str">
            <v>جنيه</v>
          </cell>
        </row>
        <row r="3180">
          <cell r="A3180">
            <v>326681</v>
          </cell>
          <cell r="B3180" t="str">
            <v>رانيا حجازي</v>
          </cell>
          <cell r="C3180" t="str">
            <v>محمد</v>
          </cell>
          <cell r="D3180" t="str">
            <v>عيشه</v>
          </cell>
        </row>
        <row r="3181">
          <cell r="A3181">
            <v>326684</v>
          </cell>
          <cell r="B3181" t="str">
            <v>احمد مرعي</v>
          </cell>
          <cell r="C3181" t="str">
            <v>حسن</v>
          </cell>
          <cell r="D3181" t="str">
            <v/>
          </cell>
        </row>
        <row r="3182">
          <cell r="A3182">
            <v>326685</v>
          </cell>
          <cell r="B3182" t="str">
            <v>دنيا ايوب</v>
          </cell>
          <cell r="C3182" t="str">
            <v>عيسى</v>
          </cell>
          <cell r="D3182" t="str">
            <v>ليلى</v>
          </cell>
        </row>
        <row r="3183">
          <cell r="A3183">
            <v>326686</v>
          </cell>
          <cell r="B3183" t="str">
            <v>اياد العساوده</v>
          </cell>
          <cell r="C3183" t="str">
            <v>محمد فيصل</v>
          </cell>
          <cell r="D3183" t="str">
            <v>رحمه</v>
          </cell>
        </row>
        <row r="3184">
          <cell r="A3184">
            <v>326688</v>
          </cell>
          <cell r="B3184" t="str">
            <v>انس حيدر</v>
          </cell>
          <cell r="C3184" t="str">
            <v>محمد</v>
          </cell>
          <cell r="D3184" t="str">
            <v>نوفه</v>
          </cell>
        </row>
        <row r="3185">
          <cell r="A3185">
            <v>326690</v>
          </cell>
          <cell r="B3185" t="str">
            <v>علاء حنوف</v>
          </cell>
          <cell r="C3185" t="str">
            <v>سلامه</v>
          </cell>
          <cell r="D3185" t="str">
            <v/>
          </cell>
        </row>
        <row r="3186">
          <cell r="A3186">
            <v>326691</v>
          </cell>
          <cell r="B3186" t="str">
            <v>صقر عليشه</v>
          </cell>
          <cell r="C3186" t="str">
            <v>ايمن</v>
          </cell>
          <cell r="D3186" t="str">
            <v>سوهام</v>
          </cell>
        </row>
        <row r="3187">
          <cell r="A3187">
            <v>326693</v>
          </cell>
          <cell r="B3187" t="str">
            <v>محمد معاذ فرواتي</v>
          </cell>
          <cell r="C3187" t="str">
            <v>بدر الدين</v>
          </cell>
          <cell r="D3187" t="str">
            <v>وفاء</v>
          </cell>
        </row>
        <row r="3188">
          <cell r="A3188">
            <v>326696</v>
          </cell>
          <cell r="B3188" t="str">
            <v>ريم قوتلي</v>
          </cell>
          <cell r="C3188" t="str">
            <v>عبد الناصر</v>
          </cell>
          <cell r="D3188" t="str">
            <v>رحاب</v>
          </cell>
        </row>
        <row r="3189">
          <cell r="A3189">
            <v>326697</v>
          </cell>
          <cell r="B3189" t="str">
            <v>راما المصري</v>
          </cell>
          <cell r="C3189" t="str">
            <v>رمضان</v>
          </cell>
          <cell r="D3189" t="str">
            <v/>
          </cell>
        </row>
        <row r="3190">
          <cell r="A3190">
            <v>326698</v>
          </cell>
          <cell r="B3190" t="str">
            <v>نسرين يوسف</v>
          </cell>
          <cell r="C3190" t="str">
            <v>عثمان</v>
          </cell>
          <cell r="D3190" t="str">
            <v>صالحه</v>
          </cell>
        </row>
        <row r="3191">
          <cell r="A3191">
            <v>326699</v>
          </cell>
          <cell r="B3191" t="str">
            <v>ناريمان سلام</v>
          </cell>
          <cell r="C3191" t="str">
            <v>حمزه</v>
          </cell>
          <cell r="D3191" t="str">
            <v>اسعاف</v>
          </cell>
        </row>
        <row r="3192">
          <cell r="A3192">
            <v>326700</v>
          </cell>
          <cell r="B3192" t="str">
            <v>فرح البقاعي</v>
          </cell>
          <cell r="C3192" t="str">
            <v>مفوض</v>
          </cell>
          <cell r="D3192" t="str">
            <v>وفيقه</v>
          </cell>
        </row>
        <row r="3193">
          <cell r="A3193">
            <v>326705</v>
          </cell>
          <cell r="B3193" t="str">
            <v>دعاء عيسى</v>
          </cell>
          <cell r="C3193" t="str">
            <v>عبد الحكيم</v>
          </cell>
          <cell r="D3193" t="str">
            <v>يسره</v>
          </cell>
        </row>
        <row r="3194">
          <cell r="A3194">
            <v>326708</v>
          </cell>
          <cell r="B3194" t="str">
            <v>لبنى الحبال</v>
          </cell>
          <cell r="C3194" t="str">
            <v>احمد راتب</v>
          </cell>
          <cell r="D3194" t="str">
            <v>منى</v>
          </cell>
        </row>
        <row r="3195">
          <cell r="A3195">
            <v>326709</v>
          </cell>
          <cell r="B3195" t="str">
            <v>رزان عثمان</v>
          </cell>
          <cell r="C3195" t="str">
            <v>ياسر</v>
          </cell>
          <cell r="D3195" t="str">
            <v>ميساء</v>
          </cell>
        </row>
        <row r="3196">
          <cell r="A3196">
            <v>326710</v>
          </cell>
          <cell r="B3196" t="str">
            <v>مروه الشلبي</v>
          </cell>
          <cell r="C3196" t="str">
            <v>محمد سعيد</v>
          </cell>
          <cell r="D3196" t="str">
            <v>نسيبه</v>
          </cell>
        </row>
        <row r="3197">
          <cell r="A3197">
            <v>326712</v>
          </cell>
          <cell r="B3197" t="str">
            <v>دجله محمد</v>
          </cell>
          <cell r="C3197" t="str">
            <v>محمد</v>
          </cell>
          <cell r="D3197" t="str">
            <v>وحيده</v>
          </cell>
        </row>
        <row r="3198">
          <cell r="A3198">
            <v>326716</v>
          </cell>
          <cell r="B3198" t="str">
            <v>علي جعفره حمود</v>
          </cell>
          <cell r="C3198" t="str">
            <v>ياسين</v>
          </cell>
          <cell r="D3198" t="str">
            <v>نجاة</v>
          </cell>
        </row>
        <row r="3199">
          <cell r="A3199">
            <v>326718</v>
          </cell>
          <cell r="B3199" t="str">
            <v>محمد الناصيف</v>
          </cell>
          <cell r="C3199" t="str">
            <v>عيسى</v>
          </cell>
          <cell r="D3199" t="str">
            <v>ندى</v>
          </cell>
        </row>
        <row r="3200">
          <cell r="A3200">
            <v>326721</v>
          </cell>
          <cell r="B3200" t="str">
            <v>عبير السرحان</v>
          </cell>
          <cell r="C3200" t="str">
            <v>هاشم</v>
          </cell>
          <cell r="D3200" t="str">
            <v>نظميه</v>
          </cell>
        </row>
        <row r="3201">
          <cell r="A3201">
            <v>326722</v>
          </cell>
          <cell r="B3201" t="str">
            <v>محمد الصالح</v>
          </cell>
          <cell r="C3201" t="str">
            <v>حسين</v>
          </cell>
          <cell r="D3201" t="str">
            <v>ختمه</v>
          </cell>
        </row>
        <row r="3202">
          <cell r="A3202">
            <v>326725</v>
          </cell>
          <cell r="B3202" t="str">
            <v>عمر القباني</v>
          </cell>
          <cell r="C3202" t="str">
            <v>عدنان</v>
          </cell>
          <cell r="D3202" t="str">
            <v>ثناء</v>
          </cell>
        </row>
        <row r="3203">
          <cell r="A3203">
            <v>326731</v>
          </cell>
          <cell r="B3203" t="str">
            <v>محمد علي عباس</v>
          </cell>
          <cell r="C3203" t="str">
            <v>مصطفى</v>
          </cell>
          <cell r="D3203" t="str">
            <v/>
          </cell>
        </row>
        <row r="3204">
          <cell r="A3204">
            <v>326734</v>
          </cell>
          <cell r="B3204" t="str">
            <v>محمود فياض</v>
          </cell>
          <cell r="C3204" t="str">
            <v>دبلان</v>
          </cell>
          <cell r="D3204" t="str">
            <v>هديه</v>
          </cell>
        </row>
        <row r="3205">
          <cell r="A3205">
            <v>326739</v>
          </cell>
          <cell r="B3205" t="str">
            <v>نور الياسين</v>
          </cell>
          <cell r="C3205" t="str">
            <v>يحيى</v>
          </cell>
          <cell r="D3205" t="str">
            <v/>
          </cell>
        </row>
        <row r="3206">
          <cell r="A3206">
            <v>326740</v>
          </cell>
          <cell r="B3206" t="str">
            <v>بيلسان حديد</v>
          </cell>
          <cell r="C3206" t="str">
            <v>وليد</v>
          </cell>
          <cell r="D3206" t="str">
            <v>خلود</v>
          </cell>
        </row>
        <row r="3207">
          <cell r="A3207">
            <v>326741</v>
          </cell>
          <cell r="B3207" t="str">
            <v>فريال الطوطو</v>
          </cell>
          <cell r="C3207" t="str">
            <v>احمد</v>
          </cell>
          <cell r="D3207" t="str">
            <v>فطوم</v>
          </cell>
        </row>
        <row r="3208">
          <cell r="A3208">
            <v>326743</v>
          </cell>
          <cell r="B3208" t="str">
            <v>محمود الدركزنلي</v>
          </cell>
          <cell r="C3208" t="str">
            <v>ابراهيم</v>
          </cell>
          <cell r="D3208" t="str">
            <v/>
          </cell>
        </row>
        <row r="3209">
          <cell r="A3209">
            <v>326749</v>
          </cell>
          <cell r="B3209" t="str">
            <v>ضفاف احمد</v>
          </cell>
          <cell r="C3209" t="str">
            <v>غسان</v>
          </cell>
          <cell r="D3209" t="str">
            <v>اسيا</v>
          </cell>
        </row>
        <row r="3210">
          <cell r="A3210">
            <v>326750</v>
          </cell>
          <cell r="B3210" t="str">
            <v>سدره الخالد</v>
          </cell>
          <cell r="C3210" t="str">
            <v>اسامه</v>
          </cell>
          <cell r="D3210" t="str">
            <v>نادره</v>
          </cell>
        </row>
        <row r="3211">
          <cell r="A3211">
            <v>326752</v>
          </cell>
          <cell r="B3211" t="str">
            <v>يارا اللوص</v>
          </cell>
          <cell r="C3211" t="str">
            <v>عطا</v>
          </cell>
          <cell r="D3211" t="str">
            <v/>
          </cell>
        </row>
        <row r="3212">
          <cell r="A3212">
            <v>326754</v>
          </cell>
          <cell r="B3212" t="str">
            <v>وسيم مرعي</v>
          </cell>
          <cell r="C3212" t="str">
            <v>محمد</v>
          </cell>
          <cell r="D3212" t="str">
            <v>رباح</v>
          </cell>
        </row>
        <row r="3213">
          <cell r="A3213">
            <v>326756</v>
          </cell>
          <cell r="B3213" t="str">
            <v>امال السوادي</v>
          </cell>
          <cell r="C3213" t="str">
            <v>محمد كمي</v>
          </cell>
          <cell r="D3213" t="str">
            <v>ثناء</v>
          </cell>
        </row>
        <row r="3214">
          <cell r="A3214">
            <v>326757</v>
          </cell>
          <cell r="B3214" t="str">
            <v>محمد طرفه</v>
          </cell>
          <cell r="C3214" t="str">
            <v>احمد</v>
          </cell>
          <cell r="D3214" t="str">
            <v>هبا</v>
          </cell>
        </row>
        <row r="3215">
          <cell r="A3215">
            <v>326758</v>
          </cell>
          <cell r="B3215" t="str">
            <v>اياد ابو حج</v>
          </cell>
          <cell r="C3215" t="str">
            <v>احمد</v>
          </cell>
          <cell r="D3215" t="str">
            <v/>
          </cell>
        </row>
        <row r="3216">
          <cell r="A3216">
            <v>326760</v>
          </cell>
          <cell r="B3216" t="str">
            <v>دعاء الخالدي</v>
          </cell>
          <cell r="C3216" t="str">
            <v>محمد سرحان</v>
          </cell>
          <cell r="D3216" t="str">
            <v>ندى</v>
          </cell>
        </row>
        <row r="3217">
          <cell r="A3217">
            <v>326761</v>
          </cell>
          <cell r="B3217" t="str">
            <v>منى الاسعد</v>
          </cell>
          <cell r="C3217" t="str">
            <v>حسن</v>
          </cell>
          <cell r="D3217" t="str">
            <v/>
          </cell>
        </row>
        <row r="3218">
          <cell r="A3218">
            <v>326762</v>
          </cell>
          <cell r="B3218" t="str">
            <v>ربا السحلي</v>
          </cell>
          <cell r="C3218" t="str">
            <v>عبد الغني</v>
          </cell>
          <cell r="D3218" t="str">
            <v>منور</v>
          </cell>
        </row>
        <row r="3219">
          <cell r="A3219">
            <v>326763</v>
          </cell>
          <cell r="B3219" t="str">
            <v>نورما الحلبي</v>
          </cell>
          <cell r="C3219" t="str">
            <v>برهان</v>
          </cell>
          <cell r="D3219" t="str">
            <v>رنا</v>
          </cell>
        </row>
        <row r="3220">
          <cell r="A3220">
            <v>326765</v>
          </cell>
          <cell r="B3220" t="str">
            <v>صبا مومنه</v>
          </cell>
          <cell r="C3220" t="str">
            <v>معتصم</v>
          </cell>
          <cell r="D3220" t="str">
            <v>بشيره</v>
          </cell>
        </row>
        <row r="3221">
          <cell r="A3221">
            <v>326766</v>
          </cell>
          <cell r="B3221" t="str">
            <v>غدير عقيل</v>
          </cell>
          <cell r="C3221" t="str">
            <v>اسامه</v>
          </cell>
          <cell r="D3221" t="str">
            <v>عائشه</v>
          </cell>
        </row>
        <row r="3222">
          <cell r="A3222">
            <v>326769</v>
          </cell>
          <cell r="B3222" t="str">
            <v>رنا مظلوم</v>
          </cell>
          <cell r="C3222" t="str">
            <v>احمد</v>
          </cell>
          <cell r="D3222" t="str">
            <v>رجاء</v>
          </cell>
        </row>
        <row r="3223">
          <cell r="A3223">
            <v>326771</v>
          </cell>
          <cell r="B3223" t="str">
            <v>امل صيموعه</v>
          </cell>
          <cell r="C3223" t="str">
            <v>اسعد</v>
          </cell>
          <cell r="D3223" t="str">
            <v>منتهى</v>
          </cell>
        </row>
        <row r="3224">
          <cell r="A3224">
            <v>326772</v>
          </cell>
          <cell r="B3224" t="str">
            <v>محمد عدنان الحلاق</v>
          </cell>
          <cell r="C3224" t="str">
            <v>خالد</v>
          </cell>
          <cell r="D3224" t="str">
            <v/>
          </cell>
        </row>
        <row r="3225">
          <cell r="A3225">
            <v>326778</v>
          </cell>
          <cell r="B3225" t="str">
            <v>محمد لاذقاني</v>
          </cell>
          <cell r="C3225" t="str">
            <v>اسعد</v>
          </cell>
          <cell r="D3225" t="str">
            <v/>
          </cell>
        </row>
        <row r="3226">
          <cell r="A3226">
            <v>326780</v>
          </cell>
          <cell r="B3226" t="str">
            <v>منال الحاج علي</v>
          </cell>
          <cell r="C3226" t="str">
            <v>كمال</v>
          </cell>
          <cell r="D3226" t="str">
            <v>فطوم</v>
          </cell>
        </row>
        <row r="3227">
          <cell r="A3227">
            <v>326782</v>
          </cell>
          <cell r="B3227" t="str">
            <v>عمار عبد الخالق</v>
          </cell>
          <cell r="C3227" t="str">
            <v>محمد</v>
          </cell>
          <cell r="D3227" t="str">
            <v>فريده</v>
          </cell>
        </row>
        <row r="3228">
          <cell r="A3228">
            <v>326784</v>
          </cell>
          <cell r="B3228" t="str">
            <v>محمد طاهر البيك</v>
          </cell>
          <cell r="C3228" t="str">
            <v>محمد توفيق</v>
          </cell>
          <cell r="D3228" t="str">
            <v>عبير</v>
          </cell>
        </row>
        <row r="3229">
          <cell r="A3229">
            <v>326786</v>
          </cell>
          <cell r="B3229" t="str">
            <v>قاسم المحمد</v>
          </cell>
          <cell r="C3229" t="str">
            <v>محمد</v>
          </cell>
          <cell r="D3229" t="str">
            <v>امينه</v>
          </cell>
        </row>
        <row r="3230">
          <cell r="A3230">
            <v>326792</v>
          </cell>
          <cell r="B3230" t="str">
            <v>لوريا شديد</v>
          </cell>
          <cell r="C3230" t="str">
            <v>ميلاد</v>
          </cell>
          <cell r="D3230" t="str">
            <v>نوال</v>
          </cell>
        </row>
        <row r="3231">
          <cell r="A3231">
            <v>326794</v>
          </cell>
          <cell r="B3231" t="str">
            <v>محمد بغدادي</v>
          </cell>
          <cell r="C3231" t="str">
            <v>عبد الرحمن</v>
          </cell>
          <cell r="D3231" t="str">
            <v>امل</v>
          </cell>
        </row>
        <row r="3232">
          <cell r="A3232">
            <v>326798</v>
          </cell>
          <cell r="B3232" t="str">
            <v>فاطمه سليمان</v>
          </cell>
          <cell r="C3232" t="str">
            <v>محمد</v>
          </cell>
          <cell r="D3232" t="str">
            <v>ربيعه</v>
          </cell>
        </row>
        <row r="3233">
          <cell r="A3233">
            <v>326802</v>
          </cell>
          <cell r="B3233" t="str">
            <v>مجدي شقير</v>
          </cell>
          <cell r="C3233" t="str">
            <v>حامد</v>
          </cell>
          <cell r="D3233" t="str">
            <v/>
          </cell>
        </row>
        <row r="3234">
          <cell r="A3234">
            <v>326803</v>
          </cell>
          <cell r="B3234" t="str">
            <v>ايه العلبي</v>
          </cell>
          <cell r="C3234" t="str">
            <v>محمد سعيد</v>
          </cell>
          <cell r="D3234" t="str">
            <v/>
          </cell>
        </row>
        <row r="3235">
          <cell r="A3235">
            <v>326810</v>
          </cell>
          <cell r="B3235" t="str">
            <v>يحيى اسماعيل</v>
          </cell>
          <cell r="C3235" t="str">
            <v>سامر</v>
          </cell>
          <cell r="D3235" t="str">
            <v>هدا</v>
          </cell>
        </row>
        <row r="3236">
          <cell r="A3236">
            <v>326812</v>
          </cell>
          <cell r="B3236" t="str">
            <v>سعيد هلال</v>
          </cell>
          <cell r="C3236" t="str">
            <v>انيس</v>
          </cell>
          <cell r="D3236" t="str">
            <v>سمر</v>
          </cell>
        </row>
        <row r="3237">
          <cell r="A3237">
            <v>326820</v>
          </cell>
          <cell r="B3237" t="str">
            <v>غياث شهابي</v>
          </cell>
          <cell r="C3237" t="str">
            <v>محمد</v>
          </cell>
          <cell r="D3237" t="str">
            <v>بحريه</v>
          </cell>
        </row>
        <row r="3238">
          <cell r="A3238">
            <v>326821</v>
          </cell>
          <cell r="B3238" t="str">
            <v>نادر الشدايده</v>
          </cell>
          <cell r="C3238" t="str">
            <v>يعقوب</v>
          </cell>
          <cell r="D3238" t="str">
            <v>هاله</v>
          </cell>
        </row>
        <row r="3239">
          <cell r="A3239">
            <v>326824</v>
          </cell>
          <cell r="B3239" t="str">
            <v>بشار البخيتان</v>
          </cell>
          <cell r="C3239" t="str">
            <v>بدر الدين</v>
          </cell>
          <cell r="D3239" t="str">
            <v>عيده</v>
          </cell>
        </row>
        <row r="3240">
          <cell r="A3240">
            <v>326830</v>
          </cell>
          <cell r="B3240" t="str">
            <v>زهره زين الدين</v>
          </cell>
          <cell r="C3240" t="str">
            <v>خليل</v>
          </cell>
          <cell r="D3240" t="str">
            <v>امنه</v>
          </cell>
        </row>
        <row r="3241">
          <cell r="A3241">
            <v>326831</v>
          </cell>
          <cell r="B3241" t="str">
            <v>الاء كنعان</v>
          </cell>
          <cell r="C3241" t="str">
            <v>خلف</v>
          </cell>
          <cell r="D3241" t="str">
            <v>زينب</v>
          </cell>
        </row>
        <row r="3242">
          <cell r="A3242">
            <v>326832</v>
          </cell>
          <cell r="B3242" t="str">
            <v>نور كفتارو</v>
          </cell>
          <cell r="C3242" t="str">
            <v>محمد سعيد</v>
          </cell>
          <cell r="D3242" t="str">
            <v>ندى</v>
          </cell>
        </row>
        <row r="3243">
          <cell r="A3243">
            <v>326834</v>
          </cell>
          <cell r="B3243" t="str">
            <v>عمار الاغبر</v>
          </cell>
          <cell r="C3243" t="str">
            <v>علي</v>
          </cell>
          <cell r="D3243" t="str">
            <v>عروبه</v>
          </cell>
        </row>
        <row r="3244">
          <cell r="A3244">
            <v>326836</v>
          </cell>
          <cell r="B3244" t="str">
            <v>لمى الصبح</v>
          </cell>
          <cell r="C3244" t="str">
            <v>محمد</v>
          </cell>
          <cell r="D3244" t="str">
            <v/>
          </cell>
        </row>
        <row r="3245">
          <cell r="A3245">
            <v>326837</v>
          </cell>
          <cell r="B3245" t="str">
            <v>سندس سيروان</v>
          </cell>
          <cell r="C3245" t="str">
            <v>محمد خير</v>
          </cell>
          <cell r="D3245" t="str">
            <v>منى</v>
          </cell>
        </row>
        <row r="3246">
          <cell r="A3246">
            <v>326838</v>
          </cell>
          <cell r="B3246" t="str">
            <v>محمد الشريحي</v>
          </cell>
          <cell r="C3246" t="str">
            <v>برهان</v>
          </cell>
          <cell r="D3246" t="str">
            <v>امل</v>
          </cell>
        </row>
        <row r="3247">
          <cell r="A3247">
            <v>326841</v>
          </cell>
          <cell r="B3247" t="str">
            <v>محمد عامر عرفه</v>
          </cell>
          <cell r="C3247" t="str">
            <v>عبد الرزاق</v>
          </cell>
          <cell r="D3247" t="str">
            <v>ايمان</v>
          </cell>
        </row>
        <row r="3248">
          <cell r="A3248">
            <v>326846</v>
          </cell>
          <cell r="B3248" t="str">
            <v>نور قره بولاد</v>
          </cell>
          <cell r="C3248" t="str">
            <v>عبد الفتاح</v>
          </cell>
          <cell r="D3248" t="str">
            <v>اميره</v>
          </cell>
        </row>
        <row r="3249">
          <cell r="A3249">
            <v>326848</v>
          </cell>
          <cell r="B3249" t="str">
            <v>وفاء الحبال</v>
          </cell>
          <cell r="C3249" t="str">
            <v>بسام</v>
          </cell>
          <cell r="D3249" t="str">
            <v>اميره</v>
          </cell>
        </row>
        <row r="3250">
          <cell r="A3250">
            <v>326849</v>
          </cell>
          <cell r="B3250" t="str">
            <v>اياد عامر</v>
          </cell>
          <cell r="C3250" t="str">
            <v>صالح</v>
          </cell>
          <cell r="D3250" t="str">
            <v>فوزيه</v>
          </cell>
        </row>
        <row r="3251">
          <cell r="A3251">
            <v>326850</v>
          </cell>
          <cell r="B3251" t="str">
            <v>بسام الديري</v>
          </cell>
          <cell r="C3251" t="str">
            <v>محمد سعيد</v>
          </cell>
          <cell r="D3251" t="str">
            <v>فاطمه</v>
          </cell>
        </row>
        <row r="3252">
          <cell r="A3252">
            <v>326851</v>
          </cell>
          <cell r="B3252" t="str">
            <v>دارين القزحلي</v>
          </cell>
          <cell r="C3252" t="str">
            <v>عارف</v>
          </cell>
          <cell r="D3252" t="str">
            <v/>
          </cell>
        </row>
        <row r="3253">
          <cell r="A3253">
            <v>326852</v>
          </cell>
          <cell r="B3253" t="str">
            <v>محمد جمعه</v>
          </cell>
          <cell r="C3253" t="str">
            <v>احمد</v>
          </cell>
          <cell r="D3253" t="str">
            <v>نجاح</v>
          </cell>
        </row>
        <row r="3254">
          <cell r="A3254">
            <v>326853</v>
          </cell>
          <cell r="B3254" t="str">
            <v>محمد سراج الحسين</v>
          </cell>
          <cell r="C3254" t="str">
            <v>اسماعيل</v>
          </cell>
          <cell r="D3254" t="str">
            <v>مياده</v>
          </cell>
        </row>
        <row r="3255">
          <cell r="A3255">
            <v>326854</v>
          </cell>
          <cell r="B3255" t="str">
            <v>ريم الاسعد</v>
          </cell>
          <cell r="C3255" t="str">
            <v>عماش</v>
          </cell>
          <cell r="D3255" t="str">
            <v/>
          </cell>
        </row>
        <row r="3256">
          <cell r="A3256">
            <v>326855</v>
          </cell>
          <cell r="B3256" t="str">
            <v>بشرى ابو عرابي</v>
          </cell>
          <cell r="C3256" t="str">
            <v>محمد ياسين</v>
          </cell>
          <cell r="D3256" t="str">
            <v/>
          </cell>
        </row>
        <row r="3257">
          <cell r="A3257">
            <v>326856</v>
          </cell>
          <cell r="B3257" t="str">
            <v>عمار حسن</v>
          </cell>
          <cell r="C3257" t="str">
            <v>اكرم</v>
          </cell>
          <cell r="D3257" t="str">
            <v>اخلاص</v>
          </cell>
        </row>
        <row r="3258">
          <cell r="A3258">
            <v>326857</v>
          </cell>
          <cell r="B3258" t="str">
            <v>عبد الله قطرميز</v>
          </cell>
          <cell r="C3258" t="str">
            <v>احمد</v>
          </cell>
          <cell r="D3258" t="str">
            <v>اميره</v>
          </cell>
        </row>
        <row r="3259">
          <cell r="A3259">
            <v>326859</v>
          </cell>
          <cell r="B3259" t="str">
            <v>ايهم موسى</v>
          </cell>
          <cell r="C3259" t="str">
            <v>كمال</v>
          </cell>
          <cell r="D3259" t="str">
            <v/>
          </cell>
        </row>
        <row r="3260">
          <cell r="A3260">
            <v>326860</v>
          </cell>
          <cell r="B3260" t="str">
            <v>ليندا الجاويش</v>
          </cell>
          <cell r="C3260" t="str">
            <v>محمد</v>
          </cell>
          <cell r="D3260" t="str">
            <v/>
          </cell>
        </row>
        <row r="3261">
          <cell r="A3261">
            <v>326862</v>
          </cell>
          <cell r="B3261" t="str">
            <v>فاطمه البيطار</v>
          </cell>
          <cell r="C3261" t="str">
            <v>حاتم</v>
          </cell>
          <cell r="D3261" t="str">
            <v>ماجده</v>
          </cell>
        </row>
        <row r="3262">
          <cell r="A3262">
            <v>326863</v>
          </cell>
          <cell r="B3262" t="str">
            <v>منار عبد البواب</v>
          </cell>
          <cell r="C3262" t="str">
            <v>احمد</v>
          </cell>
          <cell r="D3262" t="str">
            <v/>
          </cell>
        </row>
        <row r="3263">
          <cell r="A3263">
            <v>326864</v>
          </cell>
          <cell r="B3263" t="str">
            <v>محمد معاذ الابيض</v>
          </cell>
          <cell r="C3263" t="str">
            <v>اسامه</v>
          </cell>
          <cell r="D3263" t="str">
            <v/>
          </cell>
        </row>
        <row r="3264">
          <cell r="A3264">
            <v>326865</v>
          </cell>
          <cell r="B3264" t="str">
            <v>احمد الشياح</v>
          </cell>
          <cell r="C3264" t="str">
            <v>احسان</v>
          </cell>
          <cell r="D3264" t="str">
            <v>نعمه</v>
          </cell>
        </row>
        <row r="3265">
          <cell r="A3265">
            <v>326866</v>
          </cell>
          <cell r="B3265" t="str">
            <v>رهف كرمان</v>
          </cell>
          <cell r="C3265" t="str">
            <v>عبد الحميد</v>
          </cell>
          <cell r="D3265" t="str">
            <v>نسرين</v>
          </cell>
        </row>
        <row r="3266">
          <cell r="A3266">
            <v>326869</v>
          </cell>
          <cell r="B3266" t="str">
            <v>وائل ابراهيم</v>
          </cell>
          <cell r="C3266" t="str">
            <v>حسن</v>
          </cell>
          <cell r="D3266" t="str">
            <v>نجاة</v>
          </cell>
        </row>
        <row r="3267">
          <cell r="A3267">
            <v>326870</v>
          </cell>
          <cell r="B3267" t="str">
            <v>سليمان ابو نظام</v>
          </cell>
          <cell r="C3267" t="str">
            <v>محمد</v>
          </cell>
          <cell r="D3267" t="str">
            <v>ميساء</v>
          </cell>
        </row>
        <row r="3268">
          <cell r="A3268">
            <v>326871</v>
          </cell>
          <cell r="B3268" t="str">
            <v>فرناس بوز العسل</v>
          </cell>
          <cell r="C3268" t="str">
            <v>محمد زاهر</v>
          </cell>
          <cell r="D3268" t="str">
            <v>سوسن</v>
          </cell>
        </row>
        <row r="3269">
          <cell r="A3269">
            <v>326872</v>
          </cell>
          <cell r="B3269" t="str">
            <v>روزيت ديوب</v>
          </cell>
          <cell r="C3269" t="str">
            <v>حسن</v>
          </cell>
          <cell r="D3269" t="str">
            <v>سعاة</v>
          </cell>
        </row>
        <row r="3270">
          <cell r="A3270">
            <v>326873</v>
          </cell>
          <cell r="B3270" t="str">
            <v>فادي سهو</v>
          </cell>
          <cell r="C3270" t="str">
            <v>احمد</v>
          </cell>
          <cell r="D3270" t="str">
            <v>رويحه</v>
          </cell>
        </row>
        <row r="3271">
          <cell r="A3271">
            <v>326875</v>
          </cell>
          <cell r="B3271" t="str">
            <v>رنيم الدغلي</v>
          </cell>
          <cell r="C3271" t="str">
            <v>محمد عماد الدين</v>
          </cell>
          <cell r="D3271" t="str">
            <v>باسمه</v>
          </cell>
        </row>
        <row r="3272">
          <cell r="A3272">
            <v>326878</v>
          </cell>
          <cell r="B3272" t="str">
            <v>نور الربيع المصري</v>
          </cell>
          <cell r="C3272" t="str">
            <v>محمد خالد</v>
          </cell>
          <cell r="D3272" t="str">
            <v/>
          </cell>
        </row>
        <row r="3273">
          <cell r="A3273">
            <v>326879</v>
          </cell>
          <cell r="B3273" t="str">
            <v>ساره عبد الله</v>
          </cell>
          <cell r="C3273" t="str">
            <v>ناجي</v>
          </cell>
          <cell r="D3273" t="str">
            <v>مرام</v>
          </cell>
        </row>
        <row r="3274">
          <cell r="A3274">
            <v>326881</v>
          </cell>
          <cell r="B3274" t="str">
            <v>براءه عفيف</v>
          </cell>
          <cell r="C3274" t="str">
            <v>محمد</v>
          </cell>
          <cell r="D3274" t="str">
            <v>سهام</v>
          </cell>
        </row>
        <row r="3275">
          <cell r="A3275">
            <v>326882</v>
          </cell>
          <cell r="B3275" t="str">
            <v>علي الشيخ</v>
          </cell>
          <cell r="C3275" t="str">
            <v>مالك</v>
          </cell>
          <cell r="D3275" t="str">
            <v>سمر</v>
          </cell>
        </row>
        <row r="3276">
          <cell r="A3276">
            <v>326884</v>
          </cell>
          <cell r="B3276" t="str">
            <v>عهد دياب</v>
          </cell>
          <cell r="C3276" t="str">
            <v>احمد</v>
          </cell>
          <cell r="D3276" t="str">
            <v/>
          </cell>
        </row>
        <row r="3277">
          <cell r="A3277">
            <v>326891</v>
          </cell>
          <cell r="B3277" t="str">
            <v>رشا نصره</v>
          </cell>
          <cell r="C3277" t="str">
            <v>سمير</v>
          </cell>
          <cell r="D3277" t="str">
            <v>نوال</v>
          </cell>
        </row>
        <row r="3278">
          <cell r="A3278">
            <v>326892</v>
          </cell>
          <cell r="B3278" t="str">
            <v>الاء الجلاب</v>
          </cell>
          <cell r="C3278" t="str">
            <v>محمد ربيع</v>
          </cell>
          <cell r="D3278" t="str">
            <v>لميس</v>
          </cell>
        </row>
        <row r="3279">
          <cell r="A3279">
            <v>326893</v>
          </cell>
          <cell r="B3279" t="str">
            <v>زهور دره</v>
          </cell>
          <cell r="C3279" t="str">
            <v>احمد</v>
          </cell>
          <cell r="D3279" t="str">
            <v/>
          </cell>
        </row>
        <row r="3280">
          <cell r="A3280">
            <v>326895</v>
          </cell>
          <cell r="B3280" t="str">
            <v>رزان خباز</v>
          </cell>
          <cell r="C3280" t="str">
            <v>احمد مومن</v>
          </cell>
          <cell r="D3280" t="str">
            <v/>
          </cell>
        </row>
        <row r="3281">
          <cell r="A3281">
            <v>326897</v>
          </cell>
          <cell r="B3281" t="str">
            <v>عبير سليمان</v>
          </cell>
          <cell r="C3281" t="str">
            <v>سلمان</v>
          </cell>
          <cell r="D3281" t="str">
            <v>عائده</v>
          </cell>
        </row>
        <row r="3282">
          <cell r="A3282">
            <v>326899</v>
          </cell>
          <cell r="B3282" t="str">
            <v>رنيم سليمان خالد</v>
          </cell>
          <cell r="C3282" t="str">
            <v>منيف</v>
          </cell>
          <cell r="D3282" t="str">
            <v>يسرى</v>
          </cell>
        </row>
        <row r="3283">
          <cell r="A3283">
            <v>326900</v>
          </cell>
          <cell r="B3283" t="str">
            <v>نيفين ملحم</v>
          </cell>
          <cell r="C3283" t="str">
            <v>مالك</v>
          </cell>
          <cell r="D3283" t="str">
            <v/>
          </cell>
        </row>
        <row r="3284">
          <cell r="A3284">
            <v>326901</v>
          </cell>
          <cell r="B3284" t="str">
            <v>محمد غالاتي</v>
          </cell>
          <cell r="C3284" t="str">
            <v>ياسين</v>
          </cell>
          <cell r="D3284" t="str">
            <v>حياة</v>
          </cell>
        </row>
        <row r="3285">
          <cell r="A3285">
            <v>326904</v>
          </cell>
          <cell r="B3285" t="str">
            <v>نور الهدى ديركي</v>
          </cell>
          <cell r="C3285" t="str">
            <v>سامر</v>
          </cell>
          <cell r="D3285" t="str">
            <v>رباح</v>
          </cell>
        </row>
        <row r="3286">
          <cell r="A3286">
            <v>326909</v>
          </cell>
          <cell r="B3286" t="str">
            <v>ريموندا خولي</v>
          </cell>
          <cell r="C3286" t="str">
            <v>جمال</v>
          </cell>
          <cell r="D3286" t="str">
            <v>فاطمه</v>
          </cell>
        </row>
        <row r="3287">
          <cell r="A3287">
            <v>326910</v>
          </cell>
          <cell r="B3287" t="str">
            <v>هزار الكردي</v>
          </cell>
          <cell r="C3287" t="str">
            <v>محمد ايمن</v>
          </cell>
          <cell r="D3287" t="str">
            <v>فريال</v>
          </cell>
        </row>
        <row r="3288">
          <cell r="A3288">
            <v>326913</v>
          </cell>
          <cell r="B3288" t="str">
            <v>هبه حديد</v>
          </cell>
          <cell r="C3288" t="str">
            <v>محمد سعيد</v>
          </cell>
          <cell r="D3288" t="str">
            <v>عائشه</v>
          </cell>
        </row>
        <row r="3289">
          <cell r="A3289">
            <v>326915</v>
          </cell>
          <cell r="B3289" t="str">
            <v>علاء الزعل</v>
          </cell>
          <cell r="C3289" t="str">
            <v>محمد</v>
          </cell>
          <cell r="D3289" t="str">
            <v>فتحيه</v>
          </cell>
        </row>
        <row r="3290">
          <cell r="A3290">
            <v>326916</v>
          </cell>
          <cell r="B3290" t="str">
            <v>ناديه دعبول</v>
          </cell>
          <cell r="C3290" t="str">
            <v>مصطفى</v>
          </cell>
          <cell r="D3290" t="str">
            <v>مديحه</v>
          </cell>
        </row>
        <row r="3291">
          <cell r="A3291">
            <v>326921</v>
          </cell>
          <cell r="B3291" t="str">
            <v>احمد السندان</v>
          </cell>
          <cell r="C3291" t="str">
            <v>رشيد</v>
          </cell>
          <cell r="D3291" t="str">
            <v>ريا</v>
          </cell>
        </row>
        <row r="3292">
          <cell r="A3292">
            <v>326922</v>
          </cell>
          <cell r="B3292" t="str">
            <v>ايه المصري</v>
          </cell>
          <cell r="C3292" t="str">
            <v>يوسف</v>
          </cell>
          <cell r="D3292" t="str">
            <v/>
          </cell>
        </row>
        <row r="3293">
          <cell r="A3293">
            <v>326923</v>
          </cell>
          <cell r="B3293" t="str">
            <v>محمد عنيز</v>
          </cell>
          <cell r="C3293" t="str">
            <v>بسام</v>
          </cell>
          <cell r="D3293" t="str">
            <v>لميس</v>
          </cell>
        </row>
        <row r="3294">
          <cell r="A3294">
            <v>326926</v>
          </cell>
          <cell r="B3294" t="str">
            <v>محمد القاسم</v>
          </cell>
          <cell r="C3294" t="str">
            <v>يوسف</v>
          </cell>
          <cell r="D3294" t="str">
            <v>مياده</v>
          </cell>
        </row>
        <row r="3295">
          <cell r="A3295">
            <v>326927</v>
          </cell>
          <cell r="B3295" t="str">
            <v>مرح تقوى</v>
          </cell>
          <cell r="C3295" t="str">
            <v>محمد خير</v>
          </cell>
          <cell r="D3295" t="str">
            <v/>
          </cell>
        </row>
        <row r="3296">
          <cell r="A3296">
            <v>326929</v>
          </cell>
          <cell r="B3296" t="str">
            <v>بنانه الدروبي</v>
          </cell>
          <cell r="C3296" t="str">
            <v>رافت</v>
          </cell>
          <cell r="D3296" t="str">
            <v>شذى</v>
          </cell>
        </row>
        <row r="3297">
          <cell r="A3297">
            <v>326930</v>
          </cell>
          <cell r="B3297" t="str">
            <v>علي صافي</v>
          </cell>
          <cell r="C3297" t="str">
            <v>محمد رفيق</v>
          </cell>
          <cell r="D3297" t="str">
            <v>بسيمه</v>
          </cell>
        </row>
        <row r="3298">
          <cell r="A3298">
            <v>326931</v>
          </cell>
          <cell r="B3298" t="str">
            <v>ميساء اسماعيل</v>
          </cell>
          <cell r="C3298" t="str">
            <v>حسن</v>
          </cell>
          <cell r="D3298" t="str">
            <v/>
          </cell>
        </row>
        <row r="3299">
          <cell r="A3299">
            <v>326934</v>
          </cell>
          <cell r="B3299" t="str">
            <v>ضحى حافظ</v>
          </cell>
          <cell r="C3299" t="str">
            <v>نزار</v>
          </cell>
          <cell r="D3299" t="str">
            <v>رغداء</v>
          </cell>
        </row>
        <row r="3300">
          <cell r="A3300">
            <v>326935</v>
          </cell>
          <cell r="B3300" t="str">
            <v>حمزه سلمان</v>
          </cell>
          <cell r="C3300" t="str">
            <v>حسن</v>
          </cell>
          <cell r="D3300" t="str">
            <v>ابتسام</v>
          </cell>
        </row>
        <row r="3301">
          <cell r="A3301">
            <v>326938</v>
          </cell>
          <cell r="B3301" t="str">
            <v>احمد ابراهيم</v>
          </cell>
          <cell r="C3301" t="str">
            <v>هيثم</v>
          </cell>
          <cell r="D3301" t="str">
            <v>بهيه</v>
          </cell>
        </row>
        <row r="3302">
          <cell r="A3302">
            <v>326939</v>
          </cell>
          <cell r="B3302" t="str">
            <v>نضال السوطري</v>
          </cell>
          <cell r="C3302" t="str">
            <v>ايمن</v>
          </cell>
          <cell r="D3302" t="str">
            <v/>
          </cell>
        </row>
        <row r="3303">
          <cell r="A3303">
            <v>326940</v>
          </cell>
          <cell r="B3303" t="str">
            <v>ريهام الرمضان العقله</v>
          </cell>
          <cell r="C3303" t="str">
            <v>يحيى</v>
          </cell>
          <cell r="D3303" t="str">
            <v>وفاء</v>
          </cell>
        </row>
        <row r="3304">
          <cell r="A3304">
            <v>326946</v>
          </cell>
          <cell r="B3304" t="str">
            <v>عمر الكسم</v>
          </cell>
          <cell r="C3304" t="str">
            <v>محمد عصام الدين</v>
          </cell>
          <cell r="D3304" t="str">
            <v>اكرام</v>
          </cell>
        </row>
        <row r="3305">
          <cell r="A3305">
            <v>326947</v>
          </cell>
          <cell r="B3305" t="str">
            <v>منى اطلي</v>
          </cell>
          <cell r="C3305" t="str">
            <v>ابراهيم</v>
          </cell>
          <cell r="D3305" t="str">
            <v>سميره</v>
          </cell>
        </row>
        <row r="3306">
          <cell r="A3306">
            <v>326950</v>
          </cell>
          <cell r="B3306" t="str">
            <v>محمد هادي امغار</v>
          </cell>
          <cell r="C3306" t="str">
            <v>محمد</v>
          </cell>
          <cell r="D3306" t="str">
            <v>ايمان</v>
          </cell>
        </row>
        <row r="3307">
          <cell r="A3307">
            <v>326951</v>
          </cell>
          <cell r="B3307" t="str">
            <v>ياسر الياسين</v>
          </cell>
          <cell r="C3307" t="str">
            <v>عبد الرحمن</v>
          </cell>
          <cell r="D3307" t="str">
            <v>دلال</v>
          </cell>
        </row>
        <row r="3308">
          <cell r="A3308">
            <v>326952</v>
          </cell>
          <cell r="B3308" t="str">
            <v>رهف منصور</v>
          </cell>
          <cell r="C3308" t="str">
            <v>سمير</v>
          </cell>
          <cell r="D3308" t="str">
            <v/>
          </cell>
        </row>
        <row r="3309">
          <cell r="A3309">
            <v>326956</v>
          </cell>
          <cell r="B3309" t="str">
            <v>عبد الرحمن الجد</v>
          </cell>
          <cell r="C3309" t="str">
            <v>بشار</v>
          </cell>
          <cell r="D3309" t="str">
            <v>ميثاء</v>
          </cell>
        </row>
        <row r="3310">
          <cell r="A3310">
            <v>326958</v>
          </cell>
          <cell r="B3310" t="str">
            <v>جابر نصر</v>
          </cell>
          <cell r="C3310" t="str">
            <v>احسان</v>
          </cell>
          <cell r="D3310" t="str">
            <v>هدى</v>
          </cell>
        </row>
        <row r="3311">
          <cell r="A3311">
            <v>326961</v>
          </cell>
          <cell r="B3311" t="str">
            <v>محمد سعيد كريم</v>
          </cell>
          <cell r="C3311" t="str">
            <v>محمد صائب</v>
          </cell>
          <cell r="D3311" t="str">
            <v>ناريمان</v>
          </cell>
        </row>
        <row r="3312">
          <cell r="A3312">
            <v>326962</v>
          </cell>
          <cell r="B3312" t="str">
            <v>مجد العبيد</v>
          </cell>
          <cell r="C3312" t="str">
            <v>زهير</v>
          </cell>
          <cell r="D3312" t="str">
            <v>عذرا</v>
          </cell>
        </row>
        <row r="3313">
          <cell r="A3313">
            <v>326965</v>
          </cell>
          <cell r="B3313" t="str">
            <v>محمد عماد الديري</v>
          </cell>
          <cell r="C3313" t="str">
            <v>سيف الدين</v>
          </cell>
          <cell r="D3313" t="str">
            <v>هويده</v>
          </cell>
        </row>
        <row r="3314">
          <cell r="A3314">
            <v>326966</v>
          </cell>
          <cell r="B3314" t="str">
            <v>علي الهوا</v>
          </cell>
          <cell r="C3314" t="str">
            <v>محمد</v>
          </cell>
          <cell r="D3314" t="str">
            <v>بدريه</v>
          </cell>
        </row>
        <row r="3315">
          <cell r="A3315">
            <v>326967</v>
          </cell>
          <cell r="B3315" t="str">
            <v>اماني الططري</v>
          </cell>
          <cell r="C3315" t="str">
            <v>فواز</v>
          </cell>
          <cell r="D3315" t="str">
            <v>عبير</v>
          </cell>
        </row>
        <row r="3316">
          <cell r="A3316">
            <v>326968</v>
          </cell>
          <cell r="B3316" t="str">
            <v>عفراء صالح</v>
          </cell>
          <cell r="C3316" t="str">
            <v>نبيل</v>
          </cell>
          <cell r="D3316" t="str">
            <v/>
          </cell>
        </row>
        <row r="3317">
          <cell r="A3317">
            <v>326969</v>
          </cell>
          <cell r="B3317" t="str">
            <v>حسن عبود</v>
          </cell>
          <cell r="C3317" t="str">
            <v>سلمان</v>
          </cell>
          <cell r="D3317" t="str">
            <v/>
          </cell>
        </row>
        <row r="3318">
          <cell r="A3318">
            <v>326972</v>
          </cell>
          <cell r="B3318" t="str">
            <v>الاء الحنبرجي</v>
          </cell>
          <cell r="C3318" t="str">
            <v>محمد فؤاد</v>
          </cell>
          <cell r="D3318" t="str">
            <v>حنان</v>
          </cell>
        </row>
        <row r="3319">
          <cell r="A3319">
            <v>326975</v>
          </cell>
          <cell r="B3319" t="str">
            <v>ايهاب محمد</v>
          </cell>
          <cell r="C3319" t="str">
            <v>يونس</v>
          </cell>
          <cell r="D3319" t="str">
            <v/>
          </cell>
        </row>
        <row r="3320">
          <cell r="A3320">
            <v>326976</v>
          </cell>
          <cell r="B3320" t="str">
            <v>روان حمشو</v>
          </cell>
          <cell r="C3320" t="str">
            <v>وديع</v>
          </cell>
          <cell r="D3320" t="str">
            <v>خلود</v>
          </cell>
        </row>
        <row r="3321">
          <cell r="A3321">
            <v>326980</v>
          </cell>
          <cell r="B3321" t="str">
            <v>مرام تركماني</v>
          </cell>
          <cell r="C3321" t="str">
            <v>مروان</v>
          </cell>
          <cell r="D3321" t="str">
            <v>نجوى</v>
          </cell>
        </row>
        <row r="3322">
          <cell r="A3322">
            <v>326981</v>
          </cell>
          <cell r="B3322" t="str">
            <v>ابتسام المحيسن</v>
          </cell>
          <cell r="C3322" t="str">
            <v>حسن</v>
          </cell>
          <cell r="D3322" t="str">
            <v/>
          </cell>
        </row>
        <row r="3323">
          <cell r="A3323">
            <v>326983</v>
          </cell>
          <cell r="B3323" t="str">
            <v>عبد السلام محمد</v>
          </cell>
          <cell r="C3323" t="str">
            <v>محمد</v>
          </cell>
          <cell r="D3323" t="str">
            <v>فوزيه</v>
          </cell>
        </row>
        <row r="3324">
          <cell r="A3324">
            <v>326984</v>
          </cell>
          <cell r="B3324" t="str">
            <v>محمد سامر غزال</v>
          </cell>
          <cell r="C3324" t="str">
            <v>فؤاد</v>
          </cell>
          <cell r="D3324" t="str">
            <v>عنان</v>
          </cell>
        </row>
        <row r="3325">
          <cell r="A3325">
            <v>326988</v>
          </cell>
          <cell r="B3325" t="str">
            <v>محمد فراس نصري</v>
          </cell>
          <cell r="C3325" t="str">
            <v>محمد فواز</v>
          </cell>
          <cell r="D3325" t="str">
            <v/>
          </cell>
        </row>
        <row r="3326">
          <cell r="A3326">
            <v>326990</v>
          </cell>
          <cell r="B3326" t="str">
            <v>ايهم هواري</v>
          </cell>
          <cell r="C3326" t="str">
            <v>معتز</v>
          </cell>
          <cell r="D3326" t="str">
            <v>ميساء</v>
          </cell>
        </row>
        <row r="3327">
          <cell r="A3327">
            <v>326991</v>
          </cell>
          <cell r="B3327" t="str">
            <v>حسين العليان</v>
          </cell>
          <cell r="C3327" t="str">
            <v>جمعه</v>
          </cell>
          <cell r="D3327" t="str">
            <v>هاجر</v>
          </cell>
        </row>
        <row r="3328">
          <cell r="A3328">
            <v>326993</v>
          </cell>
          <cell r="B3328" t="str">
            <v>فرح رمضان</v>
          </cell>
          <cell r="C3328" t="str">
            <v>مازن</v>
          </cell>
          <cell r="D3328" t="str">
            <v>جالا</v>
          </cell>
        </row>
        <row r="3329">
          <cell r="A3329">
            <v>326997</v>
          </cell>
          <cell r="B3329" t="str">
            <v>هبه شعبان</v>
          </cell>
          <cell r="C3329" t="str">
            <v>عصام</v>
          </cell>
          <cell r="D3329" t="str">
            <v>صباح</v>
          </cell>
        </row>
        <row r="3330">
          <cell r="A3330">
            <v>326999</v>
          </cell>
          <cell r="B3330" t="str">
            <v>الاء قصيباتي</v>
          </cell>
          <cell r="C3330" t="str">
            <v>عماد</v>
          </cell>
          <cell r="D3330" t="str">
            <v/>
          </cell>
        </row>
        <row r="3331">
          <cell r="A3331">
            <v>327000</v>
          </cell>
          <cell r="B3331" t="str">
            <v>محمد الاغا</v>
          </cell>
          <cell r="C3331" t="str">
            <v>علاء الدين</v>
          </cell>
          <cell r="D3331" t="str">
            <v>وفاء</v>
          </cell>
        </row>
        <row r="3332">
          <cell r="A3332">
            <v>327001</v>
          </cell>
          <cell r="B3332" t="str">
            <v>محمد تلاج</v>
          </cell>
          <cell r="C3332" t="str">
            <v>جمال</v>
          </cell>
          <cell r="D3332" t="str">
            <v>رجاء</v>
          </cell>
        </row>
        <row r="3333">
          <cell r="A3333">
            <v>327002</v>
          </cell>
          <cell r="B3333" t="str">
            <v>محمد زياد الخطيب</v>
          </cell>
          <cell r="C3333" t="str">
            <v>نضال</v>
          </cell>
          <cell r="D3333" t="str">
            <v/>
          </cell>
        </row>
        <row r="3334">
          <cell r="A3334">
            <v>327004</v>
          </cell>
          <cell r="B3334" t="str">
            <v>الاء المصري</v>
          </cell>
          <cell r="C3334" t="str">
            <v>احمد</v>
          </cell>
          <cell r="D3334" t="str">
            <v>فاتنه</v>
          </cell>
        </row>
        <row r="3335">
          <cell r="A3335">
            <v>327007</v>
          </cell>
          <cell r="B3335" t="str">
            <v>مجد توهان</v>
          </cell>
          <cell r="C3335" t="str">
            <v>نور الدين</v>
          </cell>
          <cell r="D3335" t="str">
            <v>انعام</v>
          </cell>
        </row>
        <row r="3336">
          <cell r="A3336">
            <v>327009</v>
          </cell>
          <cell r="B3336" t="str">
            <v>احمد المحمد</v>
          </cell>
          <cell r="C3336" t="str">
            <v>يونس</v>
          </cell>
          <cell r="D3336" t="str">
            <v>فتحيه</v>
          </cell>
        </row>
        <row r="3337">
          <cell r="A3337">
            <v>327011</v>
          </cell>
          <cell r="B3337" t="str">
            <v>محمد نعيم سكريه</v>
          </cell>
          <cell r="C3337" t="str">
            <v>عبد الناصر</v>
          </cell>
          <cell r="D3337" t="str">
            <v>منيره</v>
          </cell>
        </row>
        <row r="3338">
          <cell r="A3338">
            <v>327012</v>
          </cell>
          <cell r="B3338" t="str">
            <v>سالي طرحو</v>
          </cell>
          <cell r="C3338" t="str">
            <v>علاء الدين</v>
          </cell>
          <cell r="D3338" t="str">
            <v/>
          </cell>
        </row>
        <row r="3339">
          <cell r="A3339">
            <v>327013</v>
          </cell>
          <cell r="B3339" t="str">
            <v>فهد باطيه</v>
          </cell>
          <cell r="C3339" t="str">
            <v>بشير</v>
          </cell>
          <cell r="D3339" t="str">
            <v>ختام</v>
          </cell>
        </row>
        <row r="3340">
          <cell r="A3340">
            <v>327014</v>
          </cell>
          <cell r="B3340" t="str">
            <v>كوثر محمد</v>
          </cell>
          <cell r="C3340" t="str">
            <v>محمد</v>
          </cell>
          <cell r="D3340" t="str">
            <v>عليا</v>
          </cell>
        </row>
        <row r="3341">
          <cell r="A3341">
            <v>327016</v>
          </cell>
          <cell r="B3341" t="str">
            <v>وائل الدهان</v>
          </cell>
          <cell r="C3341" t="str">
            <v>سامر</v>
          </cell>
          <cell r="D3341" t="str">
            <v>نسرين</v>
          </cell>
        </row>
        <row r="3342">
          <cell r="A3342">
            <v>327017</v>
          </cell>
          <cell r="B3342" t="str">
            <v>علي حجه</v>
          </cell>
          <cell r="C3342" t="str">
            <v>عادل</v>
          </cell>
          <cell r="D3342" t="str">
            <v>حفيظه</v>
          </cell>
        </row>
        <row r="3343">
          <cell r="A3343">
            <v>327021</v>
          </cell>
          <cell r="B3343" t="str">
            <v>فاطمه شاهين</v>
          </cell>
          <cell r="C3343" t="str">
            <v>محمد عيد</v>
          </cell>
          <cell r="D3343" t="str">
            <v>مريم</v>
          </cell>
        </row>
        <row r="3344">
          <cell r="A3344">
            <v>327023</v>
          </cell>
          <cell r="B3344" t="str">
            <v>نور العوده</v>
          </cell>
          <cell r="C3344" t="str">
            <v>محمد ايمن</v>
          </cell>
          <cell r="D3344" t="str">
            <v/>
          </cell>
        </row>
        <row r="3345">
          <cell r="A3345">
            <v>327024</v>
          </cell>
          <cell r="B3345" t="str">
            <v>محمد طبنجه</v>
          </cell>
          <cell r="C3345" t="str">
            <v>منير</v>
          </cell>
          <cell r="D3345" t="str">
            <v>ناديه</v>
          </cell>
        </row>
        <row r="3346">
          <cell r="A3346">
            <v>327026</v>
          </cell>
          <cell r="B3346" t="str">
            <v>ياسمين صفيه</v>
          </cell>
          <cell r="C3346" t="str">
            <v>نبيل</v>
          </cell>
          <cell r="D3346" t="str">
            <v>صبحيه</v>
          </cell>
        </row>
        <row r="3347">
          <cell r="A3347">
            <v>327027</v>
          </cell>
          <cell r="B3347" t="str">
            <v>الحسين شميس</v>
          </cell>
          <cell r="C3347" t="str">
            <v>غياث</v>
          </cell>
          <cell r="D3347" t="str">
            <v>مي</v>
          </cell>
        </row>
        <row r="3348">
          <cell r="A3348">
            <v>327028</v>
          </cell>
          <cell r="B3348" t="str">
            <v>نعيمه حلبوني</v>
          </cell>
          <cell r="C3348" t="str">
            <v>احمد</v>
          </cell>
          <cell r="D3348" t="str">
            <v>هناء</v>
          </cell>
        </row>
        <row r="3349">
          <cell r="A3349">
            <v>327029</v>
          </cell>
          <cell r="B3349" t="str">
            <v>محمد روميه</v>
          </cell>
          <cell r="C3349" t="str">
            <v>حسني</v>
          </cell>
          <cell r="D3349" t="str">
            <v/>
          </cell>
        </row>
        <row r="3350">
          <cell r="A3350">
            <v>327032</v>
          </cell>
          <cell r="B3350" t="str">
            <v>وائل احمد</v>
          </cell>
          <cell r="C3350" t="str">
            <v>هاشم</v>
          </cell>
          <cell r="D3350" t="str">
            <v>امنه</v>
          </cell>
        </row>
        <row r="3351">
          <cell r="A3351">
            <v>327033</v>
          </cell>
          <cell r="B3351" t="str">
            <v>راما المحروس</v>
          </cell>
          <cell r="C3351" t="str">
            <v>رشيد</v>
          </cell>
          <cell r="D3351" t="str">
            <v/>
          </cell>
        </row>
        <row r="3352">
          <cell r="A3352">
            <v>327034</v>
          </cell>
          <cell r="B3352" t="str">
            <v>محمد يحيى حاج قطاشيه</v>
          </cell>
          <cell r="C3352" t="str">
            <v>مصطفى</v>
          </cell>
          <cell r="D3352" t="str">
            <v>نور الهدى</v>
          </cell>
        </row>
        <row r="3353">
          <cell r="A3353">
            <v>327036</v>
          </cell>
          <cell r="B3353" t="str">
            <v>احمد ناربي</v>
          </cell>
          <cell r="C3353" t="str">
            <v>فهد</v>
          </cell>
          <cell r="D3353" t="str">
            <v>ناهد</v>
          </cell>
        </row>
        <row r="3354">
          <cell r="A3354">
            <v>327042</v>
          </cell>
          <cell r="B3354" t="str">
            <v>نزار قباني</v>
          </cell>
          <cell r="C3354" t="str">
            <v>محمد معتز</v>
          </cell>
          <cell r="D3354" t="str">
            <v>فاطمه</v>
          </cell>
        </row>
        <row r="3355">
          <cell r="A3355">
            <v>327045</v>
          </cell>
          <cell r="B3355" t="str">
            <v>محمد سامر الشاطر</v>
          </cell>
          <cell r="C3355" t="str">
            <v>عبد الرزاق</v>
          </cell>
          <cell r="D3355" t="str">
            <v/>
          </cell>
        </row>
        <row r="3356">
          <cell r="A3356">
            <v>327048</v>
          </cell>
          <cell r="B3356" t="str">
            <v>راما اورفه</v>
          </cell>
          <cell r="C3356" t="str">
            <v>محمد</v>
          </cell>
          <cell r="D3356" t="str">
            <v>ريم</v>
          </cell>
        </row>
        <row r="3357">
          <cell r="A3357">
            <v>327051</v>
          </cell>
          <cell r="B3357" t="str">
            <v>ماريانه عبد الخالق</v>
          </cell>
          <cell r="C3357" t="str">
            <v>رمزي</v>
          </cell>
          <cell r="D3357" t="str">
            <v>هويده</v>
          </cell>
        </row>
        <row r="3358">
          <cell r="A3358">
            <v>327052</v>
          </cell>
          <cell r="B3358" t="str">
            <v>محمد عمار المصري</v>
          </cell>
          <cell r="C3358" t="str">
            <v>ياسين</v>
          </cell>
          <cell r="D3358" t="str">
            <v/>
          </cell>
        </row>
        <row r="3359">
          <cell r="A3359">
            <v>327054</v>
          </cell>
          <cell r="B3359" t="str">
            <v>احمد كوجك</v>
          </cell>
          <cell r="C3359" t="str">
            <v>محمد</v>
          </cell>
          <cell r="D3359" t="str">
            <v>هنادي</v>
          </cell>
        </row>
        <row r="3360">
          <cell r="A3360">
            <v>327055</v>
          </cell>
          <cell r="B3360" t="str">
            <v>شذى داود</v>
          </cell>
          <cell r="C3360" t="str">
            <v>محمد فواز</v>
          </cell>
          <cell r="D3360" t="str">
            <v>غصون</v>
          </cell>
        </row>
        <row r="3361">
          <cell r="A3361">
            <v>327057</v>
          </cell>
          <cell r="B3361" t="str">
            <v>غزل الصفدي</v>
          </cell>
          <cell r="C3361" t="str">
            <v>محمد بسام</v>
          </cell>
          <cell r="D3361" t="str">
            <v>خلود</v>
          </cell>
        </row>
        <row r="3362">
          <cell r="A3362">
            <v>327059</v>
          </cell>
          <cell r="B3362" t="str">
            <v>وفاء عدس</v>
          </cell>
          <cell r="C3362" t="str">
            <v>كمال</v>
          </cell>
          <cell r="D3362" t="str">
            <v/>
          </cell>
        </row>
        <row r="3363">
          <cell r="A3363">
            <v>327063</v>
          </cell>
          <cell r="B3363" t="str">
            <v>روعه الحمصي الشهير بالازرق</v>
          </cell>
          <cell r="C3363" t="str">
            <v>محمد عدنان</v>
          </cell>
          <cell r="D3363" t="str">
            <v/>
          </cell>
        </row>
        <row r="3364">
          <cell r="A3364">
            <v>327065</v>
          </cell>
          <cell r="B3364" t="str">
            <v>عفراء الشيخ علي</v>
          </cell>
          <cell r="C3364" t="str">
            <v>اسعد</v>
          </cell>
          <cell r="D3364" t="str">
            <v/>
          </cell>
        </row>
        <row r="3365">
          <cell r="A3365">
            <v>327066</v>
          </cell>
          <cell r="B3365" t="str">
            <v>يارا الضاهر عزام</v>
          </cell>
          <cell r="C3365" t="str">
            <v>غسان</v>
          </cell>
          <cell r="D3365" t="str">
            <v>عطيه</v>
          </cell>
        </row>
        <row r="3366">
          <cell r="A3366">
            <v>327071</v>
          </cell>
          <cell r="B3366" t="str">
            <v>يزن الملاح</v>
          </cell>
          <cell r="C3366" t="str">
            <v>رغيد</v>
          </cell>
          <cell r="D3366" t="str">
            <v>ايمان</v>
          </cell>
        </row>
        <row r="3367">
          <cell r="A3367">
            <v>327072</v>
          </cell>
          <cell r="B3367" t="str">
            <v>نهاد العليوي</v>
          </cell>
          <cell r="C3367" t="str">
            <v>مبارك</v>
          </cell>
          <cell r="D3367" t="str">
            <v>نهله</v>
          </cell>
        </row>
        <row r="3368">
          <cell r="A3368">
            <v>327073</v>
          </cell>
          <cell r="B3368" t="str">
            <v>رهف السرحان</v>
          </cell>
          <cell r="C3368" t="str">
            <v>مصطفى</v>
          </cell>
          <cell r="D3368" t="str">
            <v>هند</v>
          </cell>
        </row>
        <row r="3369">
          <cell r="A3369">
            <v>327075</v>
          </cell>
          <cell r="B3369" t="str">
            <v>وسام خير الله</v>
          </cell>
          <cell r="C3369" t="str">
            <v>محمد عماد</v>
          </cell>
          <cell r="D3369" t="str">
            <v/>
          </cell>
        </row>
        <row r="3370">
          <cell r="A3370">
            <v>327076</v>
          </cell>
          <cell r="B3370" t="str">
            <v>محمد نور دكاك</v>
          </cell>
          <cell r="C3370" t="str">
            <v>منير</v>
          </cell>
          <cell r="D3370" t="str">
            <v>كوثر</v>
          </cell>
        </row>
        <row r="3371">
          <cell r="A3371">
            <v>327077</v>
          </cell>
          <cell r="B3371" t="str">
            <v>بتول الغبره</v>
          </cell>
          <cell r="C3371" t="str">
            <v>كامل</v>
          </cell>
          <cell r="D3371" t="str">
            <v>هناء</v>
          </cell>
        </row>
        <row r="3372">
          <cell r="A3372">
            <v>327080</v>
          </cell>
          <cell r="B3372" t="str">
            <v>رهف شنار</v>
          </cell>
          <cell r="C3372" t="str">
            <v>صلاح</v>
          </cell>
        </row>
        <row r="3373">
          <cell r="A3373">
            <v>327082</v>
          </cell>
          <cell r="B3373" t="str">
            <v>ساره بلول</v>
          </cell>
          <cell r="C3373" t="str">
            <v>عيسى</v>
          </cell>
          <cell r="D3373" t="str">
            <v/>
          </cell>
        </row>
        <row r="3374">
          <cell r="A3374">
            <v>327083</v>
          </cell>
          <cell r="B3374" t="str">
            <v>مرح بقدونس</v>
          </cell>
          <cell r="C3374" t="str">
            <v>عمر</v>
          </cell>
          <cell r="D3374" t="str">
            <v>فاتنه</v>
          </cell>
        </row>
        <row r="3375">
          <cell r="A3375">
            <v>327086</v>
          </cell>
          <cell r="B3375" t="str">
            <v>فهد الطحان</v>
          </cell>
          <cell r="C3375" t="str">
            <v>سامر</v>
          </cell>
          <cell r="D3375" t="str">
            <v>نادره</v>
          </cell>
        </row>
        <row r="3376">
          <cell r="A3376">
            <v>327088</v>
          </cell>
          <cell r="B3376" t="str">
            <v>باسل الجعيدي</v>
          </cell>
          <cell r="C3376" t="str">
            <v>احمد</v>
          </cell>
          <cell r="D3376" t="str">
            <v>بسمه</v>
          </cell>
        </row>
        <row r="3377">
          <cell r="A3377">
            <v>327090</v>
          </cell>
          <cell r="B3377" t="str">
            <v>ماجده الجلاد</v>
          </cell>
          <cell r="C3377" t="str">
            <v>عزيز</v>
          </cell>
          <cell r="D3377" t="str">
            <v>نايفه</v>
          </cell>
        </row>
        <row r="3378">
          <cell r="A3378">
            <v>327091</v>
          </cell>
          <cell r="B3378" t="str">
            <v>ادهم عرفات</v>
          </cell>
          <cell r="C3378" t="str">
            <v>مسلم</v>
          </cell>
          <cell r="D3378" t="str">
            <v>عائشه</v>
          </cell>
        </row>
        <row r="3379">
          <cell r="A3379">
            <v>327093</v>
          </cell>
          <cell r="B3379" t="str">
            <v>دالين الخياط</v>
          </cell>
          <cell r="C3379" t="str">
            <v>محمد عرفان</v>
          </cell>
          <cell r="D3379" t="str">
            <v>هيفاء</v>
          </cell>
        </row>
        <row r="3380">
          <cell r="A3380">
            <v>327095</v>
          </cell>
          <cell r="B3380" t="str">
            <v>محمد الاغواني</v>
          </cell>
          <cell r="C3380" t="str">
            <v>ياسر</v>
          </cell>
          <cell r="D3380" t="str">
            <v>امل</v>
          </cell>
        </row>
        <row r="3381">
          <cell r="A3381">
            <v>327097</v>
          </cell>
          <cell r="B3381" t="str">
            <v>جهاد جمال الدين</v>
          </cell>
          <cell r="C3381" t="str">
            <v>هيثم</v>
          </cell>
          <cell r="D3381" t="str">
            <v>حنان</v>
          </cell>
        </row>
        <row r="3382">
          <cell r="A3382">
            <v>327098</v>
          </cell>
          <cell r="B3382" t="str">
            <v>زينب صالح</v>
          </cell>
          <cell r="C3382" t="str">
            <v>نبيل</v>
          </cell>
          <cell r="D3382" t="str">
            <v>دلال</v>
          </cell>
        </row>
        <row r="3383">
          <cell r="A3383">
            <v>327099</v>
          </cell>
          <cell r="B3383" t="str">
            <v>محمد جلال</v>
          </cell>
          <cell r="C3383" t="str">
            <v>رياض</v>
          </cell>
          <cell r="D3383" t="str">
            <v>نجلاء</v>
          </cell>
        </row>
        <row r="3384">
          <cell r="A3384">
            <v>327102</v>
          </cell>
          <cell r="B3384" t="str">
            <v>عباده ابو هلال</v>
          </cell>
          <cell r="C3384" t="str">
            <v>محمد</v>
          </cell>
          <cell r="D3384" t="str">
            <v/>
          </cell>
        </row>
        <row r="3385">
          <cell r="A3385">
            <v>327105</v>
          </cell>
          <cell r="B3385" t="str">
            <v>دانه الدليل</v>
          </cell>
          <cell r="C3385" t="str">
            <v>محمد وليد</v>
          </cell>
          <cell r="D3385" t="str">
            <v>بثينه</v>
          </cell>
        </row>
        <row r="3386">
          <cell r="A3386">
            <v>327106</v>
          </cell>
          <cell r="B3386" t="str">
            <v>محمد شالاتي</v>
          </cell>
          <cell r="C3386" t="str">
            <v>حسام</v>
          </cell>
          <cell r="D3386" t="str">
            <v/>
          </cell>
        </row>
        <row r="3387">
          <cell r="A3387">
            <v>327108</v>
          </cell>
          <cell r="B3387" t="str">
            <v>جميل اومري</v>
          </cell>
          <cell r="C3387" t="str">
            <v>علي</v>
          </cell>
          <cell r="D3387" t="str">
            <v/>
          </cell>
        </row>
        <row r="3388">
          <cell r="A3388">
            <v>327111</v>
          </cell>
          <cell r="B3388" t="str">
            <v>علا السبع</v>
          </cell>
          <cell r="C3388" t="str">
            <v>بشار</v>
          </cell>
          <cell r="D3388" t="str">
            <v/>
          </cell>
        </row>
        <row r="3389">
          <cell r="A3389">
            <v>327114</v>
          </cell>
          <cell r="B3389" t="str">
            <v>محمود رسلان</v>
          </cell>
          <cell r="C3389" t="str">
            <v>احمد</v>
          </cell>
          <cell r="D3389" t="str">
            <v>فاطمه</v>
          </cell>
        </row>
        <row r="3390">
          <cell r="A3390">
            <v>327116</v>
          </cell>
          <cell r="B3390" t="str">
            <v>عصام اسماعيل</v>
          </cell>
          <cell r="C3390" t="str">
            <v>طاهر</v>
          </cell>
          <cell r="D3390" t="str">
            <v/>
          </cell>
        </row>
        <row r="3391">
          <cell r="A3391">
            <v>327118</v>
          </cell>
          <cell r="B3391" t="str">
            <v>نبال عبد المعطي</v>
          </cell>
          <cell r="C3391" t="str">
            <v>معتز</v>
          </cell>
          <cell r="D3391" t="str">
            <v>نبيله</v>
          </cell>
        </row>
        <row r="3392">
          <cell r="A3392">
            <v>327119</v>
          </cell>
          <cell r="B3392" t="str">
            <v>ياسين النشواتي</v>
          </cell>
          <cell r="C3392" t="str">
            <v>هاني</v>
          </cell>
          <cell r="D3392" t="str">
            <v/>
          </cell>
        </row>
        <row r="3393">
          <cell r="A3393">
            <v>327121</v>
          </cell>
          <cell r="B3393" t="str">
            <v>ظاهر ابراهيم</v>
          </cell>
          <cell r="C3393" t="str">
            <v>يوسف</v>
          </cell>
          <cell r="D3393" t="str">
            <v>رسميه</v>
          </cell>
        </row>
        <row r="3394">
          <cell r="A3394">
            <v>327122</v>
          </cell>
          <cell r="B3394" t="str">
            <v>بسام الحلو</v>
          </cell>
          <cell r="C3394" t="str">
            <v>مصعب</v>
          </cell>
          <cell r="D3394" t="str">
            <v>اميره</v>
          </cell>
        </row>
        <row r="3395">
          <cell r="A3395">
            <v>327124</v>
          </cell>
          <cell r="B3395" t="str">
            <v>بتول احمد</v>
          </cell>
          <cell r="C3395" t="str">
            <v>غسان</v>
          </cell>
          <cell r="D3395" t="str">
            <v>سحر</v>
          </cell>
        </row>
        <row r="3396">
          <cell r="A3396">
            <v>327125</v>
          </cell>
          <cell r="B3396" t="str">
            <v>مها الحسين</v>
          </cell>
          <cell r="C3396" t="str">
            <v>ناظم</v>
          </cell>
          <cell r="D3396" t="str">
            <v>ساميه</v>
          </cell>
        </row>
        <row r="3397">
          <cell r="A3397">
            <v>327126</v>
          </cell>
          <cell r="B3397" t="str">
            <v>وسيم فزع</v>
          </cell>
          <cell r="C3397" t="str">
            <v>واصف</v>
          </cell>
          <cell r="D3397" t="str">
            <v>ميسون</v>
          </cell>
        </row>
        <row r="3398">
          <cell r="A3398">
            <v>327129</v>
          </cell>
          <cell r="B3398" t="str">
            <v>اسراء القزحلي</v>
          </cell>
          <cell r="C3398" t="str">
            <v>عارف</v>
          </cell>
          <cell r="D3398" t="str">
            <v/>
          </cell>
        </row>
        <row r="3399">
          <cell r="A3399">
            <v>327131</v>
          </cell>
          <cell r="B3399" t="str">
            <v>ياسمين تيزاني</v>
          </cell>
          <cell r="C3399" t="str">
            <v>حسين</v>
          </cell>
          <cell r="D3399" t="str">
            <v>سويس</v>
          </cell>
        </row>
        <row r="3400">
          <cell r="A3400">
            <v>327132</v>
          </cell>
          <cell r="B3400" t="str">
            <v>عامر عبد العال</v>
          </cell>
          <cell r="C3400" t="str">
            <v>سمير</v>
          </cell>
          <cell r="D3400" t="str">
            <v>ريما</v>
          </cell>
        </row>
        <row r="3401">
          <cell r="A3401">
            <v>327133</v>
          </cell>
          <cell r="B3401" t="str">
            <v>نور الايمان دغمش</v>
          </cell>
          <cell r="C3401" t="str">
            <v>بدر</v>
          </cell>
          <cell r="D3401" t="str">
            <v/>
          </cell>
        </row>
        <row r="3402">
          <cell r="A3402">
            <v>327134</v>
          </cell>
          <cell r="B3402" t="str">
            <v>محمد علي الحمصي</v>
          </cell>
          <cell r="C3402" t="str">
            <v>محمد ديب</v>
          </cell>
          <cell r="D3402" t="str">
            <v>منال</v>
          </cell>
        </row>
        <row r="3403">
          <cell r="A3403">
            <v>327135</v>
          </cell>
          <cell r="B3403" t="str">
            <v>رهف قطاش</v>
          </cell>
          <cell r="C3403" t="str">
            <v>محمد سعود</v>
          </cell>
          <cell r="D3403" t="str">
            <v>افراح</v>
          </cell>
        </row>
        <row r="3404">
          <cell r="A3404">
            <v>327137</v>
          </cell>
          <cell r="B3404" t="str">
            <v>لبيبه حجازي</v>
          </cell>
          <cell r="C3404" t="str">
            <v>حسن</v>
          </cell>
          <cell r="D3404" t="str">
            <v/>
          </cell>
        </row>
        <row r="3405">
          <cell r="A3405">
            <v>327138</v>
          </cell>
          <cell r="B3405" t="str">
            <v>هديه سعده</v>
          </cell>
          <cell r="C3405" t="str">
            <v>سامر</v>
          </cell>
          <cell r="D3405" t="str">
            <v>مائده</v>
          </cell>
        </row>
        <row r="3406">
          <cell r="A3406">
            <v>327141</v>
          </cell>
          <cell r="B3406" t="str">
            <v>محمد امين العيسى علم</v>
          </cell>
          <cell r="C3406" t="str">
            <v>عماد الدين</v>
          </cell>
          <cell r="D3406" t="str">
            <v>لينا</v>
          </cell>
        </row>
        <row r="3407">
          <cell r="A3407">
            <v>327147</v>
          </cell>
          <cell r="B3407" t="str">
            <v>براءه عمر</v>
          </cell>
          <cell r="C3407" t="str">
            <v>خالد</v>
          </cell>
          <cell r="D3407" t="str">
            <v>نهله</v>
          </cell>
        </row>
        <row r="3408">
          <cell r="A3408">
            <v>327148</v>
          </cell>
          <cell r="B3408" t="str">
            <v>سميح قزموز</v>
          </cell>
          <cell r="C3408" t="str">
            <v>محمد فائز</v>
          </cell>
          <cell r="D3408" t="str">
            <v>نعمه</v>
          </cell>
        </row>
        <row r="3409">
          <cell r="A3409">
            <v>327150</v>
          </cell>
          <cell r="B3409" t="str">
            <v>هبه الامعري</v>
          </cell>
          <cell r="C3409" t="str">
            <v>عمار</v>
          </cell>
          <cell r="D3409" t="str">
            <v/>
          </cell>
        </row>
        <row r="3410">
          <cell r="A3410">
            <v>327154</v>
          </cell>
          <cell r="B3410" t="str">
            <v>احمد درويش</v>
          </cell>
          <cell r="C3410" t="str">
            <v>عبد الرحيم</v>
          </cell>
          <cell r="D3410" t="str">
            <v>هاجر</v>
          </cell>
        </row>
        <row r="3411">
          <cell r="A3411">
            <v>327158</v>
          </cell>
          <cell r="B3411" t="str">
            <v>مهند بدريه</v>
          </cell>
          <cell r="C3411" t="str">
            <v>عدنان</v>
          </cell>
          <cell r="D3411" t="str">
            <v/>
          </cell>
        </row>
        <row r="3412">
          <cell r="A3412">
            <v>327159</v>
          </cell>
          <cell r="B3412" t="str">
            <v>احمد المحمد</v>
          </cell>
          <cell r="C3412" t="str">
            <v>ناجي</v>
          </cell>
          <cell r="D3412" t="str">
            <v>خديجه</v>
          </cell>
        </row>
        <row r="3413">
          <cell r="A3413">
            <v>327160</v>
          </cell>
          <cell r="B3413" t="str">
            <v>علي فرحات</v>
          </cell>
          <cell r="C3413" t="str">
            <v>محمد</v>
          </cell>
          <cell r="D3413" t="str">
            <v/>
          </cell>
        </row>
        <row r="3414">
          <cell r="A3414">
            <v>327163</v>
          </cell>
          <cell r="B3414" t="str">
            <v>محمد خير مراد</v>
          </cell>
          <cell r="C3414" t="str">
            <v>راتب</v>
          </cell>
          <cell r="D3414" t="str">
            <v>فوزيه</v>
          </cell>
        </row>
        <row r="3415">
          <cell r="A3415">
            <v>327166</v>
          </cell>
          <cell r="B3415" t="str">
            <v>اسامه قارصلي</v>
          </cell>
          <cell r="C3415" t="str">
            <v>عبد الفتاح</v>
          </cell>
          <cell r="D3415" t="str">
            <v>ميساء</v>
          </cell>
        </row>
        <row r="3416">
          <cell r="A3416">
            <v>327169</v>
          </cell>
          <cell r="B3416" t="str">
            <v>دعاء ضبيان</v>
          </cell>
          <cell r="C3416" t="str">
            <v>رياض</v>
          </cell>
          <cell r="D3416" t="str">
            <v>سهام</v>
          </cell>
        </row>
        <row r="3417">
          <cell r="A3417">
            <v>327173</v>
          </cell>
          <cell r="B3417" t="str">
            <v>رشا عامر</v>
          </cell>
          <cell r="C3417" t="str">
            <v>رستم</v>
          </cell>
          <cell r="D3417" t="str">
            <v>سوزان</v>
          </cell>
        </row>
        <row r="3418">
          <cell r="A3418">
            <v>327174</v>
          </cell>
          <cell r="B3418" t="str">
            <v>محمد تمام باكير</v>
          </cell>
          <cell r="C3418" t="str">
            <v>باكير</v>
          </cell>
          <cell r="D3418" t="str">
            <v>عبير</v>
          </cell>
        </row>
        <row r="3419">
          <cell r="A3419">
            <v>327178</v>
          </cell>
          <cell r="B3419" t="str">
            <v>ربا ابراهيم</v>
          </cell>
          <cell r="C3419" t="str">
            <v>يوسف</v>
          </cell>
          <cell r="D3419" t="str">
            <v/>
          </cell>
        </row>
        <row r="3420">
          <cell r="A3420">
            <v>327180</v>
          </cell>
          <cell r="B3420" t="str">
            <v>سامح الحاج علي</v>
          </cell>
          <cell r="C3420" t="str">
            <v>يوسف</v>
          </cell>
          <cell r="D3420" t="str">
            <v>غازيه</v>
          </cell>
        </row>
        <row r="3421">
          <cell r="A3421">
            <v>327181</v>
          </cell>
          <cell r="B3421" t="str">
            <v>ادهم كاسوحه</v>
          </cell>
          <cell r="C3421" t="str">
            <v>عبد الكريم</v>
          </cell>
          <cell r="D3421" t="str">
            <v>رجاء</v>
          </cell>
        </row>
        <row r="3422">
          <cell r="A3422">
            <v>327185</v>
          </cell>
          <cell r="B3422" t="str">
            <v>رهام الغزي</v>
          </cell>
          <cell r="C3422" t="str">
            <v>عبد الرحيم</v>
          </cell>
          <cell r="D3422" t="str">
            <v>احسان</v>
          </cell>
        </row>
        <row r="3423">
          <cell r="A3423">
            <v>327188</v>
          </cell>
          <cell r="B3423" t="str">
            <v>مروه الزهوري</v>
          </cell>
          <cell r="C3423" t="str">
            <v>عماد</v>
          </cell>
          <cell r="D3423" t="str">
            <v>رتيبه</v>
          </cell>
        </row>
        <row r="3424">
          <cell r="A3424">
            <v>327190</v>
          </cell>
          <cell r="B3424" t="str">
            <v>نوار العيد</v>
          </cell>
          <cell r="C3424" t="str">
            <v>ماجد</v>
          </cell>
          <cell r="D3424" t="str">
            <v>لطفيه</v>
          </cell>
        </row>
        <row r="3425">
          <cell r="A3425">
            <v>327194</v>
          </cell>
          <cell r="B3425" t="str">
            <v>قاسم اتمت</v>
          </cell>
          <cell r="C3425" t="str">
            <v>منير</v>
          </cell>
          <cell r="D3425" t="str">
            <v/>
          </cell>
        </row>
        <row r="3426">
          <cell r="A3426">
            <v>327195</v>
          </cell>
          <cell r="B3426" t="str">
            <v>حمزه ابراهيم</v>
          </cell>
          <cell r="C3426" t="str">
            <v>محمد</v>
          </cell>
          <cell r="D3426" t="str">
            <v/>
          </cell>
        </row>
        <row r="3427">
          <cell r="A3427">
            <v>327198</v>
          </cell>
          <cell r="B3427" t="str">
            <v>وسيم القصيباتي</v>
          </cell>
          <cell r="C3427" t="str">
            <v>اسامه</v>
          </cell>
          <cell r="D3427" t="str">
            <v>هدى</v>
          </cell>
        </row>
        <row r="3428">
          <cell r="A3428">
            <v>327199</v>
          </cell>
          <cell r="B3428" t="str">
            <v>ميلاد علي</v>
          </cell>
          <cell r="C3428" t="str">
            <v>مؤيد</v>
          </cell>
          <cell r="D3428" t="str">
            <v>نجله</v>
          </cell>
        </row>
        <row r="3429">
          <cell r="A3429">
            <v>327201</v>
          </cell>
          <cell r="B3429" t="str">
            <v>احمد جواد</v>
          </cell>
          <cell r="C3429" t="str">
            <v>فهمي</v>
          </cell>
          <cell r="D3429" t="str">
            <v>غزاله</v>
          </cell>
        </row>
        <row r="3430">
          <cell r="A3430">
            <v>327207</v>
          </cell>
          <cell r="B3430" t="str">
            <v>محمد هشام الحمصي</v>
          </cell>
          <cell r="C3430" t="str">
            <v>محمد مازن</v>
          </cell>
          <cell r="D3430" t="str">
            <v>نور</v>
          </cell>
        </row>
        <row r="3431">
          <cell r="A3431">
            <v>327212</v>
          </cell>
          <cell r="B3431" t="str">
            <v>محمد يحيى ابراهيم</v>
          </cell>
          <cell r="C3431" t="str">
            <v>غسان</v>
          </cell>
          <cell r="D3431" t="str">
            <v>لميس</v>
          </cell>
        </row>
        <row r="3432">
          <cell r="A3432">
            <v>327213</v>
          </cell>
          <cell r="B3432" t="str">
            <v>عبد الكريم الحسن</v>
          </cell>
          <cell r="C3432" t="str">
            <v>رفيق</v>
          </cell>
          <cell r="D3432" t="str">
            <v>ميسون</v>
          </cell>
        </row>
        <row r="3433">
          <cell r="A3433">
            <v>327214</v>
          </cell>
          <cell r="B3433" t="str">
            <v>سوسن خليف</v>
          </cell>
          <cell r="C3433" t="str">
            <v>علي</v>
          </cell>
          <cell r="D3433" t="str">
            <v>امنه</v>
          </cell>
        </row>
        <row r="3434">
          <cell r="A3434">
            <v>327221</v>
          </cell>
          <cell r="B3434" t="str">
            <v>ثريا كنينه</v>
          </cell>
          <cell r="C3434" t="str">
            <v>زياد</v>
          </cell>
          <cell r="D3434" t="str">
            <v>اعتدال</v>
          </cell>
        </row>
        <row r="3435">
          <cell r="A3435">
            <v>327224</v>
          </cell>
          <cell r="B3435" t="str">
            <v>ايهم عماد</v>
          </cell>
          <cell r="C3435" t="str">
            <v>مهدي</v>
          </cell>
          <cell r="D3435" t="str">
            <v>نهيله</v>
          </cell>
        </row>
        <row r="3436">
          <cell r="A3436">
            <v>327226</v>
          </cell>
          <cell r="B3436" t="str">
            <v>الاء عكل</v>
          </cell>
          <cell r="C3436" t="str">
            <v>محمد سعيد</v>
          </cell>
          <cell r="D3436" t="str">
            <v/>
          </cell>
        </row>
        <row r="3437">
          <cell r="A3437">
            <v>327229</v>
          </cell>
          <cell r="B3437" t="str">
            <v>هبه عبد الواحد</v>
          </cell>
          <cell r="C3437" t="str">
            <v>محمد ثروت</v>
          </cell>
          <cell r="D3437" t="str">
            <v/>
          </cell>
        </row>
        <row r="3438">
          <cell r="A3438">
            <v>327230</v>
          </cell>
          <cell r="B3438" t="str">
            <v>ولاء الزلم</v>
          </cell>
          <cell r="C3438" t="str">
            <v>عماد الدين</v>
          </cell>
          <cell r="D3438" t="str">
            <v>هاله</v>
          </cell>
        </row>
        <row r="3439">
          <cell r="A3439">
            <v>327231</v>
          </cell>
          <cell r="B3439" t="str">
            <v>محمد عيسى</v>
          </cell>
          <cell r="C3439" t="str">
            <v>فايز</v>
          </cell>
          <cell r="D3439" t="str">
            <v>نبيله</v>
          </cell>
        </row>
        <row r="3440">
          <cell r="A3440">
            <v>327236</v>
          </cell>
          <cell r="B3440" t="str">
            <v>مجد العقله</v>
          </cell>
          <cell r="C3440" t="str">
            <v>مفلح</v>
          </cell>
          <cell r="D3440" t="str">
            <v>تفاحه</v>
          </cell>
        </row>
        <row r="3441">
          <cell r="A3441">
            <v>327240</v>
          </cell>
          <cell r="B3441" t="str">
            <v>فاطمه زادى</v>
          </cell>
          <cell r="C3441" t="str">
            <v>مصطفى</v>
          </cell>
          <cell r="D3441" t="str">
            <v>ست البنات</v>
          </cell>
        </row>
        <row r="3442">
          <cell r="A3442">
            <v>327241</v>
          </cell>
          <cell r="B3442" t="str">
            <v>اسماعيل عبد الله</v>
          </cell>
          <cell r="C3442" t="str">
            <v>احمد</v>
          </cell>
          <cell r="D3442" t="str">
            <v>زينب</v>
          </cell>
        </row>
        <row r="3443">
          <cell r="A3443">
            <v>327242</v>
          </cell>
          <cell r="B3443" t="str">
            <v>مهند باطيه</v>
          </cell>
          <cell r="C3443" t="str">
            <v>حاتم</v>
          </cell>
          <cell r="D3443" t="str">
            <v/>
          </cell>
        </row>
        <row r="3444">
          <cell r="A3444">
            <v>327244</v>
          </cell>
          <cell r="B3444" t="str">
            <v>علي ابراهيم</v>
          </cell>
          <cell r="C3444" t="str">
            <v>عصام</v>
          </cell>
          <cell r="D3444" t="str">
            <v>ميساء</v>
          </cell>
        </row>
        <row r="3445">
          <cell r="A3445">
            <v>327246</v>
          </cell>
          <cell r="B3445" t="str">
            <v>ايات باجاري</v>
          </cell>
          <cell r="C3445" t="str">
            <v>نور الدين</v>
          </cell>
          <cell r="D3445" t="str">
            <v>ايمان</v>
          </cell>
        </row>
        <row r="3446">
          <cell r="A3446">
            <v>327247</v>
          </cell>
          <cell r="B3446" t="str">
            <v>لين المصري الشهير بسكر</v>
          </cell>
          <cell r="C3446" t="str">
            <v>محمد ايمن</v>
          </cell>
          <cell r="D3446" t="str">
            <v>سناء</v>
          </cell>
        </row>
        <row r="3447">
          <cell r="A3447">
            <v>327248</v>
          </cell>
          <cell r="B3447" t="str">
            <v>رحمه حسن اغا</v>
          </cell>
          <cell r="C3447" t="str">
            <v>احمد</v>
          </cell>
          <cell r="D3447" t="str">
            <v>امل</v>
          </cell>
        </row>
        <row r="3448">
          <cell r="A3448">
            <v>327249</v>
          </cell>
          <cell r="B3448" t="str">
            <v>محمد شبيب</v>
          </cell>
          <cell r="C3448" t="str">
            <v>حسين</v>
          </cell>
          <cell r="D3448" t="str">
            <v>مريم</v>
          </cell>
        </row>
        <row r="3449">
          <cell r="A3449">
            <v>327250</v>
          </cell>
          <cell r="B3449" t="str">
            <v>رشا ابو جيب</v>
          </cell>
          <cell r="C3449" t="str">
            <v>محمد وليد</v>
          </cell>
          <cell r="D3449" t="str">
            <v/>
          </cell>
        </row>
        <row r="3450">
          <cell r="A3450">
            <v>327251</v>
          </cell>
          <cell r="B3450" t="str">
            <v>سامي طلس</v>
          </cell>
          <cell r="C3450" t="str">
            <v>محمد موفق</v>
          </cell>
          <cell r="D3450" t="str">
            <v/>
          </cell>
        </row>
        <row r="3451">
          <cell r="A3451">
            <v>327252</v>
          </cell>
          <cell r="B3451" t="str">
            <v>انس المصري</v>
          </cell>
          <cell r="C3451" t="str">
            <v>تيسير</v>
          </cell>
          <cell r="D3451" t="str">
            <v>ابتسام</v>
          </cell>
        </row>
        <row r="3452">
          <cell r="A3452">
            <v>327254</v>
          </cell>
          <cell r="B3452" t="str">
            <v>بشرى حسن</v>
          </cell>
          <cell r="C3452" t="str">
            <v>بسام</v>
          </cell>
          <cell r="D3452" t="str">
            <v>خديجه</v>
          </cell>
        </row>
        <row r="3453">
          <cell r="A3453">
            <v>327255</v>
          </cell>
          <cell r="B3453" t="str">
            <v>فاطمه عباس</v>
          </cell>
          <cell r="C3453" t="str">
            <v>ايمن</v>
          </cell>
          <cell r="D3453" t="str">
            <v>فاديه</v>
          </cell>
        </row>
        <row r="3454">
          <cell r="A3454">
            <v>327258</v>
          </cell>
          <cell r="B3454" t="str">
            <v>ابراهيم السيد</v>
          </cell>
          <cell r="C3454" t="str">
            <v>نبيل</v>
          </cell>
          <cell r="D3454" t="str">
            <v>هيام</v>
          </cell>
        </row>
        <row r="3455">
          <cell r="A3455">
            <v>327260</v>
          </cell>
          <cell r="B3455" t="str">
            <v>مهند حسامو</v>
          </cell>
          <cell r="C3455" t="str">
            <v>حسين</v>
          </cell>
          <cell r="D3455" t="str">
            <v>نهله</v>
          </cell>
        </row>
        <row r="3456">
          <cell r="A3456">
            <v>327262</v>
          </cell>
          <cell r="B3456" t="str">
            <v>رافت عثمان</v>
          </cell>
          <cell r="C3456" t="str">
            <v>راشد</v>
          </cell>
          <cell r="D3456" t="str">
            <v>اماني</v>
          </cell>
        </row>
        <row r="3457">
          <cell r="A3457">
            <v>327263</v>
          </cell>
          <cell r="B3457" t="str">
            <v>غدير الجيرودي</v>
          </cell>
          <cell r="C3457" t="str">
            <v>ايمن</v>
          </cell>
          <cell r="D3457" t="str">
            <v/>
          </cell>
        </row>
        <row r="3458">
          <cell r="A3458">
            <v>327264</v>
          </cell>
          <cell r="B3458" t="str">
            <v>مها الزنبركجي</v>
          </cell>
          <cell r="C3458" t="str">
            <v>ياسين</v>
          </cell>
          <cell r="D3458" t="str">
            <v/>
          </cell>
        </row>
        <row r="3459">
          <cell r="A3459">
            <v>327265</v>
          </cell>
          <cell r="B3459" t="str">
            <v>الهام نصر</v>
          </cell>
          <cell r="C3459" t="str">
            <v>حسين</v>
          </cell>
          <cell r="D3459" t="str">
            <v>يسره</v>
          </cell>
        </row>
        <row r="3460">
          <cell r="A3460">
            <v>327266</v>
          </cell>
          <cell r="B3460" t="str">
            <v>رزان داود</v>
          </cell>
          <cell r="C3460" t="str">
            <v>محمد عاطف</v>
          </cell>
          <cell r="D3460" t="str">
            <v/>
          </cell>
        </row>
        <row r="3461">
          <cell r="A3461">
            <v>327267</v>
          </cell>
          <cell r="B3461" t="str">
            <v>محمد علي نافيس</v>
          </cell>
          <cell r="C3461" t="str">
            <v>محمد بحر الدين</v>
          </cell>
          <cell r="D3461" t="str">
            <v/>
          </cell>
        </row>
        <row r="3462">
          <cell r="A3462">
            <v>327269</v>
          </cell>
          <cell r="B3462" t="str">
            <v>هبا حجي</v>
          </cell>
          <cell r="C3462" t="str">
            <v>بشار</v>
          </cell>
          <cell r="D3462" t="str">
            <v>فاتنة</v>
          </cell>
        </row>
        <row r="3463">
          <cell r="A3463">
            <v>327270</v>
          </cell>
          <cell r="B3463" t="str">
            <v>حنان جحه</v>
          </cell>
          <cell r="C3463" t="str">
            <v>محي الدين</v>
          </cell>
          <cell r="D3463" t="str">
            <v/>
          </cell>
        </row>
        <row r="3464">
          <cell r="A3464">
            <v>327271</v>
          </cell>
          <cell r="B3464" t="str">
            <v>محمد تيسير عنابي</v>
          </cell>
          <cell r="C3464" t="str">
            <v>احمد</v>
          </cell>
          <cell r="D3464" t="str">
            <v/>
          </cell>
        </row>
        <row r="3465">
          <cell r="A3465">
            <v>327273</v>
          </cell>
          <cell r="B3465" t="str">
            <v>حسين عباس</v>
          </cell>
          <cell r="C3465" t="str">
            <v>موفق</v>
          </cell>
          <cell r="D3465" t="str">
            <v xml:space="preserve">رائدة </v>
          </cell>
        </row>
        <row r="3466">
          <cell r="A3466">
            <v>327274</v>
          </cell>
          <cell r="B3466" t="str">
            <v>نسيم شقير</v>
          </cell>
          <cell r="C3466" t="str">
            <v>نزار</v>
          </cell>
          <cell r="D3466" t="str">
            <v>كوثر</v>
          </cell>
        </row>
        <row r="3467">
          <cell r="A3467">
            <v>327275</v>
          </cell>
          <cell r="B3467" t="str">
            <v>رلا يوسف</v>
          </cell>
          <cell r="C3467" t="str">
            <v>ذيب</v>
          </cell>
          <cell r="D3467" t="str">
            <v>وفاء</v>
          </cell>
        </row>
        <row r="3468">
          <cell r="A3468">
            <v>327276</v>
          </cell>
          <cell r="B3468" t="str">
            <v>عمر رحمه</v>
          </cell>
          <cell r="C3468" t="str">
            <v>حيدر</v>
          </cell>
          <cell r="D3468" t="str">
            <v>ابتسام</v>
          </cell>
        </row>
        <row r="3469">
          <cell r="A3469">
            <v>327277</v>
          </cell>
          <cell r="B3469" t="str">
            <v>سليم عوده</v>
          </cell>
          <cell r="C3469" t="str">
            <v>محمد نادر</v>
          </cell>
          <cell r="D3469" t="str">
            <v>ريمه</v>
          </cell>
        </row>
        <row r="3470">
          <cell r="A3470">
            <v>327280</v>
          </cell>
          <cell r="B3470" t="str">
            <v>محمد مقشاتي</v>
          </cell>
          <cell r="C3470" t="str">
            <v>بشير</v>
          </cell>
          <cell r="D3470" t="str">
            <v/>
          </cell>
        </row>
        <row r="3471">
          <cell r="A3471">
            <v>327283</v>
          </cell>
          <cell r="B3471" t="str">
            <v>شيرين حبش</v>
          </cell>
          <cell r="C3471" t="str">
            <v>مصطفى</v>
          </cell>
          <cell r="D3471" t="str">
            <v>فاطمه</v>
          </cell>
        </row>
        <row r="3472">
          <cell r="A3472">
            <v>327285</v>
          </cell>
          <cell r="B3472" t="str">
            <v>محمد العلي</v>
          </cell>
          <cell r="C3472" t="str">
            <v>عيسى</v>
          </cell>
          <cell r="D3472" t="str">
            <v>امل</v>
          </cell>
        </row>
        <row r="3473">
          <cell r="A3473">
            <v>327286</v>
          </cell>
          <cell r="B3473" t="str">
            <v>دانيه الجاجه</v>
          </cell>
          <cell r="C3473" t="str">
            <v>احمد</v>
          </cell>
          <cell r="D3473" t="str">
            <v>خالده</v>
          </cell>
        </row>
        <row r="3474">
          <cell r="A3474">
            <v>327287</v>
          </cell>
          <cell r="B3474" t="str">
            <v>ريم مطر</v>
          </cell>
          <cell r="C3474" t="str">
            <v>خضر</v>
          </cell>
          <cell r="D3474" t="str">
            <v/>
          </cell>
        </row>
        <row r="3475">
          <cell r="A3475">
            <v>327288</v>
          </cell>
          <cell r="B3475" t="str">
            <v>جمعه الملاح</v>
          </cell>
          <cell r="C3475" t="str">
            <v>رمضان</v>
          </cell>
          <cell r="D3475" t="str">
            <v>عوش</v>
          </cell>
        </row>
        <row r="3476">
          <cell r="A3476">
            <v>327289</v>
          </cell>
          <cell r="B3476" t="str">
            <v>يزن الحمصي</v>
          </cell>
          <cell r="C3476" t="str">
            <v>احمد</v>
          </cell>
          <cell r="D3476" t="str">
            <v/>
          </cell>
        </row>
        <row r="3477">
          <cell r="A3477">
            <v>327298</v>
          </cell>
          <cell r="B3477" t="str">
            <v>ايهاب الخطيب</v>
          </cell>
          <cell r="C3477" t="str">
            <v>عبد الرحمن</v>
          </cell>
          <cell r="D3477" t="str">
            <v>فاطمه</v>
          </cell>
        </row>
        <row r="3478">
          <cell r="A3478">
            <v>327301</v>
          </cell>
          <cell r="B3478" t="str">
            <v>اماني جنيات</v>
          </cell>
          <cell r="C3478" t="str">
            <v>محمد تيسير</v>
          </cell>
          <cell r="D3478" t="str">
            <v>غاده</v>
          </cell>
        </row>
        <row r="3479">
          <cell r="A3479">
            <v>327302</v>
          </cell>
          <cell r="B3479" t="str">
            <v>انس السقا</v>
          </cell>
          <cell r="C3479" t="str">
            <v>بشار</v>
          </cell>
          <cell r="D3479" t="str">
            <v>تغريد</v>
          </cell>
        </row>
        <row r="3480">
          <cell r="A3480">
            <v>327303</v>
          </cell>
          <cell r="B3480" t="str">
            <v>فاتن الترك</v>
          </cell>
          <cell r="C3480" t="str">
            <v>بشير</v>
          </cell>
          <cell r="D3480" t="str">
            <v/>
          </cell>
        </row>
        <row r="3481">
          <cell r="A3481">
            <v>327304</v>
          </cell>
          <cell r="B3481" t="str">
            <v>علا رمضان</v>
          </cell>
          <cell r="C3481" t="str">
            <v>مازن</v>
          </cell>
          <cell r="D3481" t="str">
            <v>جالا</v>
          </cell>
        </row>
        <row r="3482">
          <cell r="A3482">
            <v>327305</v>
          </cell>
          <cell r="B3482" t="str">
            <v>لينا نطفجي</v>
          </cell>
          <cell r="C3482" t="str">
            <v>محمد رجاء</v>
          </cell>
          <cell r="D3482" t="str">
            <v/>
          </cell>
        </row>
        <row r="3483">
          <cell r="A3483">
            <v>327306</v>
          </cell>
          <cell r="B3483" t="str">
            <v>كرم محمد</v>
          </cell>
          <cell r="C3483" t="str">
            <v>عيسى</v>
          </cell>
          <cell r="D3483" t="str">
            <v>عبير</v>
          </cell>
        </row>
        <row r="3484">
          <cell r="A3484">
            <v>327307</v>
          </cell>
          <cell r="B3484" t="str">
            <v>نور العساف</v>
          </cell>
          <cell r="C3484" t="str">
            <v>ماجد</v>
          </cell>
          <cell r="D3484" t="str">
            <v>ندى</v>
          </cell>
        </row>
        <row r="3485">
          <cell r="A3485">
            <v>327308</v>
          </cell>
          <cell r="B3485" t="str">
            <v>علا دعبول</v>
          </cell>
          <cell r="C3485" t="str">
            <v>محمد منذر</v>
          </cell>
          <cell r="D3485" t="str">
            <v>ميسون</v>
          </cell>
        </row>
        <row r="3486">
          <cell r="A3486">
            <v>327309</v>
          </cell>
          <cell r="B3486" t="str">
            <v>مسره الحيفاوي</v>
          </cell>
          <cell r="C3486" t="str">
            <v>احمد</v>
          </cell>
          <cell r="D3486" t="str">
            <v>امل</v>
          </cell>
        </row>
        <row r="3487">
          <cell r="A3487">
            <v>327310</v>
          </cell>
          <cell r="B3487" t="str">
            <v>محمد علي الشلق</v>
          </cell>
          <cell r="C3487" t="str">
            <v>محمد زهير</v>
          </cell>
          <cell r="D3487" t="str">
            <v/>
          </cell>
        </row>
        <row r="3488">
          <cell r="A3488">
            <v>327311</v>
          </cell>
          <cell r="B3488" t="str">
            <v>مي الصالح</v>
          </cell>
          <cell r="C3488" t="str">
            <v>شفيق</v>
          </cell>
          <cell r="D3488" t="str">
            <v/>
          </cell>
        </row>
        <row r="3489">
          <cell r="A3489">
            <v>327315</v>
          </cell>
          <cell r="B3489" t="str">
            <v>دارين شيخه</v>
          </cell>
          <cell r="C3489" t="str">
            <v>محمد</v>
          </cell>
          <cell r="D3489" t="str">
            <v>تهاني</v>
          </cell>
        </row>
        <row r="3490">
          <cell r="A3490">
            <v>327321</v>
          </cell>
          <cell r="B3490" t="str">
            <v>ديانا زعرور</v>
          </cell>
          <cell r="C3490" t="str">
            <v>سامي</v>
          </cell>
          <cell r="D3490" t="str">
            <v>ريم</v>
          </cell>
        </row>
        <row r="3491">
          <cell r="A3491">
            <v>327322</v>
          </cell>
          <cell r="B3491" t="str">
            <v>نور الحايك</v>
          </cell>
          <cell r="C3491" t="str">
            <v>احمد</v>
          </cell>
          <cell r="D3491" t="str">
            <v>فلك</v>
          </cell>
        </row>
        <row r="3492">
          <cell r="A3492">
            <v>327323</v>
          </cell>
          <cell r="B3492" t="str">
            <v>امينه المهباني</v>
          </cell>
          <cell r="C3492" t="str">
            <v>محمد خير</v>
          </cell>
          <cell r="D3492" t="str">
            <v/>
          </cell>
        </row>
        <row r="3493">
          <cell r="A3493">
            <v>327325</v>
          </cell>
          <cell r="B3493" t="str">
            <v>علي سعود</v>
          </cell>
          <cell r="C3493" t="str">
            <v>فؤاد</v>
          </cell>
          <cell r="D3493" t="str">
            <v>فدوى</v>
          </cell>
        </row>
        <row r="3494">
          <cell r="A3494">
            <v>327329</v>
          </cell>
          <cell r="B3494" t="str">
            <v>محمد وائل مشهدي</v>
          </cell>
          <cell r="C3494" t="str">
            <v>محمد زكريا</v>
          </cell>
          <cell r="D3494" t="str">
            <v/>
          </cell>
        </row>
        <row r="3495">
          <cell r="A3495">
            <v>327330</v>
          </cell>
          <cell r="B3495" t="str">
            <v>نور زلفو</v>
          </cell>
          <cell r="C3495" t="str">
            <v>محمد برهان</v>
          </cell>
          <cell r="D3495" t="str">
            <v>عائده</v>
          </cell>
        </row>
        <row r="3496">
          <cell r="A3496">
            <v>327331</v>
          </cell>
          <cell r="B3496" t="str">
            <v>رولا شبلي</v>
          </cell>
          <cell r="C3496" t="str">
            <v>نور الدين</v>
          </cell>
          <cell r="D3496" t="str">
            <v/>
          </cell>
        </row>
        <row r="3497">
          <cell r="A3497">
            <v>327332</v>
          </cell>
          <cell r="B3497" t="str">
            <v>نسيبه العنيد</v>
          </cell>
          <cell r="C3497" t="str">
            <v>محمد نذير</v>
          </cell>
          <cell r="D3497" t="str">
            <v>اعتدال</v>
          </cell>
        </row>
        <row r="3498">
          <cell r="A3498">
            <v>327333</v>
          </cell>
          <cell r="B3498" t="str">
            <v>محمد مهند الخباز</v>
          </cell>
          <cell r="C3498" t="str">
            <v>رضوان</v>
          </cell>
          <cell r="D3498" t="str">
            <v>حنان</v>
          </cell>
        </row>
        <row r="3499">
          <cell r="A3499">
            <v>327334</v>
          </cell>
          <cell r="B3499" t="str">
            <v>علا عيد</v>
          </cell>
          <cell r="C3499" t="str">
            <v>عمر</v>
          </cell>
          <cell r="D3499" t="str">
            <v>شاديه</v>
          </cell>
        </row>
        <row r="3500">
          <cell r="A3500">
            <v>327336</v>
          </cell>
          <cell r="B3500" t="str">
            <v>ايات قدوره</v>
          </cell>
          <cell r="C3500" t="str">
            <v>عبد الرزاق</v>
          </cell>
          <cell r="D3500" t="str">
            <v>رحمه</v>
          </cell>
        </row>
        <row r="3501">
          <cell r="A3501">
            <v>327337</v>
          </cell>
          <cell r="B3501" t="str">
            <v>محمد سعد شلبي</v>
          </cell>
          <cell r="C3501" t="str">
            <v>محمد ايمن</v>
          </cell>
          <cell r="D3501" t="str">
            <v>شفيقه</v>
          </cell>
        </row>
        <row r="3502">
          <cell r="A3502">
            <v>327339</v>
          </cell>
          <cell r="B3502" t="str">
            <v>ماهر زيدان</v>
          </cell>
          <cell r="C3502" t="str">
            <v>وائل</v>
          </cell>
          <cell r="D3502" t="str">
            <v>ثناء</v>
          </cell>
        </row>
        <row r="3503">
          <cell r="A3503">
            <v>327340</v>
          </cell>
          <cell r="B3503" t="str">
            <v>مهند سعد</v>
          </cell>
          <cell r="C3503" t="str">
            <v>عوض</v>
          </cell>
          <cell r="D3503" t="str">
            <v>فضه</v>
          </cell>
        </row>
        <row r="3504">
          <cell r="A3504">
            <v>327341</v>
          </cell>
          <cell r="B3504" t="str">
            <v>سامر شعبان</v>
          </cell>
          <cell r="C3504" t="str">
            <v>يوسف</v>
          </cell>
          <cell r="D3504" t="str">
            <v/>
          </cell>
        </row>
        <row r="3505">
          <cell r="A3505">
            <v>327345</v>
          </cell>
          <cell r="B3505" t="str">
            <v>هاني فارس</v>
          </cell>
          <cell r="C3505" t="str">
            <v>سليمان</v>
          </cell>
          <cell r="D3505" t="str">
            <v>دريه</v>
          </cell>
        </row>
        <row r="3506">
          <cell r="A3506">
            <v>327352</v>
          </cell>
          <cell r="B3506" t="str">
            <v>عيسى حاج سليم</v>
          </cell>
          <cell r="C3506" t="str">
            <v>عبد المنيف</v>
          </cell>
          <cell r="D3506" t="str">
            <v>جميله</v>
          </cell>
        </row>
        <row r="3507">
          <cell r="A3507">
            <v>327355</v>
          </cell>
          <cell r="B3507" t="str">
            <v>الاء غنام</v>
          </cell>
          <cell r="C3507" t="str">
            <v>محمود</v>
          </cell>
          <cell r="D3507" t="str">
            <v>باهيه</v>
          </cell>
        </row>
        <row r="3508">
          <cell r="A3508">
            <v>327357</v>
          </cell>
          <cell r="B3508" t="str">
            <v>ساندرا تواتي</v>
          </cell>
          <cell r="C3508" t="str">
            <v>احمد عبد الناصر</v>
          </cell>
          <cell r="D3508" t="str">
            <v>منى</v>
          </cell>
        </row>
        <row r="3509">
          <cell r="A3509">
            <v>327358</v>
          </cell>
          <cell r="B3509" t="str">
            <v>غيداء الغنيم</v>
          </cell>
          <cell r="C3509" t="str">
            <v>محمد</v>
          </cell>
          <cell r="D3509" t="str">
            <v/>
          </cell>
        </row>
        <row r="3510">
          <cell r="A3510">
            <v>327360</v>
          </cell>
          <cell r="B3510" t="str">
            <v>موسى سلوم العبد</v>
          </cell>
          <cell r="C3510" t="str">
            <v>حازم</v>
          </cell>
          <cell r="D3510" t="str">
            <v>ضياء</v>
          </cell>
        </row>
        <row r="3511">
          <cell r="A3511">
            <v>327361</v>
          </cell>
          <cell r="B3511" t="str">
            <v>خالد الشرع</v>
          </cell>
          <cell r="C3511" t="str">
            <v>محمد</v>
          </cell>
          <cell r="D3511" t="str">
            <v>وزيره</v>
          </cell>
        </row>
        <row r="3512">
          <cell r="A3512">
            <v>327363</v>
          </cell>
          <cell r="B3512" t="str">
            <v>يوسف العمار</v>
          </cell>
          <cell r="C3512" t="str">
            <v>عبد الرحمن</v>
          </cell>
          <cell r="D3512" t="str">
            <v>امنه</v>
          </cell>
        </row>
        <row r="3513">
          <cell r="A3513">
            <v>327364</v>
          </cell>
          <cell r="B3513" t="str">
            <v>اسماعيل المذيب</v>
          </cell>
          <cell r="C3513" t="str">
            <v>فيصل</v>
          </cell>
          <cell r="D3513" t="str">
            <v>سميره</v>
          </cell>
        </row>
        <row r="3514">
          <cell r="A3514">
            <v>327366</v>
          </cell>
          <cell r="B3514" t="str">
            <v>لين المصري</v>
          </cell>
          <cell r="C3514" t="str">
            <v>عبد الرحمن</v>
          </cell>
          <cell r="D3514" t="str">
            <v/>
          </cell>
        </row>
        <row r="3515">
          <cell r="A3515">
            <v>327367</v>
          </cell>
          <cell r="B3515" t="str">
            <v>عبد الرحمن نجار</v>
          </cell>
          <cell r="C3515" t="str">
            <v>موفق</v>
          </cell>
          <cell r="D3515" t="str">
            <v>سمر</v>
          </cell>
        </row>
        <row r="3516">
          <cell r="A3516">
            <v>327370</v>
          </cell>
          <cell r="B3516" t="str">
            <v>هاجر السعدي</v>
          </cell>
          <cell r="C3516" t="str">
            <v>عبد الحكيم</v>
          </cell>
          <cell r="D3516" t="str">
            <v/>
          </cell>
        </row>
        <row r="3517">
          <cell r="A3517">
            <v>327371</v>
          </cell>
          <cell r="B3517" t="str">
            <v>امل عوض</v>
          </cell>
          <cell r="C3517" t="str">
            <v>موسى</v>
          </cell>
          <cell r="D3517" t="str">
            <v>بديعه</v>
          </cell>
        </row>
        <row r="3518">
          <cell r="A3518">
            <v>327375</v>
          </cell>
          <cell r="B3518" t="str">
            <v>جومانه المصري</v>
          </cell>
          <cell r="C3518" t="str">
            <v>حسن</v>
          </cell>
          <cell r="D3518" t="str">
            <v>صباح</v>
          </cell>
        </row>
        <row r="3519">
          <cell r="A3519">
            <v>327380</v>
          </cell>
          <cell r="B3519" t="str">
            <v>طارق الشبعان</v>
          </cell>
          <cell r="C3519" t="str">
            <v>ماهر</v>
          </cell>
          <cell r="D3519" t="str">
            <v>ميساء</v>
          </cell>
        </row>
        <row r="3520">
          <cell r="A3520">
            <v>327381</v>
          </cell>
          <cell r="B3520" t="str">
            <v>ايناس تنبكجي</v>
          </cell>
          <cell r="C3520" t="str">
            <v>محمد علي</v>
          </cell>
          <cell r="D3520" t="str">
            <v>ابتسام</v>
          </cell>
        </row>
        <row r="3521">
          <cell r="A3521">
            <v>327383</v>
          </cell>
          <cell r="B3521" t="str">
            <v>راما نجمه</v>
          </cell>
          <cell r="C3521" t="str">
            <v>حسين</v>
          </cell>
          <cell r="D3521" t="str">
            <v>ارتزاق</v>
          </cell>
        </row>
        <row r="3522">
          <cell r="A3522">
            <v>327384</v>
          </cell>
          <cell r="B3522" t="str">
            <v>محمد شريف السكاف</v>
          </cell>
          <cell r="C3522" t="str">
            <v>نذير</v>
          </cell>
          <cell r="D3522" t="str">
            <v>هبا</v>
          </cell>
        </row>
        <row r="3523">
          <cell r="A3523">
            <v>327386</v>
          </cell>
          <cell r="B3523" t="str">
            <v>فادي العبد الله</v>
          </cell>
          <cell r="C3523" t="str">
            <v>طلال</v>
          </cell>
          <cell r="D3523" t="str">
            <v/>
          </cell>
        </row>
        <row r="3524">
          <cell r="A3524">
            <v>327387</v>
          </cell>
          <cell r="B3524" t="str">
            <v>رفيقه الملا</v>
          </cell>
          <cell r="C3524" t="str">
            <v>قصي</v>
          </cell>
          <cell r="D3524" t="str">
            <v/>
          </cell>
        </row>
        <row r="3525">
          <cell r="A3525">
            <v>327388</v>
          </cell>
          <cell r="B3525" t="str">
            <v>امال المشوط</v>
          </cell>
          <cell r="C3525" t="str">
            <v>هشام</v>
          </cell>
          <cell r="D3525" t="str">
            <v>محاسن</v>
          </cell>
        </row>
        <row r="3526">
          <cell r="A3526">
            <v>327394</v>
          </cell>
          <cell r="B3526" t="str">
            <v>محمد مويد الخباز</v>
          </cell>
          <cell r="C3526" t="str">
            <v>رضوان</v>
          </cell>
          <cell r="D3526" t="str">
            <v/>
          </cell>
        </row>
        <row r="3527">
          <cell r="A3527">
            <v>327400</v>
          </cell>
          <cell r="B3527" t="str">
            <v>محمد اشرف الذياب</v>
          </cell>
          <cell r="C3527" t="str">
            <v>محمد</v>
          </cell>
          <cell r="D3527" t="str">
            <v/>
          </cell>
        </row>
        <row r="3528">
          <cell r="A3528">
            <v>327402</v>
          </cell>
          <cell r="B3528" t="str">
            <v>محمود اسعد</v>
          </cell>
          <cell r="C3528" t="str">
            <v>منير</v>
          </cell>
          <cell r="D3528" t="str">
            <v/>
          </cell>
        </row>
        <row r="3529">
          <cell r="A3529">
            <v>327406</v>
          </cell>
          <cell r="B3529" t="str">
            <v>محمد معاذ نقاوه ابو ناصر</v>
          </cell>
          <cell r="C3529" t="str">
            <v>محمد كمال</v>
          </cell>
          <cell r="D3529" t="str">
            <v/>
          </cell>
        </row>
        <row r="3530">
          <cell r="A3530">
            <v>327407</v>
          </cell>
          <cell r="B3530" t="str">
            <v>عبير قريش</v>
          </cell>
          <cell r="C3530" t="str">
            <v>محمد</v>
          </cell>
          <cell r="D3530" t="str">
            <v>سميره</v>
          </cell>
        </row>
        <row r="3531">
          <cell r="A3531">
            <v>327408</v>
          </cell>
          <cell r="B3531" t="str">
            <v>هديل ستستي</v>
          </cell>
          <cell r="C3531" t="str">
            <v>غسان</v>
          </cell>
          <cell r="D3531" t="str">
            <v>جميله</v>
          </cell>
        </row>
        <row r="3532">
          <cell r="A3532">
            <v>327410</v>
          </cell>
          <cell r="B3532" t="str">
            <v>ليلاس حجازي كيلاني</v>
          </cell>
          <cell r="C3532" t="str">
            <v>اسعد</v>
          </cell>
          <cell r="D3532" t="str">
            <v>منى</v>
          </cell>
        </row>
        <row r="3533">
          <cell r="A3533">
            <v>327413</v>
          </cell>
          <cell r="B3533" t="str">
            <v>حسن عليشه</v>
          </cell>
          <cell r="C3533" t="str">
            <v>واصل</v>
          </cell>
          <cell r="D3533" t="str">
            <v>فوزه</v>
          </cell>
        </row>
        <row r="3534">
          <cell r="A3534">
            <v>327414</v>
          </cell>
          <cell r="B3534" t="str">
            <v>بشار عبيد</v>
          </cell>
          <cell r="C3534" t="str">
            <v>حسام الدين</v>
          </cell>
          <cell r="D3534" t="str">
            <v>احلام</v>
          </cell>
        </row>
        <row r="3535">
          <cell r="A3535">
            <v>327415</v>
          </cell>
          <cell r="B3535" t="str">
            <v>لندا كشيك</v>
          </cell>
          <cell r="C3535" t="str">
            <v>نضال</v>
          </cell>
          <cell r="D3535" t="str">
            <v/>
          </cell>
        </row>
        <row r="3536">
          <cell r="A3536">
            <v>327416</v>
          </cell>
          <cell r="B3536" t="str">
            <v>محمد الابراهيم</v>
          </cell>
          <cell r="C3536" t="str">
            <v>سليمان</v>
          </cell>
          <cell r="D3536" t="str">
            <v>ظهيره</v>
          </cell>
        </row>
        <row r="3537">
          <cell r="A3537">
            <v>327417</v>
          </cell>
          <cell r="B3537" t="str">
            <v>نسرين تقي</v>
          </cell>
          <cell r="C3537" t="str">
            <v>عبد العال</v>
          </cell>
          <cell r="D3537" t="str">
            <v>امنه</v>
          </cell>
        </row>
        <row r="3538">
          <cell r="A3538">
            <v>327419</v>
          </cell>
          <cell r="B3538" t="str">
            <v>محمود هزاع الشرعبي العنيزي</v>
          </cell>
          <cell r="C3538" t="str">
            <v>مرعي</v>
          </cell>
          <cell r="D3538" t="str">
            <v/>
          </cell>
        </row>
        <row r="3539">
          <cell r="A3539">
            <v>327421</v>
          </cell>
          <cell r="B3539" t="str">
            <v>انس تقي</v>
          </cell>
          <cell r="C3539" t="str">
            <v>محمود</v>
          </cell>
          <cell r="D3539" t="str">
            <v/>
          </cell>
        </row>
        <row r="3540">
          <cell r="A3540">
            <v>327423</v>
          </cell>
          <cell r="B3540" t="str">
            <v>محمد الفلاح</v>
          </cell>
          <cell r="C3540" t="str">
            <v>احسين</v>
          </cell>
          <cell r="D3540" t="str">
            <v>امنه</v>
          </cell>
        </row>
        <row r="3541">
          <cell r="A3541">
            <v>327424</v>
          </cell>
          <cell r="B3541" t="str">
            <v>ليث العبد الله</v>
          </cell>
          <cell r="C3541" t="str">
            <v>عزام</v>
          </cell>
          <cell r="D3541" t="str">
            <v>راغده</v>
          </cell>
        </row>
        <row r="3542">
          <cell r="A3542">
            <v>327425</v>
          </cell>
          <cell r="B3542" t="str">
            <v>مرح الدبش</v>
          </cell>
          <cell r="C3542" t="str">
            <v>ماجد</v>
          </cell>
          <cell r="D3542" t="str">
            <v>ميساء</v>
          </cell>
        </row>
        <row r="3543">
          <cell r="A3543">
            <v>327426</v>
          </cell>
          <cell r="B3543" t="str">
            <v>عائشه محمود</v>
          </cell>
          <cell r="C3543" t="str">
            <v>سالم</v>
          </cell>
          <cell r="D3543" t="str">
            <v>خديجه</v>
          </cell>
        </row>
        <row r="3544">
          <cell r="A3544">
            <v>327428</v>
          </cell>
          <cell r="B3544" t="str">
            <v>سامر عمايري</v>
          </cell>
          <cell r="C3544" t="str">
            <v>عبد الله</v>
          </cell>
          <cell r="D3544" t="str">
            <v/>
          </cell>
        </row>
        <row r="3545">
          <cell r="A3545">
            <v>327430</v>
          </cell>
          <cell r="B3545" t="str">
            <v>علاء رستم</v>
          </cell>
          <cell r="C3545" t="str">
            <v>غسان</v>
          </cell>
          <cell r="D3545" t="str">
            <v>مياده</v>
          </cell>
        </row>
        <row r="3546">
          <cell r="A3546">
            <v>327436</v>
          </cell>
          <cell r="B3546" t="str">
            <v>محمد حسام مندو</v>
          </cell>
          <cell r="C3546" t="str">
            <v>عبد الاله</v>
          </cell>
          <cell r="D3546" t="str">
            <v/>
          </cell>
        </row>
        <row r="3547">
          <cell r="A3547">
            <v>327437</v>
          </cell>
          <cell r="B3547" t="str">
            <v>صقر اسعد</v>
          </cell>
          <cell r="C3547" t="str">
            <v>نبيل</v>
          </cell>
          <cell r="D3547" t="str">
            <v>منى</v>
          </cell>
        </row>
        <row r="3548">
          <cell r="A3548">
            <v>327438</v>
          </cell>
          <cell r="B3548" t="str">
            <v>سليمان حموي</v>
          </cell>
          <cell r="C3548" t="str">
            <v>بسام</v>
          </cell>
          <cell r="D3548" t="str">
            <v>تمينه</v>
          </cell>
        </row>
        <row r="3549">
          <cell r="A3549">
            <v>327440</v>
          </cell>
          <cell r="B3549" t="str">
            <v>عبد الرزاق العلدوني</v>
          </cell>
          <cell r="C3549" t="str">
            <v>عبد العزيز</v>
          </cell>
          <cell r="D3549" t="str">
            <v>هدى</v>
          </cell>
        </row>
        <row r="3550">
          <cell r="A3550">
            <v>327441</v>
          </cell>
          <cell r="B3550" t="str">
            <v>روان عبد القادر</v>
          </cell>
          <cell r="C3550" t="str">
            <v>محمد عيد</v>
          </cell>
          <cell r="D3550" t="str">
            <v>ماجده</v>
          </cell>
        </row>
        <row r="3551">
          <cell r="A3551">
            <v>327442</v>
          </cell>
          <cell r="B3551" t="str">
            <v>مجد الدين القيسي</v>
          </cell>
          <cell r="C3551" t="str">
            <v>ايمن</v>
          </cell>
          <cell r="D3551" t="str">
            <v/>
          </cell>
        </row>
        <row r="3552">
          <cell r="A3552">
            <v>327443</v>
          </cell>
          <cell r="B3552" t="str">
            <v>محمد خليل الامعري</v>
          </cell>
          <cell r="C3552" t="str">
            <v>محمد سمير</v>
          </cell>
          <cell r="D3552" t="str">
            <v>رنا</v>
          </cell>
        </row>
        <row r="3553">
          <cell r="A3553">
            <v>327448</v>
          </cell>
          <cell r="B3553" t="str">
            <v>عبد الله حسون</v>
          </cell>
          <cell r="C3553" t="str">
            <v>فواز</v>
          </cell>
          <cell r="D3553" t="str">
            <v>ندى</v>
          </cell>
        </row>
        <row r="3554">
          <cell r="A3554">
            <v>327449</v>
          </cell>
          <cell r="B3554" t="str">
            <v>احمد خطاب</v>
          </cell>
          <cell r="C3554" t="str">
            <v>انور</v>
          </cell>
          <cell r="D3554" t="str">
            <v>ناجيه</v>
          </cell>
        </row>
        <row r="3555">
          <cell r="A3555">
            <v>327452</v>
          </cell>
          <cell r="B3555" t="str">
            <v>غنوه هبيان</v>
          </cell>
          <cell r="C3555" t="str">
            <v>محمد غسان</v>
          </cell>
          <cell r="D3555" t="str">
            <v/>
          </cell>
        </row>
        <row r="3556">
          <cell r="A3556">
            <v>327455</v>
          </cell>
          <cell r="B3556" t="str">
            <v>نوره مطلق</v>
          </cell>
          <cell r="C3556" t="str">
            <v>علي</v>
          </cell>
          <cell r="D3556" t="str">
            <v/>
          </cell>
        </row>
        <row r="3557">
          <cell r="A3557">
            <v>327456</v>
          </cell>
          <cell r="B3557" t="str">
            <v>نسيم كرموت</v>
          </cell>
          <cell r="C3557" t="str">
            <v>محمود</v>
          </cell>
          <cell r="D3557" t="str">
            <v/>
          </cell>
        </row>
        <row r="3558">
          <cell r="A3558">
            <v>327457</v>
          </cell>
          <cell r="B3558" t="str">
            <v>هدى البيرقدار</v>
          </cell>
          <cell r="C3558" t="str">
            <v>عماد الدين</v>
          </cell>
          <cell r="D3558" t="str">
            <v>سوسن</v>
          </cell>
        </row>
        <row r="3559">
          <cell r="A3559">
            <v>327460</v>
          </cell>
          <cell r="B3559" t="str">
            <v>كمال الدين قويدر</v>
          </cell>
          <cell r="C3559" t="str">
            <v>خالد</v>
          </cell>
          <cell r="D3559" t="str">
            <v/>
          </cell>
        </row>
        <row r="3560">
          <cell r="A3560">
            <v>327462</v>
          </cell>
          <cell r="B3560" t="str">
            <v>نور الدين قويدر</v>
          </cell>
          <cell r="C3560" t="str">
            <v>خالد</v>
          </cell>
          <cell r="D3560" t="str">
            <v>ماجده</v>
          </cell>
        </row>
        <row r="3561">
          <cell r="A3561">
            <v>327463</v>
          </cell>
          <cell r="B3561" t="str">
            <v>محمد حسام عبد الله</v>
          </cell>
          <cell r="C3561" t="str">
            <v>خالد</v>
          </cell>
          <cell r="D3561" t="str">
            <v>خالديه</v>
          </cell>
        </row>
        <row r="3562">
          <cell r="A3562">
            <v>327464</v>
          </cell>
          <cell r="B3562" t="str">
            <v>الاء عكوري</v>
          </cell>
          <cell r="C3562" t="str">
            <v>موفق</v>
          </cell>
          <cell r="D3562" t="str">
            <v>رباح</v>
          </cell>
        </row>
        <row r="3563">
          <cell r="A3563">
            <v>327467</v>
          </cell>
          <cell r="B3563" t="str">
            <v>محمد ابو عين</v>
          </cell>
          <cell r="C3563" t="str">
            <v>محمد غالب</v>
          </cell>
          <cell r="D3563" t="str">
            <v/>
          </cell>
        </row>
        <row r="3564">
          <cell r="A3564">
            <v>327468</v>
          </cell>
          <cell r="B3564" t="str">
            <v>علي الخليل</v>
          </cell>
          <cell r="C3564" t="str">
            <v>غسان</v>
          </cell>
          <cell r="D3564" t="str">
            <v>رنده</v>
          </cell>
        </row>
        <row r="3565">
          <cell r="A3565">
            <v>327472</v>
          </cell>
          <cell r="B3565" t="str">
            <v>ياسر السموري</v>
          </cell>
          <cell r="C3565" t="str">
            <v>عادل</v>
          </cell>
          <cell r="D3565" t="str">
            <v>انصاف</v>
          </cell>
        </row>
        <row r="3566">
          <cell r="A3566">
            <v>327474</v>
          </cell>
          <cell r="B3566" t="str">
            <v>باسكال نجيب</v>
          </cell>
          <cell r="C3566" t="str">
            <v>ابراهيم</v>
          </cell>
          <cell r="D3566" t="str">
            <v>ريما</v>
          </cell>
        </row>
        <row r="3567">
          <cell r="A3567">
            <v>327476</v>
          </cell>
          <cell r="B3567" t="str">
            <v>طارق موزه</v>
          </cell>
          <cell r="C3567" t="str">
            <v>عبد الرحيم</v>
          </cell>
          <cell r="D3567" t="str">
            <v/>
          </cell>
        </row>
        <row r="3568">
          <cell r="A3568">
            <v>327477</v>
          </cell>
          <cell r="B3568" t="str">
            <v>تبارك بيطار</v>
          </cell>
          <cell r="C3568" t="str">
            <v>محمد علي</v>
          </cell>
          <cell r="D3568" t="str">
            <v>ابتسام</v>
          </cell>
        </row>
        <row r="3569">
          <cell r="A3569">
            <v>327480</v>
          </cell>
          <cell r="B3569" t="str">
            <v>محمد باسل النابلسي</v>
          </cell>
          <cell r="C3569" t="str">
            <v>فراس</v>
          </cell>
          <cell r="D3569" t="str">
            <v>منال</v>
          </cell>
        </row>
        <row r="3570">
          <cell r="A3570">
            <v>327481</v>
          </cell>
          <cell r="B3570" t="str">
            <v>محمد فائق عبد العال</v>
          </cell>
          <cell r="C3570" t="str">
            <v>حسان</v>
          </cell>
          <cell r="D3570" t="str">
            <v>خالود</v>
          </cell>
        </row>
        <row r="3571">
          <cell r="A3571">
            <v>327486</v>
          </cell>
          <cell r="B3571" t="str">
            <v>الاء النابلسي</v>
          </cell>
          <cell r="C3571" t="str">
            <v>قاسم</v>
          </cell>
          <cell r="D3571" t="str">
            <v>منى</v>
          </cell>
        </row>
        <row r="3572">
          <cell r="A3572">
            <v>327489</v>
          </cell>
          <cell r="B3572" t="str">
            <v>ابراهيم علي</v>
          </cell>
          <cell r="C3572" t="str">
            <v>ياسين</v>
          </cell>
          <cell r="D3572" t="str">
            <v>بسمه</v>
          </cell>
        </row>
        <row r="3573">
          <cell r="A3573">
            <v>327498</v>
          </cell>
          <cell r="B3573" t="str">
            <v>اريج عمر</v>
          </cell>
          <cell r="C3573" t="str">
            <v>سليمان</v>
          </cell>
          <cell r="D3573" t="str">
            <v/>
          </cell>
        </row>
        <row r="3574">
          <cell r="A3574">
            <v>327499</v>
          </cell>
          <cell r="B3574" t="str">
            <v>فاطر الاحمد</v>
          </cell>
          <cell r="C3574" t="str">
            <v>نزيه</v>
          </cell>
          <cell r="D3574" t="str">
            <v>رجاء</v>
          </cell>
        </row>
        <row r="3575">
          <cell r="A3575">
            <v>327503</v>
          </cell>
          <cell r="B3575" t="str">
            <v>منذر العمر</v>
          </cell>
          <cell r="C3575" t="str">
            <v>فيصل</v>
          </cell>
          <cell r="D3575" t="str">
            <v>احلام</v>
          </cell>
        </row>
        <row r="3576">
          <cell r="A3576">
            <v>327509</v>
          </cell>
          <cell r="B3576" t="str">
            <v>انس عيون</v>
          </cell>
          <cell r="C3576" t="str">
            <v>محمود</v>
          </cell>
          <cell r="D3576" t="str">
            <v>وفاء</v>
          </cell>
        </row>
        <row r="3577">
          <cell r="A3577">
            <v>327512</v>
          </cell>
          <cell r="B3577" t="str">
            <v>سومر محمود</v>
          </cell>
          <cell r="C3577" t="str">
            <v>عبد اللطيف</v>
          </cell>
          <cell r="D3577" t="str">
            <v>حميده</v>
          </cell>
        </row>
        <row r="3578">
          <cell r="A3578">
            <v>327514</v>
          </cell>
          <cell r="B3578" t="str">
            <v>شعيب رمضان</v>
          </cell>
          <cell r="C3578" t="str">
            <v>حسين</v>
          </cell>
          <cell r="D3578" t="str">
            <v>سوسن</v>
          </cell>
        </row>
        <row r="3579">
          <cell r="A3579">
            <v>327520</v>
          </cell>
          <cell r="B3579" t="str">
            <v>علي داود</v>
          </cell>
          <cell r="C3579" t="str">
            <v>حسين</v>
          </cell>
          <cell r="D3579" t="str">
            <v>سعاد</v>
          </cell>
        </row>
        <row r="3580">
          <cell r="A3580">
            <v>327521</v>
          </cell>
          <cell r="B3580" t="str">
            <v>الاء الخوام</v>
          </cell>
          <cell r="C3580" t="str">
            <v>بسام</v>
          </cell>
          <cell r="D3580" t="str">
            <v>وفاء</v>
          </cell>
        </row>
        <row r="3581">
          <cell r="A3581">
            <v>327522</v>
          </cell>
          <cell r="B3581" t="str">
            <v>فاطمه الفلاح</v>
          </cell>
          <cell r="C3581" t="str">
            <v>عامر</v>
          </cell>
          <cell r="D3581" t="str">
            <v>هيام</v>
          </cell>
        </row>
        <row r="3582">
          <cell r="A3582">
            <v>327523</v>
          </cell>
          <cell r="B3582" t="str">
            <v>ساميه الصياد</v>
          </cell>
          <cell r="C3582" t="str">
            <v>خليل</v>
          </cell>
          <cell r="D3582" t="str">
            <v>فتحيه</v>
          </cell>
        </row>
        <row r="3583">
          <cell r="A3583">
            <v>327527</v>
          </cell>
          <cell r="B3583" t="str">
            <v>منار الجاسم</v>
          </cell>
          <cell r="C3583" t="str">
            <v>يونس</v>
          </cell>
          <cell r="D3583" t="str">
            <v>امنه</v>
          </cell>
        </row>
        <row r="3584">
          <cell r="A3584">
            <v>327533</v>
          </cell>
          <cell r="B3584" t="str">
            <v>قمر عبيد</v>
          </cell>
          <cell r="C3584" t="str">
            <v>جمال</v>
          </cell>
          <cell r="D3584" t="str">
            <v>سوسن</v>
          </cell>
        </row>
        <row r="3585">
          <cell r="A3585">
            <v>327535</v>
          </cell>
          <cell r="B3585" t="str">
            <v>ايمان حجي</v>
          </cell>
          <cell r="C3585" t="str">
            <v>سيف الدين</v>
          </cell>
          <cell r="D3585" t="str">
            <v/>
          </cell>
        </row>
        <row r="3586">
          <cell r="A3586">
            <v>327537</v>
          </cell>
          <cell r="B3586" t="str">
            <v>فؤاد دبور</v>
          </cell>
          <cell r="C3586" t="str">
            <v>غسان</v>
          </cell>
          <cell r="D3586" t="str">
            <v>خلود</v>
          </cell>
        </row>
        <row r="3587">
          <cell r="A3587">
            <v>327538</v>
          </cell>
          <cell r="B3587" t="str">
            <v>محمد منذر العنيني</v>
          </cell>
          <cell r="C3587" t="str">
            <v>زياد</v>
          </cell>
          <cell r="D3587" t="str">
            <v>وفاء</v>
          </cell>
        </row>
        <row r="3588">
          <cell r="A3588">
            <v>327539</v>
          </cell>
          <cell r="B3588" t="str">
            <v>علا سليمان</v>
          </cell>
          <cell r="C3588" t="str">
            <v>ياسر</v>
          </cell>
          <cell r="D3588" t="str">
            <v/>
          </cell>
        </row>
        <row r="3589">
          <cell r="A3589">
            <v>327540</v>
          </cell>
          <cell r="B3589" t="str">
            <v>ضحى نصله</v>
          </cell>
          <cell r="C3589" t="str">
            <v>طلال</v>
          </cell>
          <cell r="D3589" t="str">
            <v>سوسن</v>
          </cell>
        </row>
        <row r="3590">
          <cell r="A3590">
            <v>327543</v>
          </cell>
          <cell r="B3590" t="str">
            <v>محمد نجيب</v>
          </cell>
          <cell r="C3590" t="str">
            <v>عبدو</v>
          </cell>
          <cell r="D3590" t="str">
            <v>نبيله</v>
          </cell>
        </row>
        <row r="3591">
          <cell r="A3591">
            <v>327544</v>
          </cell>
          <cell r="B3591" t="str">
            <v>علي قاسم</v>
          </cell>
          <cell r="C3591" t="str">
            <v>طلعت</v>
          </cell>
          <cell r="D3591" t="str">
            <v/>
          </cell>
        </row>
        <row r="3592">
          <cell r="A3592">
            <v>327545</v>
          </cell>
          <cell r="B3592" t="str">
            <v>انعام صليبي</v>
          </cell>
          <cell r="C3592" t="str">
            <v>جمال الدين</v>
          </cell>
          <cell r="D3592" t="str">
            <v/>
          </cell>
        </row>
        <row r="3593">
          <cell r="A3593">
            <v>327546</v>
          </cell>
          <cell r="B3593" t="str">
            <v>محمد مرهف بدير</v>
          </cell>
          <cell r="C3593" t="str">
            <v>محمد برهان</v>
          </cell>
          <cell r="D3593" t="str">
            <v>حنان</v>
          </cell>
        </row>
        <row r="3594">
          <cell r="A3594">
            <v>327548</v>
          </cell>
          <cell r="B3594" t="str">
            <v>هنادي الحاج صكر</v>
          </cell>
          <cell r="C3594" t="str">
            <v>عبد الرزاق</v>
          </cell>
          <cell r="D3594" t="str">
            <v>جميله</v>
          </cell>
        </row>
        <row r="3595">
          <cell r="A3595">
            <v>327550</v>
          </cell>
          <cell r="B3595" t="str">
            <v>نور رضوان</v>
          </cell>
          <cell r="C3595" t="str">
            <v>خالد</v>
          </cell>
          <cell r="D3595" t="str">
            <v>رابحه</v>
          </cell>
        </row>
        <row r="3596">
          <cell r="A3596">
            <v>327554</v>
          </cell>
          <cell r="B3596" t="str">
            <v>خالد محمد</v>
          </cell>
          <cell r="C3596" t="str">
            <v>احمد</v>
          </cell>
          <cell r="D3596" t="str">
            <v>نعيمه</v>
          </cell>
        </row>
        <row r="3597">
          <cell r="A3597">
            <v>327559</v>
          </cell>
          <cell r="B3597" t="str">
            <v>اسماء السعيد المحمد</v>
          </cell>
          <cell r="C3597" t="str">
            <v>عبد الوهاب</v>
          </cell>
          <cell r="D3597" t="str">
            <v>امينه</v>
          </cell>
        </row>
        <row r="3598">
          <cell r="A3598">
            <v>327560</v>
          </cell>
          <cell r="B3598" t="str">
            <v>رانيا الصباغ</v>
          </cell>
          <cell r="C3598" t="str">
            <v>جمال</v>
          </cell>
          <cell r="D3598" t="str">
            <v>هنادي</v>
          </cell>
        </row>
        <row r="3599">
          <cell r="A3599">
            <v>327561</v>
          </cell>
          <cell r="B3599" t="str">
            <v>ايمن الفندي</v>
          </cell>
          <cell r="C3599" t="str">
            <v>منذر</v>
          </cell>
          <cell r="D3599" t="str">
            <v>سمر</v>
          </cell>
        </row>
        <row r="3600">
          <cell r="A3600">
            <v>327564</v>
          </cell>
          <cell r="B3600" t="str">
            <v>هبه الاسدي</v>
          </cell>
          <cell r="C3600" t="str">
            <v>عامر</v>
          </cell>
          <cell r="D3600" t="str">
            <v/>
          </cell>
        </row>
        <row r="3601">
          <cell r="A3601">
            <v>327565</v>
          </cell>
          <cell r="B3601" t="str">
            <v>ملكه ياسين</v>
          </cell>
          <cell r="C3601" t="str">
            <v>زهير</v>
          </cell>
          <cell r="D3601" t="str">
            <v>باسمه</v>
          </cell>
        </row>
        <row r="3602">
          <cell r="A3602">
            <v>327566</v>
          </cell>
          <cell r="B3602" t="str">
            <v>حنان لباده</v>
          </cell>
          <cell r="C3602" t="str">
            <v>محمد</v>
          </cell>
          <cell r="D3602" t="str">
            <v>هولا</v>
          </cell>
        </row>
        <row r="3603">
          <cell r="A3603">
            <v>327571</v>
          </cell>
          <cell r="B3603" t="str">
            <v>ملاك العبيدي</v>
          </cell>
          <cell r="C3603" t="str">
            <v>يوسف</v>
          </cell>
          <cell r="D3603" t="str">
            <v>يسرى</v>
          </cell>
        </row>
        <row r="3604">
          <cell r="A3604">
            <v>327576</v>
          </cell>
          <cell r="B3604" t="str">
            <v>غدير الضاهر</v>
          </cell>
          <cell r="C3604" t="str">
            <v>احمد</v>
          </cell>
          <cell r="D3604" t="str">
            <v>رنيفه</v>
          </cell>
        </row>
        <row r="3605">
          <cell r="A3605">
            <v>327577</v>
          </cell>
          <cell r="B3605" t="str">
            <v>اسامه الصارم</v>
          </cell>
          <cell r="C3605" t="str">
            <v>علي</v>
          </cell>
          <cell r="D3605" t="str">
            <v/>
          </cell>
        </row>
        <row r="3606">
          <cell r="A3606">
            <v>327578</v>
          </cell>
          <cell r="B3606" t="str">
            <v>محمد حوريه</v>
          </cell>
          <cell r="C3606" t="str">
            <v>محمود</v>
          </cell>
          <cell r="D3606" t="str">
            <v>زعانيف</v>
          </cell>
        </row>
        <row r="3607">
          <cell r="A3607">
            <v>327579</v>
          </cell>
          <cell r="B3607" t="str">
            <v>سعيد العاقوص</v>
          </cell>
          <cell r="C3607" t="str">
            <v>ثابت</v>
          </cell>
          <cell r="D3607" t="str">
            <v>فاطمه</v>
          </cell>
        </row>
        <row r="3608">
          <cell r="A3608">
            <v>327581</v>
          </cell>
          <cell r="B3608" t="str">
            <v>سوزان حامد</v>
          </cell>
          <cell r="C3608" t="str">
            <v>محمد</v>
          </cell>
          <cell r="D3608" t="str">
            <v/>
          </cell>
        </row>
        <row r="3609">
          <cell r="A3609">
            <v>327582</v>
          </cell>
          <cell r="B3609" t="str">
            <v>علا السادات</v>
          </cell>
          <cell r="C3609" t="str">
            <v>وليد</v>
          </cell>
          <cell r="D3609" t="str">
            <v/>
          </cell>
        </row>
        <row r="3610">
          <cell r="A3610">
            <v>327583</v>
          </cell>
          <cell r="B3610" t="str">
            <v>رهف البيروتي</v>
          </cell>
          <cell r="C3610" t="str">
            <v>مطيع</v>
          </cell>
          <cell r="D3610" t="str">
            <v/>
          </cell>
        </row>
        <row r="3611">
          <cell r="A3611">
            <v>327587</v>
          </cell>
          <cell r="B3611" t="str">
            <v>علاء الدين الطحان</v>
          </cell>
          <cell r="C3611" t="str">
            <v>باسم</v>
          </cell>
          <cell r="D3611" t="str">
            <v>رنا</v>
          </cell>
        </row>
        <row r="3612">
          <cell r="A3612">
            <v>327589</v>
          </cell>
          <cell r="B3612" t="str">
            <v>انس الموسى</v>
          </cell>
          <cell r="C3612" t="str">
            <v>شحاده</v>
          </cell>
          <cell r="D3612" t="str">
            <v>مريم</v>
          </cell>
        </row>
        <row r="3613">
          <cell r="A3613">
            <v>327593</v>
          </cell>
          <cell r="B3613" t="str">
            <v>محمد سليمان</v>
          </cell>
          <cell r="C3613" t="str">
            <v>علم الدين</v>
          </cell>
          <cell r="D3613" t="str">
            <v>مديحه</v>
          </cell>
        </row>
        <row r="3614">
          <cell r="A3614">
            <v>327594</v>
          </cell>
          <cell r="B3614" t="str">
            <v>غدير يوسف</v>
          </cell>
          <cell r="C3614" t="str">
            <v>احمد</v>
          </cell>
          <cell r="D3614" t="str">
            <v>سهام</v>
          </cell>
        </row>
        <row r="3615">
          <cell r="A3615">
            <v>327597</v>
          </cell>
          <cell r="B3615" t="str">
            <v>خالد اليونس</v>
          </cell>
          <cell r="C3615" t="str">
            <v>نصر الدين</v>
          </cell>
          <cell r="D3615" t="str">
            <v>شما</v>
          </cell>
        </row>
        <row r="3616">
          <cell r="A3616">
            <v>327601</v>
          </cell>
          <cell r="B3616" t="str">
            <v>نجاح البقاعي</v>
          </cell>
          <cell r="C3616" t="str">
            <v>سامر</v>
          </cell>
          <cell r="D3616" t="str">
            <v/>
          </cell>
        </row>
        <row r="3617">
          <cell r="A3617">
            <v>327608</v>
          </cell>
          <cell r="B3617" t="str">
            <v>محمود عزام</v>
          </cell>
          <cell r="C3617" t="str">
            <v>عزام</v>
          </cell>
          <cell r="D3617" t="str">
            <v>يسره</v>
          </cell>
        </row>
        <row r="3618">
          <cell r="A3618">
            <v>327613</v>
          </cell>
          <cell r="B3618" t="str">
            <v>علي احمد</v>
          </cell>
          <cell r="C3618" t="str">
            <v>منير</v>
          </cell>
          <cell r="D3618" t="str">
            <v>رفيده</v>
          </cell>
        </row>
        <row r="3619">
          <cell r="A3619">
            <v>327614</v>
          </cell>
          <cell r="B3619" t="str">
            <v>احمد بدر</v>
          </cell>
          <cell r="C3619" t="str">
            <v>محمد</v>
          </cell>
          <cell r="D3619" t="str">
            <v>نبال</v>
          </cell>
        </row>
        <row r="3620">
          <cell r="A3620">
            <v>327617</v>
          </cell>
          <cell r="B3620" t="str">
            <v>محمد نور محمد</v>
          </cell>
          <cell r="C3620" t="str">
            <v>جمعه</v>
          </cell>
          <cell r="D3620" t="str">
            <v>امينه</v>
          </cell>
        </row>
        <row r="3621">
          <cell r="A3621">
            <v>327618</v>
          </cell>
          <cell r="B3621" t="str">
            <v>ابراهيم فرعه</v>
          </cell>
          <cell r="C3621" t="str">
            <v>حسن</v>
          </cell>
          <cell r="D3621" t="str">
            <v/>
          </cell>
        </row>
        <row r="3622">
          <cell r="A3622">
            <v>327620</v>
          </cell>
          <cell r="B3622" t="str">
            <v>بسمه جنبلاط</v>
          </cell>
          <cell r="C3622" t="str">
            <v>نزار</v>
          </cell>
          <cell r="D3622" t="str">
            <v/>
          </cell>
        </row>
        <row r="3623">
          <cell r="A3623">
            <v>327621</v>
          </cell>
          <cell r="B3623" t="str">
            <v>نور جاسم</v>
          </cell>
          <cell r="C3623" t="str">
            <v>ناصر</v>
          </cell>
          <cell r="D3623" t="str">
            <v/>
          </cell>
        </row>
        <row r="3624">
          <cell r="A3624">
            <v>327622</v>
          </cell>
          <cell r="B3624" t="str">
            <v>سلام السحار</v>
          </cell>
          <cell r="C3624" t="str">
            <v>خالد</v>
          </cell>
          <cell r="D3624" t="str">
            <v>فاطمه</v>
          </cell>
        </row>
        <row r="3625">
          <cell r="A3625">
            <v>327625</v>
          </cell>
          <cell r="B3625" t="str">
            <v>سناء عبد الرحيم</v>
          </cell>
          <cell r="C3625" t="str">
            <v>محمود</v>
          </cell>
          <cell r="D3625" t="str">
            <v>زينب</v>
          </cell>
        </row>
        <row r="3626">
          <cell r="A3626">
            <v>327627</v>
          </cell>
          <cell r="B3626" t="str">
            <v>ميساء السيد</v>
          </cell>
          <cell r="C3626" t="str">
            <v>هاشم</v>
          </cell>
          <cell r="D3626" t="str">
            <v>زينب</v>
          </cell>
        </row>
        <row r="3627">
          <cell r="A3627">
            <v>327635</v>
          </cell>
          <cell r="B3627" t="str">
            <v>نهله ابو علي</v>
          </cell>
          <cell r="C3627" t="str">
            <v>احمد</v>
          </cell>
          <cell r="D3627" t="str">
            <v>صبحيه</v>
          </cell>
        </row>
        <row r="3628">
          <cell r="A3628">
            <v>327637</v>
          </cell>
          <cell r="B3628" t="str">
            <v>زين العابدين حسين</v>
          </cell>
          <cell r="C3628" t="str">
            <v>شوكات</v>
          </cell>
          <cell r="D3628" t="str">
            <v>ريتا</v>
          </cell>
        </row>
        <row r="3629">
          <cell r="A3629">
            <v>327638</v>
          </cell>
          <cell r="B3629" t="str">
            <v>علي احمد</v>
          </cell>
          <cell r="C3629" t="str">
            <v>عبد الكريم</v>
          </cell>
          <cell r="D3629" t="str">
            <v>هدى</v>
          </cell>
        </row>
        <row r="3630">
          <cell r="A3630">
            <v>327644</v>
          </cell>
          <cell r="B3630" t="str">
            <v>رزينه عرابي</v>
          </cell>
          <cell r="C3630" t="str">
            <v>بشار</v>
          </cell>
          <cell r="D3630" t="str">
            <v/>
          </cell>
        </row>
        <row r="3631">
          <cell r="A3631">
            <v>327646</v>
          </cell>
          <cell r="B3631" t="str">
            <v>زينب خزنه</v>
          </cell>
          <cell r="C3631" t="str">
            <v>عبد الرحمن</v>
          </cell>
          <cell r="D3631" t="str">
            <v/>
          </cell>
        </row>
        <row r="3632">
          <cell r="A3632">
            <v>327647</v>
          </cell>
          <cell r="B3632" t="str">
            <v>حسنا فياض</v>
          </cell>
          <cell r="C3632" t="str">
            <v>فياض</v>
          </cell>
          <cell r="D3632" t="str">
            <v/>
          </cell>
        </row>
        <row r="3633">
          <cell r="A3633">
            <v>327648</v>
          </cell>
          <cell r="B3633" t="str">
            <v>لقاء حاج حسن</v>
          </cell>
          <cell r="C3633" t="str">
            <v>عثمان</v>
          </cell>
          <cell r="D3633" t="str">
            <v>امينه</v>
          </cell>
        </row>
        <row r="3634">
          <cell r="A3634">
            <v>327649</v>
          </cell>
          <cell r="B3634" t="str">
            <v>رنا ناربي</v>
          </cell>
          <cell r="C3634" t="str">
            <v>فهد</v>
          </cell>
          <cell r="D3634" t="str">
            <v>ناهد</v>
          </cell>
        </row>
        <row r="3635">
          <cell r="A3635">
            <v>327651</v>
          </cell>
          <cell r="B3635" t="str">
            <v>روعه السويد</v>
          </cell>
          <cell r="C3635" t="str">
            <v>احمد</v>
          </cell>
          <cell r="D3635" t="str">
            <v>هاجر</v>
          </cell>
        </row>
        <row r="3636">
          <cell r="A3636">
            <v>327654</v>
          </cell>
          <cell r="B3636" t="str">
            <v>بشار حماد</v>
          </cell>
          <cell r="C3636" t="str">
            <v>علي</v>
          </cell>
          <cell r="D3636" t="str">
            <v/>
          </cell>
        </row>
        <row r="3637">
          <cell r="A3637">
            <v>327656</v>
          </cell>
          <cell r="B3637" t="str">
            <v>شذى يحيى</v>
          </cell>
          <cell r="C3637" t="str">
            <v>هشام</v>
          </cell>
          <cell r="D3637" t="str">
            <v/>
          </cell>
        </row>
        <row r="3638">
          <cell r="A3638">
            <v>327657</v>
          </cell>
          <cell r="B3638" t="str">
            <v>سيف الدين الخرس</v>
          </cell>
          <cell r="C3638" t="str">
            <v>خالد</v>
          </cell>
          <cell r="D3638" t="str">
            <v>فاطمه</v>
          </cell>
        </row>
        <row r="3639">
          <cell r="A3639">
            <v>327660</v>
          </cell>
          <cell r="B3639" t="str">
            <v>رامي مكارم</v>
          </cell>
          <cell r="C3639" t="str">
            <v>وليد</v>
          </cell>
          <cell r="D3639" t="str">
            <v/>
          </cell>
        </row>
        <row r="3640">
          <cell r="A3640">
            <v>327661</v>
          </cell>
          <cell r="B3640" t="str">
            <v>فاديه العلي</v>
          </cell>
          <cell r="C3640" t="str">
            <v>عدنان</v>
          </cell>
          <cell r="D3640" t="str">
            <v>حسينه</v>
          </cell>
        </row>
        <row r="3641">
          <cell r="A3641">
            <v>327662</v>
          </cell>
          <cell r="B3641" t="str">
            <v>قصي العقال</v>
          </cell>
          <cell r="C3641" t="str">
            <v>محمد</v>
          </cell>
          <cell r="D3641" t="str">
            <v>اديبه</v>
          </cell>
        </row>
        <row r="3642">
          <cell r="A3642">
            <v>327665</v>
          </cell>
          <cell r="B3642" t="str">
            <v>رؤى داود</v>
          </cell>
          <cell r="C3642" t="str">
            <v>مشهور</v>
          </cell>
          <cell r="D3642" t="str">
            <v>زينه</v>
          </cell>
        </row>
        <row r="3643">
          <cell r="A3643">
            <v>327666</v>
          </cell>
          <cell r="B3643" t="str">
            <v>وجدان الوقيه</v>
          </cell>
          <cell r="C3643" t="str">
            <v>جميل</v>
          </cell>
          <cell r="D3643" t="str">
            <v/>
          </cell>
        </row>
        <row r="3644">
          <cell r="A3644">
            <v>327668</v>
          </cell>
          <cell r="B3644" t="str">
            <v>بشيره ابو كيف</v>
          </cell>
          <cell r="C3644" t="str">
            <v>محمد صياح</v>
          </cell>
          <cell r="D3644" t="str">
            <v>هناده</v>
          </cell>
        </row>
        <row r="3645">
          <cell r="A3645">
            <v>327671</v>
          </cell>
          <cell r="B3645" t="str">
            <v>وفاء الصفدي</v>
          </cell>
          <cell r="C3645" t="str">
            <v>محمد</v>
          </cell>
          <cell r="D3645" t="str">
            <v>امال</v>
          </cell>
        </row>
        <row r="3646">
          <cell r="A3646">
            <v>327677</v>
          </cell>
          <cell r="B3646" t="str">
            <v>محمد عبد الله حج عمر</v>
          </cell>
          <cell r="C3646" t="str">
            <v>عبد الرحمن</v>
          </cell>
          <cell r="D3646" t="str">
            <v/>
          </cell>
        </row>
        <row r="3647">
          <cell r="A3647">
            <v>327678</v>
          </cell>
          <cell r="B3647" t="str">
            <v>حسام عبدو</v>
          </cell>
          <cell r="C3647" t="str">
            <v>اسماعيل</v>
          </cell>
          <cell r="D3647" t="str">
            <v>مطيعه</v>
          </cell>
        </row>
        <row r="3648">
          <cell r="A3648">
            <v>327679</v>
          </cell>
          <cell r="B3648" t="str">
            <v>اماني ابو حجيله</v>
          </cell>
          <cell r="C3648" t="str">
            <v>صياح</v>
          </cell>
          <cell r="D3648" t="str">
            <v>تركيه</v>
          </cell>
        </row>
        <row r="3649">
          <cell r="A3649">
            <v>327680</v>
          </cell>
          <cell r="B3649" t="str">
            <v>مهند القطيش</v>
          </cell>
          <cell r="C3649" t="str">
            <v>احمد</v>
          </cell>
          <cell r="D3649" t="str">
            <v>زهره</v>
          </cell>
        </row>
        <row r="3650">
          <cell r="A3650">
            <v>327683</v>
          </cell>
          <cell r="B3650" t="str">
            <v>قصي الحمد</v>
          </cell>
          <cell r="C3650" t="str">
            <v>صايل</v>
          </cell>
          <cell r="D3650" t="str">
            <v/>
          </cell>
        </row>
        <row r="3651">
          <cell r="A3651">
            <v>327684</v>
          </cell>
          <cell r="B3651" t="str">
            <v>همام العلي</v>
          </cell>
          <cell r="C3651" t="str">
            <v>حسن</v>
          </cell>
          <cell r="D3651" t="str">
            <v>ثناء</v>
          </cell>
        </row>
        <row r="3652">
          <cell r="A3652">
            <v>327687</v>
          </cell>
          <cell r="B3652" t="str">
            <v>نور الدين نجيبه</v>
          </cell>
          <cell r="C3652" t="str">
            <v>محمد بشير</v>
          </cell>
          <cell r="D3652" t="str">
            <v>انتصار</v>
          </cell>
        </row>
        <row r="3653">
          <cell r="A3653">
            <v>327688</v>
          </cell>
          <cell r="B3653" t="str">
            <v>محمد طارق قولي</v>
          </cell>
          <cell r="C3653" t="str">
            <v>بسام</v>
          </cell>
          <cell r="D3653" t="str">
            <v>رزان</v>
          </cell>
        </row>
        <row r="3654">
          <cell r="A3654">
            <v>327691</v>
          </cell>
          <cell r="B3654" t="str">
            <v>محمد رياض عمار</v>
          </cell>
          <cell r="C3654" t="str">
            <v>عصام</v>
          </cell>
          <cell r="D3654" t="str">
            <v/>
          </cell>
        </row>
        <row r="3655">
          <cell r="A3655">
            <v>327700</v>
          </cell>
          <cell r="B3655" t="str">
            <v>سليمان قرطاس</v>
          </cell>
          <cell r="C3655" t="str">
            <v>حافظ</v>
          </cell>
          <cell r="D3655" t="str">
            <v>نبال</v>
          </cell>
        </row>
        <row r="3656">
          <cell r="A3656">
            <v>327701</v>
          </cell>
          <cell r="B3656" t="str">
            <v>مجد نصر</v>
          </cell>
          <cell r="C3656" t="str">
            <v>تيسير</v>
          </cell>
          <cell r="D3656" t="str">
            <v>غصون</v>
          </cell>
        </row>
        <row r="3657">
          <cell r="A3657">
            <v>327704</v>
          </cell>
          <cell r="B3657" t="str">
            <v>ميسون نفره</v>
          </cell>
          <cell r="C3657" t="str">
            <v>محمد</v>
          </cell>
          <cell r="D3657" t="str">
            <v>فاطمه</v>
          </cell>
        </row>
        <row r="3658">
          <cell r="A3658">
            <v>327707</v>
          </cell>
          <cell r="B3658" t="str">
            <v>عفراء معروف</v>
          </cell>
          <cell r="C3658" t="str">
            <v>احمد</v>
          </cell>
          <cell r="D3658" t="str">
            <v/>
          </cell>
        </row>
        <row r="3659">
          <cell r="A3659">
            <v>327712</v>
          </cell>
          <cell r="B3659" t="str">
            <v>وئام ايزولي</v>
          </cell>
          <cell r="C3659" t="str">
            <v>علي</v>
          </cell>
          <cell r="D3659" t="str">
            <v>هيلين</v>
          </cell>
        </row>
        <row r="3660">
          <cell r="A3660">
            <v>327715</v>
          </cell>
          <cell r="B3660" t="str">
            <v>نها عقله</v>
          </cell>
          <cell r="C3660" t="str">
            <v>يحيى</v>
          </cell>
          <cell r="D3660" t="str">
            <v>ريمه</v>
          </cell>
        </row>
        <row r="3661">
          <cell r="A3661">
            <v>327716</v>
          </cell>
          <cell r="B3661" t="str">
            <v>ريما الطويل</v>
          </cell>
          <cell r="C3661" t="str">
            <v>حشيم</v>
          </cell>
          <cell r="D3661" t="str">
            <v>انصاف</v>
          </cell>
        </row>
        <row r="3662">
          <cell r="A3662">
            <v>327718</v>
          </cell>
          <cell r="B3662" t="str">
            <v>فرح ادهمي</v>
          </cell>
          <cell r="C3662" t="str">
            <v>محمود</v>
          </cell>
          <cell r="D3662" t="str">
            <v>بلقيس</v>
          </cell>
        </row>
        <row r="3663">
          <cell r="A3663">
            <v>327720</v>
          </cell>
          <cell r="B3663" t="str">
            <v>نزار المعروف</v>
          </cell>
          <cell r="C3663" t="str">
            <v>عبد المعين</v>
          </cell>
          <cell r="D3663" t="str">
            <v>عدويه</v>
          </cell>
        </row>
        <row r="3664">
          <cell r="A3664">
            <v>327723</v>
          </cell>
          <cell r="B3664" t="str">
            <v>رغيد داود</v>
          </cell>
          <cell r="C3664" t="str">
            <v>ناصر</v>
          </cell>
          <cell r="D3664" t="str">
            <v>نسرين</v>
          </cell>
        </row>
        <row r="3665">
          <cell r="A3665">
            <v>327727</v>
          </cell>
          <cell r="B3665" t="str">
            <v>عادل الباشا</v>
          </cell>
          <cell r="C3665" t="str">
            <v>موفق</v>
          </cell>
          <cell r="D3665" t="str">
            <v>ميرفت</v>
          </cell>
        </row>
        <row r="3666">
          <cell r="A3666">
            <v>327728</v>
          </cell>
          <cell r="B3666" t="str">
            <v>داني طنوس</v>
          </cell>
          <cell r="C3666" t="str">
            <v>مخائيل</v>
          </cell>
          <cell r="D3666" t="str">
            <v>هيام</v>
          </cell>
        </row>
        <row r="3667">
          <cell r="A3667">
            <v>327730</v>
          </cell>
          <cell r="B3667" t="str">
            <v>ريتا الفرح</v>
          </cell>
          <cell r="C3667" t="str">
            <v>كمال</v>
          </cell>
          <cell r="D3667" t="str">
            <v>جوليت</v>
          </cell>
        </row>
        <row r="3668">
          <cell r="A3668">
            <v>327736</v>
          </cell>
          <cell r="B3668" t="str">
            <v>كامله الاحمد</v>
          </cell>
          <cell r="C3668" t="str">
            <v>زياد</v>
          </cell>
          <cell r="D3668" t="str">
            <v>صباح</v>
          </cell>
        </row>
        <row r="3669">
          <cell r="A3669">
            <v>327741</v>
          </cell>
          <cell r="B3669" t="str">
            <v>محمد رمضان شحرور</v>
          </cell>
          <cell r="C3669" t="str">
            <v>زكريا</v>
          </cell>
          <cell r="D3669" t="str">
            <v>عائده</v>
          </cell>
        </row>
        <row r="3670">
          <cell r="A3670">
            <v>327742</v>
          </cell>
          <cell r="B3670" t="str">
            <v>محمد نبيه كنفاني</v>
          </cell>
          <cell r="C3670" t="str">
            <v>جمال</v>
          </cell>
          <cell r="D3670" t="str">
            <v>هيام</v>
          </cell>
        </row>
        <row r="3671">
          <cell r="A3671">
            <v>327743</v>
          </cell>
          <cell r="B3671" t="str">
            <v>وائل الحسين</v>
          </cell>
          <cell r="C3671" t="str">
            <v>عدنان</v>
          </cell>
          <cell r="D3671" t="str">
            <v/>
          </cell>
        </row>
        <row r="3672">
          <cell r="A3672">
            <v>327744</v>
          </cell>
          <cell r="B3672" t="str">
            <v>وليد ابو غانم</v>
          </cell>
          <cell r="C3672" t="str">
            <v>كمال</v>
          </cell>
          <cell r="D3672" t="str">
            <v>نهيله</v>
          </cell>
        </row>
        <row r="3673">
          <cell r="A3673">
            <v>327745</v>
          </cell>
          <cell r="B3673" t="str">
            <v>هبه اللحام</v>
          </cell>
          <cell r="C3673" t="str">
            <v>ممدوح</v>
          </cell>
          <cell r="D3673" t="str">
            <v>حفصه</v>
          </cell>
        </row>
        <row r="3674">
          <cell r="A3674">
            <v>327748</v>
          </cell>
          <cell r="B3674" t="str">
            <v>خالد مشلح</v>
          </cell>
          <cell r="C3674" t="str">
            <v>وليد</v>
          </cell>
          <cell r="D3674" t="str">
            <v/>
          </cell>
        </row>
        <row r="3675">
          <cell r="A3675">
            <v>327751</v>
          </cell>
          <cell r="B3675" t="str">
            <v>احمد امريج</v>
          </cell>
          <cell r="C3675" t="str">
            <v>جمعه</v>
          </cell>
          <cell r="D3675" t="str">
            <v>سهام</v>
          </cell>
        </row>
        <row r="3676">
          <cell r="A3676">
            <v>327756</v>
          </cell>
          <cell r="B3676" t="str">
            <v>فاطمه صالح</v>
          </cell>
          <cell r="C3676" t="str">
            <v>نعيم</v>
          </cell>
          <cell r="D3676" t="str">
            <v>نوال</v>
          </cell>
        </row>
        <row r="3677">
          <cell r="A3677">
            <v>327759</v>
          </cell>
          <cell r="B3677" t="str">
            <v>حذيفه مروه</v>
          </cell>
          <cell r="C3677" t="str">
            <v>محمد</v>
          </cell>
          <cell r="D3677" t="str">
            <v>هيام</v>
          </cell>
        </row>
        <row r="3678">
          <cell r="A3678">
            <v>327760</v>
          </cell>
          <cell r="B3678" t="str">
            <v>خالد رحمه</v>
          </cell>
          <cell r="C3678" t="str">
            <v>محمود</v>
          </cell>
          <cell r="D3678" t="str">
            <v>لطفيه</v>
          </cell>
        </row>
        <row r="3679">
          <cell r="A3679">
            <v>327761</v>
          </cell>
          <cell r="B3679" t="str">
            <v>علاء القبعاني</v>
          </cell>
          <cell r="C3679" t="str">
            <v>ايوب</v>
          </cell>
          <cell r="D3679" t="str">
            <v>عائشه</v>
          </cell>
        </row>
        <row r="3680">
          <cell r="A3680">
            <v>327762</v>
          </cell>
          <cell r="B3680" t="str">
            <v>بلال المقبل</v>
          </cell>
          <cell r="C3680" t="str">
            <v>علي</v>
          </cell>
          <cell r="D3680" t="str">
            <v>نزله</v>
          </cell>
        </row>
        <row r="3681">
          <cell r="A3681">
            <v>327768</v>
          </cell>
          <cell r="B3681" t="str">
            <v>منار عوض</v>
          </cell>
          <cell r="C3681" t="str">
            <v>محمد حسان</v>
          </cell>
          <cell r="D3681" t="str">
            <v>حنان</v>
          </cell>
        </row>
        <row r="3682">
          <cell r="A3682">
            <v>327774</v>
          </cell>
          <cell r="B3682" t="str">
            <v>رشا طنوس</v>
          </cell>
          <cell r="C3682" t="str">
            <v>مروان</v>
          </cell>
          <cell r="D3682" t="str">
            <v/>
          </cell>
        </row>
        <row r="3683">
          <cell r="A3683">
            <v>327775</v>
          </cell>
          <cell r="B3683" t="str">
            <v>الحسن قعير</v>
          </cell>
          <cell r="C3683" t="str">
            <v>سليمان</v>
          </cell>
          <cell r="D3683" t="str">
            <v>حنان</v>
          </cell>
        </row>
        <row r="3684">
          <cell r="A3684">
            <v>327776</v>
          </cell>
          <cell r="B3684" t="str">
            <v>محمد صالح ناسو</v>
          </cell>
          <cell r="C3684" t="str">
            <v>سامر</v>
          </cell>
          <cell r="D3684" t="str">
            <v>ميساء</v>
          </cell>
        </row>
        <row r="3685">
          <cell r="A3685">
            <v>327781</v>
          </cell>
          <cell r="B3685" t="str">
            <v>لمى شربجي عمرين</v>
          </cell>
          <cell r="C3685" t="str">
            <v>محمود</v>
          </cell>
          <cell r="D3685" t="str">
            <v>منى</v>
          </cell>
        </row>
        <row r="3686">
          <cell r="A3686">
            <v>327783</v>
          </cell>
          <cell r="B3686" t="str">
            <v>روان قاسو</v>
          </cell>
          <cell r="C3686" t="str">
            <v>عدنان</v>
          </cell>
          <cell r="D3686" t="str">
            <v>ايمان</v>
          </cell>
        </row>
        <row r="3687">
          <cell r="A3687">
            <v>327784</v>
          </cell>
          <cell r="B3687" t="str">
            <v>عبد الرحمن طيفور</v>
          </cell>
          <cell r="C3687" t="str">
            <v>احمد</v>
          </cell>
          <cell r="D3687" t="str">
            <v>صفاء</v>
          </cell>
        </row>
        <row r="3688">
          <cell r="A3688">
            <v>327788</v>
          </cell>
          <cell r="B3688" t="str">
            <v>نور صبحه الغليون</v>
          </cell>
          <cell r="C3688" t="str">
            <v>نبيل</v>
          </cell>
          <cell r="D3688" t="str">
            <v>تهاني</v>
          </cell>
        </row>
        <row r="3689">
          <cell r="A3689">
            <v>327789</v>
          </cell>
          <cell r="B3689" t="str">
            <v>غياث زعيتر</v>
          </cell>
          <cell r="C3689" t="str">
            <v>محمد صبحي</v>
          </cell>
          <cell r="D3689" t="str">
            <v>روضه</v>
          </cell>
        </row>
        <row r="3690">
          <cell r="A3690">
            <v>327790</v>
          </cell>
          <cell r="B3690" t="str">
            <v>انس قزع</v>
          </cell>
          <cell r="C3690" t="str">
            <v>عبد القادر</v>
          </cell>
          <cell r="D3690" t="str">
            <v>رغداء</v>
          </cell>
        </row>
        <row r="3691">
          <cell r="A3691">
            <v>327791</v>
          </cell>
          <cell r="B3691" t="str">
            <v>طارق القباني</v>
          </cell>
          <cell r="C3691" t="str">
            <v>احمد فؤاد</v>
          </cell>
          <cell r="D3691" t="str">
            <v>هاله</v>
          </cell>
        </row>
        <row r="3692">
          <cell r="A3692">
            <v>327792</v>
          </cell>
          <cell r="B3692" t="str">
            <v>ولاء الدالي</v>
          </cell>
          <cell r="C3692" t="str">
            <v>محمد نور</v>
          </cell>
          <cell r="D3692" t="str">
            <v/>
          </cell>
        </row>
        <row r="3693">
          <cell r="A3693">
            <v>327793</v>
          </cell>
          <cell r="B3693" t="str">
            <v>فارس الحسين</v>
          </cell>
          <cell r="C3693" t="str">
            <v>نوري</v>
          </cell>
          <cell r="D3693" t="str">
            <v>مريوم</v>
          </cell>
        </row>
        <row r="3694">
          <cell r="A3694">
            <v>327794</v>
          </cell>
          <cell r="B3694" t="str">
            <v>لارا يونس</v>
          </cell>
          <cell r="C3694" t="str">
            <v>رائد</v>
          </cell>
          <cell r="D3694" t="str">
            <v>شيرين</v>
          </cell>
        </row>
        <row r="3695">
          <cell r="A3695">
            <v>327798</v>
          </cell>
          <cell r="B3695">
            <v>3</v>
          </cell>
          <cell r="C3695">
            <v>3</v>
          </cell>
          <cell r="D3695" t="str">
            <v>مي</v>
          </cell>
        </row>
        <row r="3696">
          <cell r="A3696">
            <v>327801</v>
          </cell>
          <cell r="B3696" t="str">
            <v>هشام ركاب</v>
          </cell>
          <cell r="C3696" t="str">
            <v>هايل</v>
          </cell>
          <cell r="D3696" t="str">
            <v>رائده</v>
          </cell>
        </row>
        <row r="3697">
          <cell r="A3697">
            <v>327802</v>
          </cell>
          <cell r="B3697" t="str">
            <v>محمد كريم عدره</v>
          </cell>
          <cell r="C3697" t="str">
            <v>زكريا</v>
          </cell>
          <cell r="D3697" t="str">
            <v>سوسن</v>
          </cell>
        </row>
        <row r="3698">
          <cell r="A3698">
            <v>327803</v>
          </cell>
          <cell r="B3698" t="str">
            <v>محمود ابو راس</v>
          </cell>
          <cell r="C3698" t="str">
            <v>عماد</v>
          </cell>
          <cell r="D3698" t="str">
            <v>شفاء</v>
          </cell>
        </row>
        <row r="3699">
          <cell r="A3699">
            <v>327805</v>
          </cell>
          <cell r="B3699" t="str">
            <v>ولاء سواس</v>
          </cell>
          <cell r="C3699" t="str">
            <v>محمد سليم</v>
          </cell>
          <cell r="D3699" t="str">
            <v>دلال</v>
          </cell>
        </row>
        <row r="3700">
          <cell r="A3700">
            <v>327808</v>
          </cell>
          <cell r="B3700" t="str">
            <v>رغده الحصيني</v>
          </cell>
          <cell r="C3700" t="str">
            <v>سهيل</v>
          </cell>
          <cell r="D3700" t="str">
            <v/>
          </cell>
        </row>
        <row r="3701">
          <cell r="A3701">
            <v>327809</v>
          </cell>
          <cell r="B3701" t="str">
            <v>يامن علي</v>
          </cell>
          <cell r="C3701" t="str">
            <v>عادل</v>
          </cell>
          <cell r="D3701" t="str">
            <v>فدوى</v>
          </cell>
        </row>
        <row r="3702">
          <cell r="A3702">
            <v>327810</v>
          </cell>
          <cell r="B3702" t="str">
            <v>رامي ابو قاسم شناوي</v>
          </cell>
          <cell r="C3702" t="str">
            <v>طرزان</v>
          </cell>
          <cell r="D3702" t="str">
            <v>جميله</v>
          </cell>
        </row>
        <row r="3703">
          <cell r="A3703">
            <v>327811</v>
          </cell>
          <cell r="B3703" t="str">
            <v>فداء الشناعه</v>
          </cell>
          <cell r="C3703" t="str">
            <v>مطانس</v>
          </cell>
          <cell r="D3703" t="str">
            <v>عبير</v>
          </cell>
        </row>
        <row r="3704">
          <cell r="A3704">
            <v>327812</v>
          </cell>
          <cell r="B3704" t="str">
            <v>محمد رامز الاكرمي</v>
          </cell>
          <cell r="C3704" t="str">
            <v>محمد مازن</v>
          </cell>
          <cell r="D3704" t="str">
            <v>اميره</v>
          </cell>
        </row>
        <row r="3705">
          <cell r="A3705">
            <v>327813</v>
          </cell>
          <cell r="B3705" t="str">
            <v>علاء الحميدات</v>
          </cell>
          <cell r="C3705" t="str">
            <v>علي</v>
          </cell>
          <cell r="D3705" t="str">
            <v>رحاب</v>
          </cell>
        </row>
        <row r="3706">
          <cell r="A3706">
            <v>327815</v>
          </cell>
          <cell r="B3706" t="str">
            <v>محمود بمبوق</v>
          </cell>
          <cell r="C3706" t="str">
            <v>مصطفى</v>
          </cell>
          <cell r="D3706" t="str">
            <v>هاله</v>
          </cell>
        </row>
        <row r="3707">
          <cell r="A3707">
            <v>327818</v>
          </cell>
          <cell r="B3707" t="str">
            <v>بشار الشريف</v>
          </cell>
          <cell r="C3707" t="str">
            <v>احمد</v>
          </cell>
          <cell r="D3707" t="str">
            <v>نبيهه</v>
          </cell>
        </row>
        <row r="3708">
          <cell r="A3708">
            <v>327821</v>
          </cell>
          <cell r="B3708" t="str">
            <v>يوسف اسمندر</v>
          </cell>
          <cell r="C3708" t="str">
            <v>حمزه</v>
          </cell>
          <cell r="D3708" t="str">
            <v>سحر</v>
          </cell>
        </row>
        <row r="3709">
          <cell r="A3709">
            <v>327822</v>
          </cell>
          <cell r="B3709" t="str">
            <v>احمد الترك</v>
          </cell>
          <cell r="C3709" t="str">
            <v>يوسف</v>
          </cell>
          <cell r="D3709" t="str">
            <v>نادره</v>
          </cell>
        </row>
        <row r="3710">
          <cell r="A3710">
            <v>327823</v>
          </cell>
          <cell r="B3710" t="str">
            <v>محمد عبد الله</v>
          </cell>
          <cell r="C3710" t="str">
            <v>محمود</v>
          </cell>
          <cell r="D3710" t="str">
            <v>زهور</v>
          </cell>
        </row>
        <row r="3711">
          <cell r="A3711">
            <v>327828</v>
          </cell>
          <cell r="B3711" t="str">
            <v>سدره شعبان</v>
          </cell>
          <cell r="C3711" t="str">
            <v>حسام</v>
          </cell>
          <cell r="D3711" t="str">
            <v>نسرين</v>
          </cell>
        </row>
        <row r="3712">
          <cell r="A3712">
            <v>327829</v>
          </cell>
          <cell r="B3712" t="str">
            <v>سراج وادي</v>
          </cell>
          <cell r="C3712" t="str">
            <v>ابراهيم</v>
          </cell>
          <cell r="D3712" t="str">
            <v>حموده</v>
          </cell>
        </row>
        <row r="3713">
          <cell r="A3713">
            <v>327830</v>
          </cell>
          <cell r="B3713" t="str">
            <v>وسيم زمزم</v>
          </cell>
          <cell r="C3713" t="str">
            <v>يوسف</v>
          </cell>
          <cell r="D3713" t="str">
            <v>ضعون</v>
          </cell>
        </row>
        <row r="3714">
          <cell r="A3714">
            <v>327833</v>
          </cell>
          <cell r="B3714" t="str">
            <v>مهاب البحري</v>
          </cell>
          <cell r="C3714" t="str">
            <v>محمد</v>
          </cell>
          <cell r="D3714" t="str">
            <v/>
          </cell>
        </row>
        <row r="3715">
          <cell r="A3715">
            <v>327837</v>
          </cell>
          <cell r="B3715" t="str">
            <v>ريمان منور</v>
          </cell>
          <cell r="C3715" t="str">
            <v>غسان</v>
          </cell>
          <cell r="D3715" t="str">
            <v>خالده</v>
          </cell>
        </row>
        <row r="3716">
          <cell r="A3716">
            <v>327838</v>
          </cell>
          <cell r="B3716" t="str">
            <v>اسامه محمد</v>
          </cell>
          <cell r="C3716" t="str">
            <v>خليل</v>
          </cell>
          <cell r="D3716" t="str">
            <v/>
          </cell>
        </row>
        <row r="3717">
          <cell r="A3717">
            <v>327839</v>
          </cell>
          <cell r="B3717" t="str">
            <v>عمار حميدي</v>
          </cell>
          <cell r="C3717" t="str">
            <v>عدنان</v>
          </cell>
          <cell r="D3717" t="str">
            <v>سلمى</v>
          </cell>
        </row>
        <row r="3718">
          <cell r="A3718">
            <v>327841</v>
          </cell>
          <cell r="B3718" t="str">
            <v>اريج عيسى</v>
          </cell>
          <cell r="C3718" t="str">
            <v>عبد الرحمن</v>
          </cell>
          <cell r="D3718" t="str">
            <v>رهيجه</v>
          </cell>
        </row>
        <row r="3719">
          <cell r="A3719">
            <v>327842</v>
          </cell>
          <cell r="B3719" t="str">
            <v>افين كيكي</v>
          </cell>
          <cell r="C3719" t="str">
            <v>سامر</v>
          </cell>
          <cell r="D3719" t="str">
            <v>ميساء</v>
          </cell>
        </row>
        <row r="3720">
          <cell r="A3720">
            <v>327843</v>
          </cell>
          <cell r="B3720" t="str">
            <v>مجد اليحيى</v>
          </cell>
          <cell r="C3720" t="str">
            <v>عمر</v>
          </cell>
          <cell r="D3720" t="str">
            <v>نادره</v>
          </cell>
        </row>
        <row r="3721">
          <cell r="A3721">
            <v>327844</v>
          </cell>
          <cell r="B3721" t="str">
            <v>هبه احمد</v>
          </cell>
          <cell r="C3721" t="str">
            <v>منير</v>
          </cell>
          <cell r="D3721" t="str">
            <v>رفيده</v>
          </cell>
        </row>
        <row r="3722">
          <cell r="A3722">
            <v>327846</v>
          </cell>
          <cell r="B3722" t="str">
            <v>ايه فطايري</v>
          </cell>
          <cell r="C3722" t="str">
            <v>جلاء</v>
          </cell>
          <cell r="D3722" t="str">
            <v>غاده</v>
          </cell>
        </row>
        <row r="3723">
          <cell r="A3723">
            <v>327848</v>
          </cell>
          <cell r="B3723" t="str">
            <v>غرام العبسي</v>
          </cell>
          <cell r="C3723" t="str">
            <v>كمال</v>
          </cell>
          <cell r="D3723" t="str">
            <v>امينه</v>
          </cell>
        </row>
        <row r="3724">
          <cell r="A3724">
            <v>327849</v>
          </cell>
          <cell r="B3724" t="str">
            <v>احمد غبور</v>
          </cell>
          <cell r="C3724" t="str">
            <v>مازن</v>
          </cell>
          <cell r="D3724" t="str">
            <v>مرفت</v>
          </cell>
        </row>
        <row r="3725">
          <cell r="A3725">
            <v>327850</v>
          </cell>
          <cell r="B3725" t="str">
            <v>سامر الخضر</v>
          </cell>
          <cell r="C3725" t="str">
            <v>احمد</v>
          </cell>
          <cell r="D3725" t="str">
            <v>سميره</v>
          </cell>
        </row>
        <row r="3726">
          <cell r="A3726">
            <v>327852</v>
          </cell>
          <cell r="B3726" t="str">
            <v>عبد المجيد زرلي</v>
          </cell>
          <cell r="C3726" t="str">
            <v>محمود</v>
          </cell>
          <cell r="D3726" t="str">
            <v>هدى</v>
          </cell>
        </row>
        <row r="3727">
          <cell r="A3727">
            <v>327855</v>
          </cell>
          <cell r="B3727" t="str">
            <v>محمد ساريه العاجي</v>
          </cell>
          <cell r="C3727" t="str">
            <v>محمد خالد</v>
          </cell>
          <cell r="D3727" t="str">
            <v/>
          </cell>
        </row>
        <row r="3728">
          <cell r="A3728">
            <v>327856</v>
          </cell>
          <cell r="B3728" t="str">
            <v>بدر بلال</v>
          </cell>
          <cell r="C3728" t="str">
            <v>حبيب</v>
          </cell>
          <cell r="D3728" t="str">
            <v/>
          </cell>
        </row>
        <row r="3729">
          <cell r="A3729">
            <v>327858</v>
          </cell>
          <cell r="B3729" t="str">
            <v>دينا طاطيش</v>
          </cell>
          <cell r="C3729" t="str">
            <v>محمد خير</v>
          </cell>
          <cell r="D3729" t="str">
            <v>سماح</v>
          </cell>
        </row>
        <row r="3730">
          <cell r="A3730">
            <v>327860</v>
          </cell>
          <cell r="B3730" t="str">
            <v>رغد قاسم</v>
          </cell>
          <cell r="C3730" t="str">
            <v>عبد الكريم</v>
          </cell>
          <cell r="D3730" t="str">
            <v>نوال</v>
          </cell>
        </row>
        <row r="3731">
          <cell r="A3731">
            <v>327862</v>
          </cell>
          <cell r="B3731" t="str">
            <v>نيروز يوسف</v>
          </cell>
          <cell r="C3731" t="str">
            <v>ابراهيم</v>
          </cell>
          <cell r="D3731" t="str">
            <v>حياه</v>
          </cell>
        </row>
        <row r="3732">
          <cell r="A3732">
            <v>327863</v>
          </cell>
          <cell r="B3732" t="str">
            <v>مهاب حليمه</v>
          </cell>
          <cell r="C3732" t="str">
            <v>عماد</v>
          </cell>
          <cell r="D3732" t="str">
            <v>سماهر</v>
          </cell>
        </row>
        <row r="3733">
          <cell r="A3733">
            <v>327864</v>
          </cell>
          <cell r="B3733" t="str">
            <v>مرام دادا</v>
          </cell>
          <cell r="C3733" t="str">
            <v>محمد خير</v>
          </cell>
          <cell r="D3733" t="str">
            <v>هدى</v>
          </cell>
        </row>
        <row r="3734">
          <cell r="A3734">
            <v>327865</v>
          </cell>
          <cell r="B3734" t="str">
            <v>محمد النمر</v>
          </cell>
          <cell r="C3734" t="str">
            <v>احمد</v>
          </cell>
          <cell r="D3734" t="str">
            <v>غادا</v>
          </cell>
        </row>
        <row r="3735">
          <cell r="A3735">
            <v>327868</v>
          </cell>
          <cell r="B3735" t="str">
            <v>رامي الصباغ</v>
          </cell>
          <cell r="C3735" t="str">
            <v>بشار</v>
          </cell>
          <cell r="D3735" t="str">
            <v>ايمان</v>
          </cell>
        </row>
        <row r="3736">
          <cell r="A3736">
            <v>327871</v>
          </cell>
          <cell r="B3736" t="str">
            <v>اليسار الشاعر</v>
          </cell>
          <cell r="C3736" t="str">
            <v>غسان</v>
          </cell>
          <cell r="D3736" t="str">
            <v>سوسن</v>
          </cell>
        </row>
        <row r="3737">
          <cell r="A3737">
            <v>327872</v>
          </cell>
          <cell r="B3737" t="str">
            <v>محمد مازن ابو لبده</v>
          </cell>
          <cell r="C3737" t="str">
            <v>عدنان</v>
          </cell>
          <cell r="D3737" t="str">
            <v>نهله</v>
          </cell>
        </row>
        <row r="3738">
          <cell r="A3738">
            <v>327874</v>
          </cell>
          <cell r="B3738" t="str">
            <v>صفوان الراشد</v>
          </cell>
          <cell r="C3738" t="str">
            <v>جدعان</v>
          </cell>
          <cell r="D3738" t="str">
            <v>عطره</v>
          </cell>
        </row>
        <row r="3739">
          <cell r="A3739">
            <v>327876</v>
          </cell>
          <cell r="B3739" t="str">
            <v>دعاء سليمان</v>
          </cell>
          <cell r="C3739" t="str">
            <v>نواف</v>
          </cell>
          <cell r="D3739" t="str">
            <v>حوريه</v>
          </cell>
        </row>
        <row r="3740">
          <cell r="A3740">
            <v>327879</v>
          </cell>
          <cell r="B3740" t="str">
            <v>محمد يزن البج</v>
          </cell>
          <cell r="C3740" t="str">
            <v>مروان</v>
          </cell>
          <cell r="D3740" t="str">
            <v>ملك</v>
          </cell>
        </row>
        <row r="3741">
          <cell r="A3741">
            <v>327881</v>
          </cell>
          <cell r="B3741" t="str">
            <v>باسل هناوي</v>
          </cell>
          <cell r="C3741" t="str">
            <v>نورس</v>
          </cell>
          <cell r="D3741" t="str">
            <v>نجوى</v>
          </cell>
        </row>
        <row r="3742">
          <cell r="A3742">
            <v>327882</v>
          </cell>
          <cell r="B3742" t="str">
            <v>وسام علي</v>
          </cell>
          <cell r="C3742" t="str">
            <v>يوسف</v>
          </cell>
          <cell r="D3742" t="str">
            <v>حلوه</v>
          </cell>
        </row>
        <row r="3743">
          <cell r="A3743">
            <v>327885</v>
          </cell>
          <cell r="B3743" t="str">
            <v>محمد صالح</v>
          </cell>
          <cell r="C3743" t="str">
            <v>حكمات</v>
          </cell>
          <cell r="D3743" t="str">
            <v>الهام</v>
          </cell>
        </row>
        <row r="3744">
          <cell r="A3744">
            <v>327888</v>
          </cell>
          <cell r="B3744" t="str">
            <v>مشيره العلي</v>
          </cell>
          <cell r="C3744" t="str">
            <v>سليمان</v>
          </cell>
          <cell r="D3744" t="str">
            <v/>
          </cell>
        </row>
        <row r="3745">
          <cell r="A3745">
            <v>327890</v>
          </cell>
          <cell r="B3745" t="str">
            <v>نوف الرفاعي</v>
          </cell>
          <cell r="C3745" t="str">
            <v>علي</v>
          </cell>
          <cell r="D3745" t="str">
            <v/>
          </cell>
        </row>
        <row r="3746">
          <cell r="A3746">
            <v>327891</v>
          </cell>
          <cell r="B3746" t="str">
            <v>نور شربجي</v>
          </cell>
          <cell r="C3746" t="str">
            <v>جمال</v>
          </cell>
          <cell r="D3746" t="str">
            <v>هدى</v>
          </cell>
        </row>
        <row r="3747">
          <cell r="A3747">
            <v>327893</v>
          </cell>
          <cell r="B3747" t="str">
            <v>منال الزهره</v>
          </cell>
          <cell r="C3747" t="str">
            <v>محمود</v>
          </cell>
          <cell r="D3747" t="str">
            <v/>
          </cell>
        </row>
        <row r="3748">
          <cell r="A3748">
            <v>327895</v>
          </cell>
          <cell r="B3748" t="str">
            <v>امين ساري</v>
          </cell>
          <cell r="C3748" t="str">
            <v>حسين</v>
          </cell>
          <cell r="D3748" t="str">
            <v>جميله</v>
          </cell>
        </row>
        <row r="3749">
          <cell r="A3749">
            <v>327900</v>
          </cell>
          <cell r="B3749" t="str">
            <v>حنين فروج</v>
          </cell>
          <cell r="C3749" t="str">
            <v>بسام</v>
          </cell>
          <cell r="D3749" t="str">
            <v>فاديا</v>
          </cell>
        </row>
        <row r="3750">
          <cell r="A3750">
            <v>327902</v>
          </cell>
          <cell r="B3750" t="str">
            <v>سلمى ادلبي</v>
          </cell>
          <cell r="C3750" t="str">
            <v>عمر</v>
          </cell>
          <cell r="D3750" t="str">
            <v>رانيا</v>
          </cell>
        </row>
        <row r="3751">
          <cell r="A3751">
            <v>327906</v>
          </cell>
          <cell r="B3751" t="str">
            <v>هبه النجار</v>
          </cell>
          <cell r="C3751" t="str">
            <v>ايمن</v>
          </cell>
          <cell r="D3751" t="str">
            <v>مرفت</v>
          </cell>
        </row>
        <row r="3752">
          <cell r="A3752">
            <v>327907</v>
          </cell>
          <cell r="B3752" t="str">
            <v>مصطفى الخالد</v>
          </cell>
          <cell r="C3752" t="str">
            <v>سامي</v>
          </cell>
          <cell r="D3752" t="str">
            <v>فاطمه</v>
          </cell>
        </row>
        <row r="3753">
          <cell r="A3753">
            <v>327914</v>
          </cell>
          <cell r="B3753" t="str">
            <v>عائشه تركي</v>
          </cell>
          <cell r="C3753" t="str">
            <v>عبد اللطيف</v>
          </cell>
          <cell r="D3753" t="str">
            <v>زهره</v>
          </cell>
        </row>
        <row r="3754">
          <cell r="A3754">
            <v>327916</v>
          </cell>
          <cell r="B3754" t="str">
            <v>انس حمزه</v>
          </cell>
          <cell r="C3754" t="str">
            <v>كمال</v>
          </cell>
          <cell r="D3754" t="str">
            <v>فاتن</v>
          </cell>
        </row>
        <row r="3755">
          <cell r="A3755">
            <v>327917</v>
          </cell>
          <cell r="B3755" t="str">
            <v>محمد علاء مللي</v>
          </cell>
          <cell r="C3755" t="str">
            <v>عبدو</v>
          </cell>
          <cell r="D3755" t="str">
            <v/>
          </cell>
        </row>
        <row r="3756">
          <cell r="A3756">
            <v>327919</v>
          </cell>
          <cell r="B3756" t="str">
            <v>احمد الموات</v>
          </cell>
          <cell r="C3756" t="str">
            <v>محمد وليد</v>
          </cell>
          <cell r="D3756" t="str">
            <v>مها</v>
          </cell>
        </row>
        <row r="3757">
          <cell r="A3757">
            <v>327920</v>
          </cell>
          <cell r="B3757" t="str">
            <v>عبد الرحمن محمد</v>
          </cell>
          <cell r="C3757" t="str">
            <v>محمد</v>
          </cell>
          <cell r="D3757" t="str">
            <v>فاديه</v>
          </cell>
        </row>
        <row r="3758">
          <cell r="A3758">
            <v>327921</v>
          </cell>
          <cell r="B3758" t="str">
            <v>محمد حسام الفوال</v>
          </cell>
          <cell r="C3758" t="str">
            <v>محمد خالد</v>
          </cell>
          <cell r="D3758" t="str">
            <v>محاسن</v>
          </cell>
        </row>
        <row r="3759">
          <cell r="A3759">
            <v>327924</v>
          </cell>
          <cell r="B3759" t="str">
            <v>حسن سلامه</v>
          </cell>
          <cell r="C3759" t="str">
            <v>احمد</v>
          </cell>
          <cell r="D3759" t="str">
            <v>عذاب</v>
          </cell>
        </row>
        <row r="3760">
          <cell r="A3760">
            <v>327925</v>
          </cell>
          <cell r="B3760" t="str">
            <v>احمد الخطيب</v>
          </cell>
          <cell r="C3760" t="str">
            <v>محمد</v>
          </cell>
          <cell r="D3760" t="str">
            <v>فطوم</v>
          </cell>
        </row>
        <row r="3761">
          <cell r="A3761">
            <v>327927</v>
          </cell>
          <cell r="B3761" t="str">
            <v>محمود دندل</v>
          </cell>
          <cell r="C3761" t="str">
            <v>جمعه</v>
          </cell>
          <cell r="D3761" t="str">
            <v>ناديه</v>
          </cell>
        </row>
        <row r="3762">
          <cell r="A3762">
            <v>327930</v>
          </cell>
          <cell r="B3762" t="str">
            <v>ابراهيم العبد الله</v>
          </cell>
          <cell r="C3762" t="str">
            <v>خليل</v>
          </cell>
          <cell r="D3762" t="str">
            <v>مريم</v>
          </cell>
        </row>
        <row r="3763">
          <cell r="A3763">
            <v>327932</v>
          </cell>
          <cell r="B3763" t="str">
            <v>محمود قزح</v>
          </cell>
          <cell r="C3763" t="str">
            <v>احمد</v>
          </cell>
          <cell r="D3763" t="str">
            <v>يسرا</v>
          </cell>
        </row>
        <row r="3764">
          <cell r="A3764">
            <v>327935</v>
          </cell>
          <cell r="B3764" t="str">
            <v>غياث مزاحم</v>
          </cell>
          <cell r="C3764" t="str">
            <v>موفق</v>
          </cell>
          <cell r="D3764" t="str">
            <v>اديبه</v>
          </cell>
        </row>
        <row r="3765">
          <cell r="A3765">
            <v>327937</v>
          </cell>
          <cell r="B3765" t="str">
            <v>حنين جمول</v>
          </cell>
          <cell r="C3765" t="str">
            <v>حسين</v>
          </cell>
          <cell r="D3765" t="str">
            <v>ايمان</v>
          </cell>
        </row>
        <row r="3766">
          <cell r="A3766">
            <v>327941</v>
          </cell>
          <cell r="B3766" t="str">
            <v>محمد هيثم المدني</v>
          </cell>
          <cell r="C3766" t="str">
            <v>اسامه</v>
          </cell>
          <cell r="D3766" t="str">
            <v>سهيله</v>
          </cell>
        </row>
        <row r="3767">
          <cell r="A3767">
            <v>327942</v>
          </cell>
          <cell r="B3767" t="str">
            <v>ماجد التلي</v>
          </cell>
          <cell r="C3767" t="str">
            <v>عبد الغني</v>
          </cell>
          <cell r="D3767" t="str">
            <v>هدى</v>
          </cell>
        </row>
        <row r="3768">
          <cell r="A3768">
            <v>327945</v>
          </cell>
          <cell r="B3768" t="str">
            <v>سيماف الحسيني</v>
          </cell>
          <cell r="C3768" t="str">
            <v>اديب</v>
          </cell>
          <cell r="D3768" t="str">
            <v/>
          </cell>
        </row>
        <row r="3769">
          <cell r="A3769">
            <v>327946</v>
          </cell>
          <cell r="B3769" t="str">
            <v>دانه الحمصي</v>
          </cell>
          <cell r="C3769" t="str">
            <v>غسان</v>
          </cell>
          <cell r="D3769" t="str">
            <v>هزار</v>
          </cell>
        </row>
        <row r="3770">
          <cell r="A3770">
            <v>327948</v>
          </cell>
          <cell r="B3770" t="str">
            <v>زكريا بدر</v>
          </cell>
          <cell r="C3770" t="str">
            <v>نور الدين</v>
          </cell>
          <cell r="D3770" t="str">
            <v>نايفه</v>
          </cell>
        </row>
        <row r="3771">
          <cell r="A3771">
            <v>327949</v>
          </cell>
          <cell r="B3771" t="str">
            <v>فتون زهوري</v>
          </cell>
          <cell r="C3771" t="str">
            <v>كمال</v>
          </cell>
          <cell r="D3771" t="str">
            <v/>
          </cell>
        </row>
        <row r="3772">
          <cell r="A3772">
            <v>327954</v>
          </cell>
          <cell r="B3772" t="str">
            <v>مجد حسن</v>
          </cell>
          <cell r="C3772" t="str">
            <v>راجي</v>
          </cell>
          <cell r="D3772" t="str">
            <v>سميره</v>
          </cell>
        </row>
        <row r="3773">
          <cell r="A3773">
            <v>327955</v>
          </cell>
          <cell r="B3773" t="str">
            <v>مروه جاويش</v>
          </cell>
          <cell r="C3773" t="str">
            <v>حسام الدين</v>
          </cell>
          <cell r="D3773" t="str">
            <v/>
          </cell>
        </row>
        <row r="3774">
          <cell r="A3774">
            <v>327956</v>
          </cell>
          <cell r="B3774" t="str">
            <v>نغم دليقان</v>
          </cell>
          <cell r="C3774" t="str">
            <v>ادهم</v>
          </cell>
          <cell r="D3774" t="str">
            <v/>
          </cell>
        </row>
        <row r="3775">
          <cell r="A3775">
            <v>327957</v>
          </cell>
          <cell r="B3775" t="str">
            <v>سهى العاقل</v>
          </cell>
          <cell r="C3775" t="str">
            <v>برجس</v>
          </cell>
          <cell r="D3775" t="str">
            <v>شكريه</v>
          </cell>
        </row>
        <row r="3776">
          <cell r="A3776">
            <v>327958</v>
          </cell>
          <cell r="B3776" t="str">
            <v>علي الدو</v>
          </cell>
          <cell r="C3776" t="str">
            <v>يوسف</v>
          </cell>
          <cell r="D3776" t="str">
            <v>منى</v>
          </cell>
        </row>
        <row r="3777">
          <cell r="A3777">
            <v>327959</v>
          </cell>
          <cell r="B3777" t="str">
            <v>محمد قرجو</v>
          </cell>
          <cell r="C3777" t="str">
            <v>احمد</v>
          </cell>
          <cell r="D3777" t="str">
            <v>دلال</v>
          </cell>
        </row>
        <row r="3778">
          <cell r="A3778">
            <v>327961</v>
          </cell>
          <cell r="B3778" t="str">
            <v>محمد العبد الرحمن</v>
          </cell>
          <cell r="C3778" t="str">
            <v>محمود</v>
          </cell>
          <cell r="D3778" t="str">
            <v>ريمه</v>
          </cell>
        </row>
        <row r="3779">
          <cell r="A3779">
            <v>327962</v>
          </cell>
          <cell r="B3779" t="str">
            <v>ريم خساره</v>
          </cell>
          <cell r="C3779" t="str">
            <v>بشار</v>
          </cell>
          <cell r="D3779" t="str">
            <v>باسمه</v>
          </cell>
        </row>
        <row r="3780">
          <cell r="A3780">
            <v>327963</v>
          </cell>
          <cell r="B3780" t="str">
            <v>حسيبه حسن امين</v>
          </cell>
          <cell r="C3780" t="str">
            <v>عبده</v>
          </cell>
          <cell r="D3780" t="str">
            <v>صبحيه</v>
          </cell>
        </row>
        <row r="3781">
          <cell r="A3781">
            <v>327964</v>
          </cell>
          <cell r="B3781" t="str">
            <v>علي عبد الرحمن</v>
          </cell>
          <cell r="C3781" t="str">
            <v>ناجح</v>
          </cell>
          <cell r="D3781" t="str">
            <v>ليلى</v>
          </cell>
        </row>
        <row r="3782">
          <cell r="A3782">
            <v>327966</v>
          </cell>
          <cell r="B3782" t="str">
            <v>وائل كرزي</v>
          </cell>
          <cell r="C3782" t="str">
            <v>هيثم</v>
          </cell>
          <cell r="D3782" t="str">
            <v>فاطمه</v>
          </cell>
        </row>
        <row r="3783">
          <cell r="A3783">
            <v>327967</v>
          </cell>
          <cell r="B3783" t="str">
            <v>كنان الشيباني</v>
          </cell>
          <cell r="C3783" t="str">
            <v>هيثم</v>
          </cell>
          <cell r="D3783" t="str">
            <v>سوهيلا</v>
          </cell>
        </row>
        <row r="3784">
          <cell r="A3784">
            <v>327968</v>
          </cell>
          <cell r="B3784" t="str">
            <v>نور الدين غانم</v>
          </cell>
          <cell r="C3784" t="str">
            <v>جميل</v>
          </cell>
          <cell r="D3784" t="str">
            <v>عليا</v>
          </cell>
        </row>
        <row r="3785">
          <cell r="A3785">
            <v>327969</v>
          </cell>
          <cell r="B3785" t="str">
            <v>محمد حسين</v>
          </cell>
          <cell r="C3785" t="str">
            <v>ابراهيم</v>
          </cell>
          <cell r="D3785" t="str">
            <v/>
          </cell>
        </row>
        <row r="3786">
          <cell r="A3786">
            <v>327970</v>
          </cell>
          <cell r="B3786" t="str">
            <v>عمر هزاع</v>
          </cell>
          <cell r="C3786" t="str">
            <v>صياح</v>
          </cell>
          <cell r="D3786" t="str">
            <v>باسمه</v>
          </cell>
        </row>
        <row r="3787">
          <cell r="A3787">
            <v>327971</v>
          </cell>
          <cell r="B3787" t="str">
            <v>زين العابدين جركس</v>
          </cell>
          <cell r="C3787" t="str">
            <v>محمد</v>
          </cell>
          <cell r="D3787" t="str">
            <v>مي</v>
          </cell>
        </row>
        <row r="3788">
          <cell r="A3788">
            <v>327973</v>
          </cell>
          <cell r="B3788" t="str">
            <v>محمد حلبي</v>
          </cell>
          <cell r="C3788" t="str">
            <v>نبيل</v>
          </cell>
          <cell r="D3788" t="str">
            <v>صباح</v>
          </cell>
        </row>
        <row r="3789">
          <cell r="A3789">
            <v>327974</v>
          </cell>
          <cell r="B3789" t="str">
            <v>غفران حمود</v>
          </cell>
          <cell r="C3789" t="str">
            <v>يوسف</v>
          </cell>
          <cell r="D3789" t="str">
            <v/>
          </cell>
        </row>
        <row r="3790">
          <cell r="A3790">
            <v>327975</v>
          </cell>
          <cell r="B3790" t="str">
            <v>رولا الحلح</v>
          </cell>
          <cell r="C3790" t="str">
            <v>نشأة</v>
          </cell>
          <cell r="D3790" t="str">
            <v>امال</v>
          </cell>
        </row>
        <row r="3791">
          <cell r="A3791">
            <v>327976</v>
          </cell>
          <cell r="B3791" t="str">
            <v>لجينه عبود</v>
          </cell>
          <cell r="C3791" t="str">
            <v>حسان</v>
          </cell>
          <cell r="D3791" t="str">
            <v/>
          </cell>
        </row>
        <row r="3792">
          <cell r="A3792">
            <v>327979</v>
          </cell>
          <cell r="B3792" t="str">
            <v>حسام الدين صوان</v>
          </cell>
          <cell r="C3792" t="str">
            <v>علي</v>
          </cell>
          <cell r="D3792" t="str">
            <v>امنه</v>
          </cell>
        </row>
        <row r="3793">
          <cell r="A3793">
            <v>327980</v>
          </cell>
          <cell r="B3793" t="str">
            <v>اخلاص قبلان</v>
          </cell>
          <cell r="C3793" t="str">
            <v>اسعد</v>
          </cell>
          <cell r="D3793" t="str">
            <v>فوزيه</v>
          </cell>
        </row>
        <row r="3794">
          <cell r="A3794">
            <v>327981</v>
          </cell>
          <cell r="B3794" t="str">
            <v>محمد الحمام</v>
          </cell>
          <cell r="C3794" t="str">
            <v>حسين</v>
          </cell>
          <cell r="D3794" t="str">
            <v>كريمه</v>
          </cell>
        </row>
        <row r="3795">
          <cell r="A3795">
            <v>327989</v>
          </cell>
          <cell r="B3795" t="str">
            <v>لجين ديب</v>
          </cell>
          <cell r="C3795" t="str">
            <v>عبد الغني</v>
          </cell>
          <cell r="D3795" t="str">
            <v>ثناء</v>
          </cell>
        </row>
        <row r="3796">
          <cell r="A3796">
            <v>327990</v>
          </cell>
          <cell r="B3796" t="str">
            <v>مهند مهنا</v>
          </cell>
          <cell r="C3796" t="str">
            <v>شريف</v>
          </cell>
          <cell r="D3796" t="str">
            <v>نجوى</v>
          </cell>
        </row>
        <row r="3797">
          <cell r="A3797">
            <v>327991</v>
          </cell>
          <cell r="B3797" t="str">
            <v>محمد الشبعاني</v>
          </cell>
          <cell r="C3797" t="str">
            <v>احمد</v>
          </cell>
          <cell r="D3797" t="str">
            <v>ايمان</v>
          </cell>
        </row>
        <row r="3798">
          <cell r="A3798">
            <v>327993</v>
          </cell>
          <cell r="B3798" t="str">
            <v>عذاري شومان</v>
          </cell>
          <cell r="C3798" t="str">
            <v>عدنان</v>
          </cell>
          <cell r="D3798" t="str">
            <v>ساره</v>
          </cell>
        </row>
        <row r="3799">
          <cell r="A3799">
            <v>327994</v>
          </cell>
          <cell r="B3799" t="str">
            <v>مصطفى جبر</v>
          </cell>
          <cell r="C3799" t="str">
            <v>محمود</v>
          </cell>
          <cell r="D3799" t="str">
            <v>اماني</v>
          </cell>
        </row>
        <row r="3800">
          <cell r="A3800">
            <v>327996</v>
          </cell>
          <cell r="B3800" t="str">
            <v>رانيا ضاهر</v>
          </cell>
          <cell r="C3800" t="str">
            <v>علي</v>
          </cell>
          <cell r="D3800" t="str">
            <v/>
          </cell>
        </row>
        <row r="3801">
          <cell r="A3801">
            <v>327999</v>
          </cell>
          <cell r="B3801" t="str">
            <v>محمد ابو سعيفان</v>
          </cell>
          <cell r="C3801" t="str">
            <v>بسام</v>
          </cell>
          <cell r="D3801" t="str">
            <v>هناء</v>
          </cell>
        </row>
        <row r="3802">
          <cell r="A3802">
            <v>328001</v>
          </cell>
          <cell r="B3802" t="str">
            <v>سيرين نقشبندي</v>
          </cell>
          <cell r="C3802" t="str">
            <v>محمد رامز</v>
          </cell>
          <cell r="D3802" t="str">
            <v>ناهده</v>
          </cell>
        </row>
        <row r="3803">
          <cell r="A3803">
            <v>328002</v>
          </cell>
          <cell r="B3803" t="str">
            <v>دعاء هواري</v>
          </cell>
          <cell r="C3803" t="str">
            <v>احمد</v>
          </cell>
          <cell r="D3803" t="str">
            <v>نعيمه</v>
          </cell>
        </row>
        <row r="3804">
          <cell r="A3804">
            <v>328005</v>
          </cell>
          <cell r="B3804" t="str">
            <v>عهد حبيب</v>
          </cell>
          <cell r="C3804" t="str">
            <v>عبد الوهاب</v>
          </cell>
          <cell r="D3804" t="str">
            <v>سفيره</v>
          </cell>
        </row>
        <row r="3805">
          <cell r="A3805">
            <v>328008</v>
          </cell>
          <cell r="B3805" t="str">
            <v>كاتيا الشماس</v>
          </cell>
          <cell r="C3805" t="str">
            <v>حبيب</v>
          </cell>
          <cell r="D3805" t="str">
            <v>وصال</v>
          </cell>
        </row>
        <row r="3806">
          <cell r="A3806">
            <v>328011</v>
          </cell>
          <cell r="B3806" t="str">
            <v>صفاء جمو</v>
          </cell>
          <cell r="C3806" t="str">
            <v>حسين</v>
          </cell>
          <cell r="D3806" t="str">
            <v/>
          </cell>
        </row>
        <row r="3807">
          <cell r="A3807">
            <v>328012</v>
          </cell>
          <cell r="B3807" t="str">
            <v>امجد كبتوله</v>
          </cell>
          <cell r="C3807" t="str">
            <v>قاسم</v>
          </cell>
          <cell r="D3807" t="str">
            <v>فردوس</v>
          </cell>
        </row>
        <row r="3808">
          <cell r="A3808">
            <v>328014</v>
          </cell>
          <cell r="B3808" t="str">
            <v>فاطر المحمد</v>
          </cell>
          <cell r="C3808" t="str">
            <v>علي</v>
          </cell>
          <cell r="D3808" t="str">
            <v>حميده</v>
          </cell>
        </row>
        <row r="3809">
          <cell r="A3809">
            <v>328017</v>
          </cell>
          <cell r="B3809" t="str">
            <v>مجد ديوب</v>
          </cell>
          <cell r="C3809" t="str">
            <v>احمد</v>
          </cell>
          <cell r="D3809" t="str">
            <v/>
          </cell>
        </row>
        <row r="3810">
          <cell r="A3810">
            <v>328019</v>
          </cell>
          <cell r="B3810" t="str">
            <v>غاندي حداد</v>
          </cell>
          <cell r="C3810" t="str">
            <v>سميع</v>
          </cell>
          <cell r="D3810" t="str">
            <v>وفيقه</v>
          </cell>
        </row>
        <row r="3811">
          <cell r="A3811">
            <v>328020</v>
          </cell>
          <cell r="B3811" t="str">
            <v>غدير ديب</v>
          </cell>
          <cell r="C3811" t="str">
            <v>احمد</v>
          </cell>
          <cell r="D3811" t="str">
            <v/>
          </cell>
        </row>
        <row r="3812">
          <cell r="A3812">
            <v>328025</v>
          </cell>
          <cell r="B3812" t="str">
            <v>دانيال الذياب</v>
          </cell>
          <cell r="C3812" t="str">
            <v>كمال</v>
          </cell>
          <cell r="D3812" t="str">
            <v>جمال</v>
          </cell>
        </row>
        <row r="3813">
          <cell r="A3813">
            <v>328026</v>
          </cell>
          <cell r="B3813" t="str">
            <v>عمر جابر</v>
          </cell>
          <cell r="C3813" t="str">
            <v>سعيد</v>
          </cell>
          <cell r="D3813" t="str">
            <v>يسرى</v>
          </cell>
        </row>
        <row r="3814">
          <cell r="A3814">
            <v>328033</v>
          </cell>
          <cell r="B3814" t="str">
            <v>سناء طراف</v>
          </cell>
          <cell r="C3814" t="str">
            <v>يوسف</v>
          </cell>
          <cell r="D3814" t="str">
            <v>فاطمه</v>
          </cell>
        </row>
        <row r="3815">
          <cell r="A3815">
            <v>328034</v>
          </cell>
          <cell r="B3815" t="str">
            <v>دانيا قارح</v>
          </cell>
          <cell r="C3815" t="str">
            <v>محمد</v>
          </cell>
          <cell r="D3815" t="str">
            <v>ندوى</v>
          </cell>
        </row>
        <row r="3816">
          <cell r="A3816">
            <v>328037</v>
          </cell>
          <cell r="B3816" t="str">
            <v>سماح سمور</v>
          </cell>
          <cell r="C3816" t="str">
            <v>محفوظ</v>
          </cell>
          <cell r="D3816" t="str">
            <v>صبحيه</v>
          </cell>
        </row>
        <row r="3817">
          <cell r="A3817">
            <v>328040</v>
          </cell>
          <cell r="B3817" t="str">
            <v>لين ابو سكه</v>
          </cell>
          <cell r="C3817" t="str">
            <v>سمير</v>
          </cell>
          <cell r="D3817" t="str">
            <v>ابتسام</v>
          </cell>
        </row>
        <row r="3818">
          <cell r="A3818">
            <v>328043</v>
          </cell>
          <cell r="B3818" t="str">
            <v>زينب حيدو</v>
          </cell>
          <cell r="C3818" t="str">
            <v>محمد علي</v>
          </cell>
          <cell r="D3818" t="str">
            <v>الهام</v>
          </cell>
        </row>
        <row r="3819">
          <cell r="A3819">
            <v>328045</v>
          </cell>
          <cell r="B3819" t="str">
            <v>ايهم رمضان</v>
          </cell>
          <cell r="C3819" t="str">
            <v>عمر</v>
          </cell>
          <cell r="D3819" t="str">
            <v/>
          </cell>
        </row>
        <row r="3820">
          <cell r="A3820">
            <v>328052</v>
          </cell>
          <cell r="B3820" t="str">
            <v>الاء داده</v>
          </cell>
          <cell r="C3820" t="str">
            <v>خالد</v>
          </cell>
          <cell r="D3820" t="str">
            <v>ماجده</v>
          </cell>
        </row>
        <row r="3821">
          <cell r="A3821">
            <v>328053</v>
          </cell>
          <cell r="B3821" t="str">
            <v>محمد داود</v>
          </cell>
          <cell r="C3821" t="str">
            <v>خالد</v>
          </cell>
          <cell r="D3821" t="str">
            <v>خلود</v>
          </cell>
        </row>
        <row r="3822">
          <cell r="A3822">
            <v>328054</v>
          </cell>
          <cell r="B3822" t="str">
            <v>سوزان خليل</v>
          </cell>
          <cell r="C3822" t="str">
            <v>سمير</v>
          </cell>
          <cell r="D3822" t="str">
            <v>غاده</v>
          </cell>
        </row>
        <row r="3823">
          <cell r="A3823">
            <v>328059</v>
          </cell>
          <cell r="B3823" t="str">
            <v>خالد عوض</v>
          </cell>
          <cell r="C3823" t="str">
            <v>محمد</v>
          </cell>
          <cell r="D3823" t="str">
            <v>نجود</v>
          </cell>
        </row>
        <row r="3824">
          <cell r="A3824">
            <v>328061</v>
          </cell>
          <cell r="B3824" t="str">
            <v>عمر الخطيب</v>
          </cell>
          <cell r="C3824" t="str">
            <v>محمد</v>
          </cell>
          <cell r="D3824" t="str">
            <v>ريم</v>
          </cell>
        </row>
        <row r="3825">
          <cell r="A3825">
            <v>328062</v>
          </cell>
          <cell r="B3825" t="str">
            <v>محمد كبور</v>
          </cell>
          <cell r="C3825" t="str">
            <v>احمد</v>
          </cell>
          <cell r="D3825" t="str">
            <v>هلا</v>
          </cell>
        </row>
        <row r="3826">
          <cell r="A3826">
            <v>328064</v>
          </cell>
          <cell r="B3826" t="str">
            <v>ربا دحدل</v>
          </cell>
          <cell r="C3826" t="str">
            <v>سمعان</v>
          </cell>
          <cell r="D3826" t="str">
            <v>شكريه</v>
          </cell>
        </row>
        <row r="3827">
          <cell r="A3827">
            <v>328066</v>
          </cell>
          <cell r="B3827" t="str">
            <v>رويضه فروخ</v>
          </cell>
          <cell r="C3827" t="str">
            <v>عشبان</v>
          </cell>
          <cell r="D3827" t="str">
            <v>مريم</v>
          </cell>
        </row>
        <row r="3828">
          <cell r="A3828">
            <v>328070</v>
          </cell>
          <cell r="B3828" t="str">
            <v>دلدار اوسكو تكو</v>
          </cell>
          <cell r="C3828" t="str">
            <v>مصطفى</v>
          </cell>
          <cell r="D3828" t="str">
            <v>فهميه</v>
          </cell>
        </row>
        <row r="3829">
          <cell r="A3829">
            <v>328071</v>
          </cell>
          <cell r="B3829" t="str">
            <v>سولين علي</v>
          </cell>
          <cell r="C3829" t="str">
            <v>عبدو</v>
          </cell>
          <cell r="D3829" t="str">
            <v/>
          </cell>
        </row>
        <row r="3830">
          <cell r="A3830">
            <v>328072</v>
          </cell>
          <cell r="B3830" t="str">
            <v>محمد يامن كريم</v>
          </cell>
          <cell r="C3830" t="str">
            <v>حسام الدين</v>
          </cell>
          <cell r="D3830" t="str">
            <v/>
          </cell>
        </row>
        <row r="3831">
          <cell r="A3831">
            <v>328076</v>
          </cell>
          <cell r="B3831" t="str">
            <v>يزن قطيني</v>
          </cell>
          <cell r="C3831" t="str">
            <v>بسام</v>
          </cell>
          <cell r="D3831" t="str">
            <v>شاديا</v>
          </cell>
        </row>
        <row r="3832">
          <cell r="A3832">
            <v>328078</v>
          </cell>
          <cell r="B3832" t="str">
            <v>غيث زين الدين</v>
          </cell>
          <cell r="C3832" t="str">
            <v>زين الدين</v>
          </cell>
          <cell r="D3832" t="str">
            <v>امل</v>
          </cell>
        </row>
        <row r="3833">
          <cell r="A3833">
            <v>328079</v>
          </cell>
          <cell r="B3833" t="str">
            <v>عبد الرزاق ادريس</v>
          </cell>
          <cell r="C3833" t="str">
            <v>عاطف</v>
          </cell>
          <cell r="D3833" t="str">
            <v>باديه</v>
          </cell>
        </row>
        <row r="3834">
          <cell r="A3834">
            <v>328082</v>
          </cell>
          <cell r="B3834" t="str">
            <v>نايف خلوف</v>
          </cell>
          <cell r="C3834" t="str">
            <v>محمد</v>
          </cell>
          <cell r="D3834" t="str">
            <v>خوله</v>
          </cell>
        </row>
        <row r="3835">
          <cell r="A3835">
            <v>328083</v>
          </cell>
          <cell r="B3835" t="str">
            <v>اسامه شلغين</v>
          </cell>
          <cell r="C3835" t="str">
            <v>حسين</v>
          </cell>
          <cell r="D3835" t="str">
            <v/>
          </cell>
        </row>
        <row r="3836">
          <cell r="A3836">
            <v>328084</v>
          </cell>
          <cell r="B3836" t="str">
            <v>عمار ايبو</v>
          </cell>
          <cell r="C3836" t="str">
            <v>عبدو</v>
          </cell>
          <cell r="D3836" t="str">
            <v>زعبيه</v>
          </cell>
        </row>
        <row r="3837">
          <cell r="A3837">
            <v>328085</v>
          </cell>
          <cell r="B3837" t="str">
            <v>بشرى نعمه</v>
          </cell>
          <cell r="C3837" t="str">
            <v>راجح</v>
          </cell>
          <cell r="D3837" t="str">
            <v/>
          </cell>
        </row>
        <row r="3838">
          <cell r="A3838">
            <v>328087</v>
          </cell>
          <cell r="B3838" t="str">
            <v>لمياء سعيد</v>
          </cell>
          <cell r="C3838" t="str">
            <v>عدنان</v>
          </cell>
          <cell r="D3838" t="str">
            <v>حسناء</v>
          </cell>
        </row>
        <row r="3839">
          <cell r="A3839">
            <v>328088</v>
          </cell>
          <cell r="B3839" t="str">
            <v>ليلا سكر</v>
          </cell>
          <cell r="C3839" t="str">
            <v>محمد</v>
          </cell>
          <cell r="D3839" t="str">
            <v/>
          </cell>
        </row>
        <row r="3840">
          <cell r="A3840">
            <v>328089</v>
          </cell>
          <cell r="B3840" t="str">
            <v>دانيا العلبي</v>
          </cell>
          <cell r="C3840" t="str">
            <v>ايمن</v>
          </cell>
          <cell r="D3840" t="str">
            <v/>
          </cell>
        </row>
        <row r="3841">
          <cell r="A3841">
            <v>328090</v>
          </cell>
          <cell r="B3841" t="str">
            <v>عزيزه عبد العال</v>
          </cell>
          <cell r="C3841" t="str">
            <v>محمد جمعه</v>
          </cell>
          <cell r="D3841" t="str">
            <v>نور الهدى</v>
          </cell>
        </row>
        <row r="3842">
          <cell r="A3842">
            <v>328092</v>
          </cell>
          <cell r="B3842" t="str">
            <v>اسراء المصري</v>
          </cell>
          <cell r="C3842" t="str">
            <v>بدر الدين</v>
          </cell>
          <cell r="D3842" t="str">
            <v>منى</v>
          </cell>
        </row>
        <row r="3843">
          <cell r="A3843">
            <v>328093</v>
          </cell>
          <cell r="B3843" t="str">
            <v>نورهان شيخ البساتنه</v>
          </cell>
          <cell r="C3843" t="str">
            <v>وليد</v>
          </cell>
          <cell r="D3843" t="str">
            <v>كوكب</v>
          </cell>
        </row>
        <row r="3844">
          <cell r="A3844">
            <v>328094</v>
          </cell>
          <cell r="B3844" t="str">
            <v>محمد انس العوض</v>
          </cell>
          <cell r="C3844" t="str">
            <v>اياد</v>
          </cell>
          <cell r="D3844" t="str">
            <v/>
          </cell>
        </row>
        <row r="3845">
          <cell r="A3845">
            <v>328095</v>
          </cell>
          <cell r="B3845" t="str">
            <v>نور بوسنه لي</v>
          </cell>
          <cell r="C3845" t="str">
            <v>محمد عامر</v>
          </cell>
          <cell r="D3845" t="str">
            <v>سوسن</v>
          </cell>
        </row>
        <row r="3846">
          <cell r="A3846">
            <v>328102</v>
          </cell>
          <cell r="B3846" t="str">
            <v>اكرم عثمان</v>
          </cell>
          <cell r="C3846" t="str">
            <v>محمد</v>
          </cell>
          <cell r="D3846" t="str">
            <v>يسيره</v>
          </cell>
        </row>
        <row r="3847">
          <cell r="A3847">
            <v>328103</v>
          </cell>
          <cell r="B3847" t="str">
            <v>محمد خليفه</v>
          </cell>
          <cell r="C3847" t="str">
            <v>احمد</v>
          </cell>
          <cell r="D3847" t="str">
            <v>سحر</v>
          </cell>
        </row>
        <row r="3848">
          <cell r="A3848">
            <v>328106</v>
          </cell>
          <cell r="B3848" t="str">
            <v>ساره السعدي</v>
          </cell>
          <cell r="C3848" t="str">
            <v>احمد</v>
          </cell>
          <cell r="D3848" t="str">
            <v>مؤمنه</v>
          </cell>
        </row>
        <row r="3849">
          <cell r="A3849">
            <v>328107</v>
          </cell>
          <cell r="B3849" t="str">
            <v>رفيق الزرعي</v>
          </cell>
          <cell r="C3849" t="str">
            <v>موفق</v>
          </cell>
          <cell r="D3849" t="str">
            <v>باسمه</v>
          </cell>
        </row>
        <row r="3850">
          <cell r="A3850">
            <v>328108</v>
          </cell>
          <cell r="B3850" t="str">
            <v>سلمان ديب</v>
          </cell>
          <cell r="C3850" t="str">
            <v>محمد</v>
          </cell>
          <cell r="D3850" t="str">
            <v>هناء</v>
          </cell>
        </row>
        <row r="3851">
          <cell r="A3851">
            <v>328111</v>
          </cell>
          <cell r="B3851" t="str">
            <v>علاء عثمان</v>
          </cell>
          <cell r="C3851" t="str">
            <v>احمد</v>
          </cell>
          <cell r="D3851" t="str">
            <v>امال</v>
          </cell>
        </row>
        <row r="3852">
          <cell r="A3852">
            <v>328115</v>
          </cell>
          <cell r="B3852" t="str">
            <v>ايهم هرموش</v>
          </cell>
          <cell r="C3852" t="str">
            <v>فيصل</v>
          </cell>
          <cell r="D3852" t="str">
            <v>منى</v>
          </cell>
        </row>
        <row r="3853">
          <cell r="A3853">
            <v>328120</v>
          </cell>
          <cell r="B3853" t="str">
            <v>ريم صيوح</v>
          </cell>
          <cell r="C3853" t="str">
            <v>محمود</v>
          </cell>
          <cell r="D3853" t="str">
            <v>عواطف</v>
          </cell>
        </row>
        <row r="3854">
          <cell r="A3854">
            <v>328123</v>
          </cell>
          <cell r="B3854" t="str">
            <v>هلا قاسم</v>
          </cell>
          <cell r="C3854" t="str">
            <v>محمد</v>
          </cell>
          <cell r="D3854" t="str">
            <v>زبيده</v>
          </cell>
        </row>
        <row r="3855">
          <cell r="A3855">
            <v>328124</v>
          </cell>
          <cell r="B3855" t="str">
            <v>دعاء القصار بني المرجه</v>
          </cell>
          <cell r="C3855" t="str">
            <v>مازن</v>
          </cell>
          <cell r="D3855" t="str">
            <v>نادره</v>
          </cell>
        </row>
        <row r="3856">
          <cell r="A3856">
            <v>328126</v>
          </cell>
          <cell r="B3856" t="str">
            <v>علي صلوح</v>
          </cell>
          <cell r="C3856" t="str">
            <v>نجيب</v>
          </cell>
          <cell r="D3856" t="str">
            <v>حسنه</v>
          </cell>
        </row>
        <row r="3857">
          <cell r="A3857">
            <v>328127</v>
          </cell>
          <cell r="B3857" t="str">
            <v>مجد جزماتي</v>
          </cell>
          <cell r="C3857" t="str">
            <v>عبد الله</v>
          </cell>
          <cell r="D3857" t="str">
            <v>عبد الله</v>
          </cell>
        </row>
        <row r="3858">
          <cell r="A3858">
            <v>328133</v>
          </cell>
          <cell r="B3858" t="str">
            <v>علي شيخ حسين</v>
          </cell>
          <cell r="C3858" t="str">
            <v>حسن</v>
          </cell>
          <cell r="D3858" t="str">
            <v>حليمه</v>
          </cell>
        </row>
        <row r="3859">
          <cell r="A3859">
            <v>328137</v>
          </cell>
          <cell r="B3859" t="str">
            <v>قاسم حصاوي</v>
          </cell>
          <cell r="C3859" t="str">
            <v>عطا</v>
          </cell>
          <cell r="D3859" t="str">
            <v>يسرى</v>
          </cell>
        </row>
        <row r="3860">
          <cell r="A3860">
            <v>328141</v>
          </cell>
          <cell r="B3860" t="str">
            <v>نور شعبان</v>
          </cell>
          <cell r="C3860" t="str">
            <v>تحسين</v>
          </cell>
          <cell r="D3860" t="str">
            <v>وصال</v>
          </cell>
        </row>
        <row r="3861">
          <cell r="A3861">
            <v>328142</v>
          </cell>
          <cell r="B3861" t="str">
            <v>جمانه جاويش</v>
          </cell>
          <cell r="C3861" t="str">
            <v>محمود</v>
          </cell>
          <cell r="D3861" t="str">
            <v>منى</v>
          </cell>
        </row>
        <row r="3862">
          <cell r="A3862">
            <v>328143</v>
          </cell>
          <cell r="B3862" t="str">
            <v>لما رجب</v>
          </cell>
          <cell r="C3862" t="str">
            <v>صالح</v>
          </cell>
          <cell r="D3862" t="str">
            <v>افتكار</v>
          </cell>
        </row>
        <row r="3863">
          <cell r="A3863">
            <v>328145</v>
          </cell>
          <cell r="B3863" t="str">
            <v>ناديه الحوراني</v>
          </cell>
          <cell r="C3863" t="str">
            <v>محمود</v>
          </cell>
          <cell r="D3863" t="str">
            <v>حميده</v>
          </cell>
        </row>
        <row r="3864">
          <cell r="A3864">
            <v>328147</v>
          </cell>
          <cell r="B3864" t="str">
            <v>ريم الاطرش</v>
          </cell>
          <cell r="C3864" t="str">
            <v>غالب</v>
          </cell>
          <cell r="D3864" t="str">
            <v>سعاد</v>
          </cell>
        </row>
        <row r="3865">
          <cell r="A3865">
            <v>328151</v>
          </cell>
          <cell r="B3865" t="str">
            <v>جوليا حريطوم</v>
          </cell>
          <cell r="C3865" t="str">
            <v>هيثم</v>
          </cell>
          <cell r="D3865" t="str">
            <v>احلام</v>
          </cell>
        </row>
        <row r="3866">
          <cell r="A3866">
            <v>328152</v>
          </cell>
          <cell r="B3866" t="str">
            <v>منال سليمان</v>
          </cell>
          <cell r="C3866" t="str">
            <v>غالب</v>
          </cell>
          <cell r="D3866" t="str">
            <v>عزيزه</v>
          </cell>
        </row>
        <row r="3867">
          <cell r="A3867">
            <v>328155</v>
          </cell>
          <cell r="B3867" t="str">
            <v>يوسف اسماعيل</v>
          </cell>
          <cell r="C3867" t="str">
            <v>اصف</v>
          </cell>
          <cell r="D3867" t="str">
            <v>ابتسام</v>
          </cell>
        </row>
        <row r="3868">
          <cell r="A3868">
            <v>328158</v>
          </cell>
          <cell r="B3868" t="str">
            <v>بشار فخر الدين الشعراني</v>
          </cell>
          <cell r="C3868" t="str">
            <v>غازي</v>
          </cell>
          <cell r="D3868" t="str">
            <v/>
          </cell>
        </row>
        <row r="3869">
          <cell r="A3869">
            <v>328160</v>
          </cell>
          <cell r="B3869" t="str">
            <v>مريم السكري</v>
          </cell>
          <cell r="C3869" t="str">
            <v>محمود</v>
          </cell>
          <cell r="D3869" t="str">
            <v>ثريا</v>
          </cell>
        </row>
        <row r="3870">
          <cell r="A3870">
            <v>328163</v>
          </cell>
          <cell r="B3870" t="str">
            <v>تغريد منور</v>
          </cell>
          <cell r="C3870" t="str">
            <v>محمد</v>
          </cell>
          <cell r="D3870" t="str">
            <v/>
          </cell>
        </row>
        <row r="3871">
          <cell r="A3871">
            <v>328167</v>
          </cell>
          <cell r="B3871" t="str">
            <v>الاء سكريه</v>
          </cell>
          <cell r="C3871" t="str">
            <v>بشار</v>
          </cell>
          <cell r="D3871" t="str">
            <v/>
          </cell>
        </row>
        <row r="3872">
          <cell r="A3872">
            <v>328169</v>
          </cell>
          <cell r="B3872" t="str">
            <v>راما كرنبه</v>
          </cell>
          <cell r="C3872" t="str">
            <v>محمد محروس</v>
          </cell>
          <cell r="D3872" t="str">
            <v>سلوى</v>
          </cell>
        </row>
        <row r="3873">
          <cell r="A3873">
            <v>328170</v>
          </cell>
          <cell r="B3873" t="str">
            <v>راما القنطار</v>
          </cell>
          <cell r="C3873" t="str">
            <v>نايف</v>
          </cell>
          <cell r="D3873" t="str">
            <v>رائده</v>
          </cell>
        </row>
        <row r="3874">
          <cell r="A3874">
            <v>328171</v>
          </cell>
          <cell r="B3874" t="str">
            <v>لارا ابراهيم</v>
          </cell>
          <cell r="C3874" t="str">
            <v>هيثم</v>
          </cell>
          <cell r="D3874" t="str">
            <v/>
          </cell>
        </row>
        <row r="3875">
          <cell r="A3875">
            <v>328172</v>
          </cell>
          <cell r="B3875" t="str">
            <v>حسام العمري</v>
          </cell>
          <cell r="C3875" t="str">
            <v>شمس الدين</v>
          </cell>
          <cell r="D3875" t="str">
            <v>امنه</v>
          </cell>
        </row>
        <row r="3876">
          <cell r="A3876">
            <v>328174</v>
          </cell>
          <cell r="B3876" t="str">
            <v>محمد الزعوري</v>
          </cell>
          <cell r="C3876" t="str">
            <v>سمير</v>
          </cell>
          <cell r="D3876" t="str">
            <v>هناء</v>
          </cell>
        </row>
        <row r="3877">
          <cell r="A3877">
            <v>328175</v>
          </cell>
          <cell r="B3877" t="str">
            <v>كاتيه الحسين</v>
          </cell>
          <cell r="C3877" t="str">
            <v>حاتم</v>
          </cell>
          <cell r="D3877" t="str">
            <v/>
          </cell>
        </row>
        <row r="3878">
          <cell r="A3878">
            <v>328176</v>
          </cell>
          <cell r="B3878" t="str">
            <v>خالد دابله</v>
          </cell>
          <cell r="C3878" t="str">
            <v>محمد عبد السلام</v>
          </cell>
          <cell r="D3878" t="str">
            <v/>
          </cell>
        </row>
        <row r="3879">
          <cell r="A3879">
            <v>328179</v>
          </cell>
          <cell r="B3879" t="str">
            <v>مؤيد حبقه</v>
          </cell>
          <cell r="C3879" t="str">
            <v>هشام</v>
          </cell>
          <cell r="D3879" t="str">
            <v>تبارك</v>
          </cell>
        </row>
        <row r="3880">
          <cell r="A3880">
            <v>328180</v>
          </cell>
          <cell r="B3880" t="str">
            <v>ماهر موسى</v>
          </cell>
          <cell r="C3880" t="str">
            <v>جابر</v>
          </cell>
          <cell r="D3880" t="str">
            <v>مديحه</v>
          </cell>
        </row>
        <row r="3881">
          <cell r="A3881">
            <v>328181</v>
          </cell>
          <cell r="B3881" t="str">
            <v>يزن السلامات</v>
          </cell>
          <cell r="C3881" t="str">
            <v>ناصر</v>
          </cell>
          <cell r="D3881" t="str">
            <v/>
          </cell>
        </row>
        <row r="3882">
          <cell r="A3882">
            <v>328184</v>
          </cell>
          <cell r="B3882" t="str">
            <v>عيسى محفوظ</v>
          </cell>
          <cell r="C3882" t="str">
            <v>احمد</v>
          </cell>
          <cell r="D3882" t="str">
            <v>منال</v>
          </cell>
        </row>
        <row r="3883">
          <cell r="A3883">
            <v>328189</v>
          </cell>
          <cell r="B3883" t="str">
            <v>احمد موسى</v>
          </cell>
          <cell r="C3883" t="str">
            <v>جهاد</v>
          </cell>
          <cell r="D3883" t="str">
            <v>ندى</v>
          </cell>
        </row>
        <row r="3884">
          <cell r="A3884">
            <v>328191</v>
          </cell>
          <cell r="B3884" t="str">
            <v>اكرام الصالح</v>
          </cell>
          <cell r="C3884" t="str">
            <v>ياسين</v>
          </cell>
          <cell r="D3884" t="str">
            <v>نهاد</v>
          </cell>
        </row>
        <row r="3885">
          <cell r="A3885">
            <v>328193</v>
          </cell>
          <cell r="B3885" t="str">
            <v>عبد الرحمن المطرود</v>
          </cell>
          <cell r="C3885" t="str">
            <v>اياد</v>
          </cell>
          <cell r="D3885" t="str">
            <v>سوزان</v>
          </cell>
        </row>
        <row r="3886">
          <cell r="A3886">
            <v>328194</v>
          </cell>
          <cell r="B3886" t="str">
            <v>زهره حسن</v>
          </cell>
          <cell r="C3886" t="str">
            <v>عماد الدين</v>
          </cell>
          <cell r="D3886" t="str">
            <v>عنان</v>
          </cell>
        </row>
        <row r="3887">
          <cell r="A3887">
            <v>328196</v>
          </cell>
          <cell r="B3887" t="str">
            <v>نعيم غريب</v>
          </cell>
          <cell r="C3887" t="str">
            <v>محمد</v>
          </cell>
          <cell r="D3887" t="str">
            <v/>
          </cell>
        </row>
        <row r="3888">
          <cell r="A3888">
            <v>328198</v>
          </cell>
          <cell r="B3888" t="str">
            <v>نور الهدى الزعبي</v>
          </cell>
          <cell r="C3888" t="str">
            <v>محمد</v>
          </cell>
          <cell r="D3888" t="str">
            <v>فاطمه</v>
          </cell>
        </row>
        <row r="3889">
          <cell r="A3889">
            <v>328201</v>
          </cell>
          <cell r="B3889" t="str">
            <v>طلال زمار</v>
          </cell>
          <cell r="C3889" t="str">
            <v>عاطف</v>
          </cell>
          <cell r="D3889" t="str">
            <v>نيبال</v>
          </cell>
        </row>
        <row r="3890">
          <cell r="A3890">
            <v>328204</v>
          </cell>
          <cell r="B3890" t="str">
            <v>علي عياشي</v>
          </cell>
          <cell r="C3890" t="str">
            <v>حسن</v>
          </cell>
          <cell r="D3890" t="str">
            <v/>
          </cell>
        </row>
        <row r="3891">
          <cell r="A3891">
            <v>328205</v>
          </cell>
          <cell r="B3891" t="str">
            <v>محمد المصطفى</v>
          </cell>
          <cell r="C3891" t="str">
            <v>ابراهيم</v>
          </cell>
          <cell r="D3891" t="str">
            <v>نجاح</v>
          </cell>
        </row>
        <row r="3892">
          <cell r="A3892">
            <v>328207</v>
          </cell>
          <cell r="B3892" t="str">
            <v>هادي البطنا</v>
          </cell>
          <cell r="C3892" t="str">
            <v>ماهر</v>
          </cell>
          <cell r="D3892" t="str">
            <v>صفاء</v>
          </cell>
        </row>
        <row r="3893">
          <cell r="A3893">
            <v>328208</v>
          </cell>
          <cell r="B3893" t="str">
            <v>عباده فليس</v>
          </cell>
          <cell r="C3893" t="str">
            <v>محمد بسام</v>
          </cell>
          <cell r="D3893" t="str">
            <v>هاله</v>
          </cell>
        </row>
        <row r="3894">
          <cell r="A3894">
            <v>328212</v>
          </cell>
          <cell r="B3894" t="str">
            <v>معاذ السويسي</v>
          </cell>
          <cell r="C3894" t="str">
            <v>مجيب</v>
          </cell>
          <cell r="D3894" t="str">
            <v>هدى</v>
          </cell>
        </row>
        <row r="3895">
          <cell r="A3895">
            <v>328216</v>
          </cell>
          <cell r="B3895" t="str">
            <v>بلال ايوبي</v>
          </cell>
          <cell r="C3895" t="str">
            <v>احمد</v>
          </cell>
          <cell r="D3895" t="str">
            <v>ثناء</v>
          </cell>
        </row>
        <row r="3896">
          <cell r="A3896">
            <v>328217</v>
          </cell>
          <cell r="B3896" t="str">
            <v>علي طعمه</v>
          </cell>
          <cell r="C3896" t="str">
            <v>كامل</v>
          </cell>
          <cell r="D3896" t="str">
            <v/>
          </cell>
        </row>
        <row r="3897">
          <cell r="A3897">
            <v>328219</v>
          </cell>
          <cell r="B3897" t="str">
            <v>سالم قريعوش</v>
          </cell>
          <cell r="C3897" t="str">
            <v>يوسف</v>
          </cell>
          <cell r="D3897" t="str">
            <v>نبيهه</v>
          </cell>
        </row>
        <row r="3898">
          <cell r="A3898">
            <v>328226</v>
          </cell>
          <cell r="B3898" t="str">
            <v>هبه هلاله</v>
          </cell>
          <cell r="C3898" t="str">
            <v>حسين</v>
          </cell>
          <cell r="D3898" t="str">
            <v>نوفه</v>
          </cell>
        </row>
        <row r="3899">
          <cell r="A3899">
            <v>328227</v>
          </cell>
          <cell r="B3899" t="str">
            <v>هند عقيل</v>
          </cell>
          <cell r="C3899" t="str">
            <v>نبيل</v>
          </cell>
          <cell r="D3899" t="str">
            <v/>
          </cell>
        </row>
        <row r="3900">
          <cell r="A3900">
            <v>328228</v>
          </cell>
          <cell r="B3900" t="str">
            <v>شام مولي</v>
          </cell>
          <cell r="C3900" t="str">
            <v>محمد راتب</v>
          </cell>
          <cell r="D3900" t="str">
            <v>رسميه</v>
          </cell>
        </row>
        <row r="3901">
          <cell r="A3901">
            <v>328229</v>
          </cell>
          <cell r="B3901" t="str">
            <v>دانيال بعريني</v>
          </cell>
          <cell r="C3901" t="str">
            <v>حسان</v>
          </cell>
          <cell r="D3901" t="str">
            <v>سمر</v>
          </cell>
        </row>
        <row r="3902">
          <cell r="A3902">
            <v>328232</v>
          </cell>
          <cell r="B3902" t="str">
            <v>علي اسماعيل</v>
          </cell>
          <cell r="C3902" t="str">
            <v>احمد</v>
          </cell>
          <cell r="D3902" t="str">
            <v>حليمه</v>
          </cell>
        </row>
        <row r="3903">
          <cell r="A3903">
            <v>328235</v>
          </cell>
          <cell r="B3903" t="str">
            <v>ياسمين ابو حمدان</v>
          </cell>
          <cell r="C3903" t="str">
            <v>فاضل</v>
          </cell>
          <cell r="D3903" t="str">
            <v>سهام</v>
          </cell>
        </row>
        <row r="3904">
          <cell r="A3904">
            <v>328236</v>
          </cell>
          <cell r="B3904" t="str">
            <v>اشرف ابو سريه</v>
          </cell>
          <cell r="C3904" t="str">
            <v>علي</v>
          </cell>
          <cell r="D3904" t="str">
            <v>يسره</v>
          </cell>
        </row>
        <row r="3905">
          <cell r="A3905">
            <v>328241</v>
          </cell>
          <cell r="B3905" t="str">
            <v>دعاء اسعيد</v>
          </cell>
          <cell r="C3905" t="str">
            <v>موفق</v>
          </cell>
          <cell r="D3905" t="str">
            <v>منال</v>
          </cell>
        </row>
        <row r="3906">
          <cell r="A3906">
            <v>328243</v>
          </cell>
          <cell r="B3906" t="str">
            <v>موسى شاهين</v>
          </cell>
          <cell r="C3906" t="str">
            <v>محمد</v>
          </cell>
          <cell r="D3906" t="str">
            <v>حمامه</v>
          </cell>
        </row>
        <row r="3907">
          <cell r="A3907">
            <v>328245</v>
          </cell>
          <cell r="B3907" t="str">
            <v>هبه ظاظا</v>
          </cell>
          <cell r="C3907" t="str">
            <v>محمود</v>
          </cell>
          <cell r="D3907" t="str">
            <v/>
          </cell>
        </row>
        <row r="3908">
          <cell r="A3908">
            <v>328246</v>
          </cell>
          <cell r="B3908" t="str">
            <v>شذى عيسى درويش</v>
          </cell>
          <cell r="C3908" t="str">
            <v>خليل</v>
          </cell>
          <cell r="D3908" t="str">
            <v>سلوى</v>
          </cell>
        </row>
        <row r="3909">
          <cell r="A3909">
            <v>328255</v>
          </cell>
          <cell r="B3909" t="str">
            <v>رزان برنبو</v>
          </cell>
          <cell r="C3909" t="str">
            <v>عمر</v>
          </cell>
          <cell r="D3909" t="str">
            <v>نعمت</v>
          </cell>
        </row>
        <row r="3910">
          <cell r="A3910">
            <v>328256</v>
          </cell>
          <cell r="B3910" t="str">
            <v>الطاف الحسين</v>
          </cell>
          <cell r="C3910" t="str">
            <v>خالد</v>
          </cell>
          <cell r="D3910" t="str">
            <v/>
          </cell>
        </row>
        <row r="3911">
          <cell r="A3911">
            <v>328257</v>
          </cell>
          <cell r="B3911" t="str">
            <v>ضحى ابو ذراع</v>
          </cell>
          <cell r="C3911" t="str">
            <v>ديب</v>
          </cell>
          <cell r="D3911" t="str">
            <v/>
          </cell>
        </row>
        <row r="3912">
          <cell r="A3912">
            <v>328259</v>
          </cell>
          <cell r="B3912" t="str">
            <v>هبه عبد الرزاق</v>
          </cell>
          <cell r="C3912" t="str">
            <v>محمد صبحي</v>
          </cell>
          <cell r="D3912" t="str">
            <v>عبير</v>
          </cell>
        </row>
        <row r="3913">
          <cell r="A3913">
            <v>328261</v>
          </cell>
          <cell r="B3913" t="str">
            <v>هبة الله الكردي</v>
          </cell>
          <cell r="C3913" t="str">
            <v>فواز</v>
          </cell>
          <cell r="D3913" t="str">
            <v/>
          </cell>
        </row>
        <row r="3914">
          <cell r="A3914">
            <v>328263</v>
          </cell>
          <cell r="B3914" t="str">
            <v>حمزه الجاسم</v>
          </cell>
          <cell r="C3914" t="str">
            <v>محسن</v>
          </cell>
          <cell r="D3914" t="str">
            <v>مطره</v>
          </cell>
        </row>
        <row r="3915">
          <cell r="A3915">
            <v>328269</v>
          </cell>
          <cell r="B3915" t="str">
            <v>احمد سرحان</v>
          </cell>
          <cell r="C3915" t="str">
            <v>محمد</v>
          </cell>
          <cell r="D3915" t="str">
            <v>الهام</v>
          </cell>
        </row>
        <row r="3916">
          <cell r="A3916">
            <v>328270</v>
          </cell>
          <cell r="B3916" t="str">
            <v>فاطمه صالح</v>
          </cell>
          <cell r="C3916" t="str">
            <v>حبيب</v>
          </cell>
          <cell r="D3916" t="str">
            <v>سلمى</v>
          </cell>
        </row>
        <row r="3917">
          <cell r="A3917">
            <v>328272</v>
          </cell>
          <cell r="B3917" t="str">
            <v>محمد اديب النوري</v>
          </cell>
          <cell r="C3917" t="str">
            <v>محمد عماد</v>
          </cell>
          <cell r="D3917" t="str">
            <v>غاده</v>
          </cell>
        </row>
        <row r="3918">
          <cell r="A3918">
            <v>328273</v>
          </cell>
          <cell r="B3918" t="str">
            <v>انس العوض</v>
          </cell>
          <cell r="C3918" t="str">
            <v>جمعه</v>
          </cell>
          <cell r="D3918" t="str">
            <v>خوله</v>
          </cell>
        </row>
        <row r="3919">
          <cell r="A3919">
            <v>328278</v>
          </cell>
          <cell r="B3919" t="str">
            <v>محمد الطويل</v>
          </cell>
          <cell r="C3919" t="str">
            <v>نضال</v>
          </cell>
          <cell r="D3919" t="str">
            <v>جميله</v>
          </cell>
        </row>
        <row r="3920">
          <cell r="A3920">
            <v>328279</v>
          </cell>
          <cell r="B3920" t="str">
            <v>حسين دياب</v>
          </cell>
          <cell r="C3920" t="str">
            <v xml:space="preserve">علي </v>
          </cell>
          <cell r="D3920" t="str">
            <v>منى</v>
          </cell>
        </row>
        <row r="3921">
          <cell r="A3921">
            <v>328280</v>
          </cell>
          <cell r="B3921" t="str">
            <v>شاديه الزهر</v>
          </cell>
          <cell r="C3921" t="str">
            <v>محمود</v>
          </cell>
          <cell r="D3921" t="str">
            <v>دلال</v>
          </cell>
        </row>
        <row r="3922">
          <cell r="A3922">
            <v>328281</v>
          </cell>
          <cell r="B3922" t="str">
            <v>ايلين بولس</v>
          </cell>
          <cell r="C3922" t="str">
            <v>الفريد</v>
          </cell>
          <cell r="D3922" t="str">
            <v>فداء</v>
          </cell>
        </row>
        <row r="3923">
          <cell r="A3923">
            <v>328285</v>
          </cell>
          <cell r="B3923" t="str">
            <v>علي علي</v>
          </cell>
          <cell r="C3923" t="str">
            <v>محمد نزيه</v>
          </cell>
          <cell r="D3923" t="str">
            <v>فهميه</v>
          </cell>
        </row>
        <row r="3924">
          <cell r="A3924">
            <v>328286</v>
          </cell>
          <cell r="B3924" t="str">
            <v>محمد وائل الخطيب</v>
          </cell>
          <cell r="C3924" t="str">
            <v>محمد نديم</v>
          </cell>
          <cell r="D3924" t="str">
            <v>سمر</v>
          </cell>
        </row>
        <row r="3925">
          <cell r="A3925">
            <v>328289</v>
          </cell>
          <cell r="B3925" t="str">
            <v>رشا عمران</v>
          </cell>
          <cell r="C3925" t="str">
            <v>عدنان</v>
          </cell>
          <cell r="D3925" t="str">
            <v>اسمهان</v>
          </cell>
        </row>
        <row r="3926">
          <cell r="A3926">
            <v>328290</v>
          </cell>
          <cell r="B3926" t="str">
            <v>وسيم العلي</v>
          </cell>
          <cell r="C3926" t="str">
            <v>جاد</v>
          </cell>
          <cell r="D3926" t="str">
            <v/>
          </cell>
        </row>
        <row r="3927">
          <cell r="A3927">
            <v>328291</v>
          </cell>
          <cell r="B3927" t="str">
            <v>هنادي عيسى</v>
          </cell>
          <cell r="C3927" t="str">
            <v>فائز</v>
          </cell>
          <cell r="D3927" t="str">
            <v>ذوات</v>
          </cell>
        </row>
        <row r="3928">
          <cell r="A3928">
            <v>328293</v>
          </cell>
          <cell r="B3928" t="str">
            <v>غيث اسماعيل</v>
          </cell>
          <cell r="C3928" t="str">
            <v>سالم</v>
          </cell>
          <cell r="D3928" t="str">
            <v/>
          </cell>
        </row>
        <row r="3929">
          <cell r="A3929">
            <v>328295</v>
          </cell>
          <cell r="B3929" t="str">
            <v>سناء العلي</v>
          </cell>
          <cell r="C3929" t="str">
            <v>يوسف</v>
          </cell>
          <cell r="D3929" t="str">
            <v>مطيعه</v>
          </cell>
        </row>
        <row r="3930">
          <cell r="A3930">
            <v>328296</v>
          </cell>
          <cell r="B3930" t="str">
            <v>ريم خضر</v>
          </cell>
          <cell r="C3930" t="str">
            <v>علي</v>
          </cell>
          <cell r="D3930" t="str">
            <v>نجيبه</v>
          </cell>
        </row>
        <row r="3931">
          <cell r="A3931">
            <v>328303</v>
          </cell>
          <cell r="B3931" t="str">
            <v>هبه المطر</v>
          </cell>
          <cell r="C3931" t="str">
            <v>صالح</v>
          </cell>
          <cell r="D3931" t="str">
            <v>انتصار</v>
          </cell>
        </row>
        <row r="3932">
          <cell r="A3932">
            <v>328304</v>
          </cell>
          <cell r="B3932" t="str">
            <v>بسينه دباس</v>
          </cell>
          <cell r="C3932" t="str">
            <v>ماجد</v>
          </cell>
          <cell r="D3932" t="str">
            <v/>
          </cell>
        </row>
        <row r="3933">
          <cell r="A3933">
            <v>328306</v>
          </cell>
          <cell r="B3933" t="str">
            <v>اسيا اختبار</v>
          </cell>
          <cell r="C3933" t="str">
            <v>عبد الفتاح</v>
          </cell>
          <cell r="D3933" t="str">
            <v>ايقاف ف1</v>
          </cell>
        </row>
        <row r="3934">
          <cell r="A3934">
            <v>328308</v>
          </cell>
          <cell r="B3934" t="str">
            <v>غيث الخبي</v>
          </cell>
          <cell r="C3934" t="str">
            <v>عدنان</v>
          </cell>
          <cell r="D3934" t="str">
            <v>ماجده</v>
          </cell>
        </row>
        <row r="3935">
          <cell r="A3935">
            <v>328309</v>
          </cell>
          <cell r="B3935" t="str">
            <v>مجد غزال</v>
          </cell>
          <cell r="C3935" t="str">
            <v>يوسف</v>
          </cell>
          <cell r="D3935" t="str">
            <v>شقراء</v>
          </cell>
        </row>
        <row r="3936">
          <cell r="A3936">
            <v>328310</v>
          </cell>
          <cell r="B3936" t="str">
            <v>غزل نعمو</v>
          </cell>
          <cell r="C3936" t="str">
            <v>منصور</v>
          </cell>
          <cell r="D3936" t="str">
            <v>رانيه</v>
          </cell>
        </row>
        <row r="3937">
          <cell r="A3937">
            <v>328312</v>
          </cell>
          <cell r="B3937" t="str">
            <v>عبير مللي</v>
          </cell>
          <cell r="C3937" t="str">
            <v>محمد</v>
          </cell>
          <cell r="D3937" t="str">
            <v>قمر</v>
          </cell>
        </row>
        <row r="3938">
          <cell r="A3938">
            <v>328315</v>
          </cell>
          <cell r="B3938" t="str">
            <v>منى عنطوز</v>
          </cell>
          <cell r="C3938" t="str">
            <v>سعيد</v>
          </cell>
          <cell r="D3938" t="str">
            <v>كامله</v>
          </cell>
        </row>
        <row r="3939">
          <cell r="A3939">
            <v>328316</v>
          </cell>
          <cell r="B3939" t="str">
            <v>رائده تقوى</v>
          </cell>
          <cell r="C3939" t="str">
            <v>محمد</v>
          </cell>
          <cell r="D3939" t="str">
            <v>مريم</v>
          </cell>
        </row>
        <row r="3940">
          <cell r="A3940">
            <v>328317</v>
          </cell>
          <cell r="B3940" t="str">
            <v>الاء عبد الله</v>
          </cell>
          <cell r="C3940" t="str">
            <v>جمال</v>
          </cell>
          <cell r="D3940" t="str">
            <v>بشرى</v>
          </cell>
        </row>
        <row r="3941">
          <cell r="A3941">
            <v>328318</v>
          </cell>
          <cell r="B3941" t="str">
            <v>عبد الاله حلاق</v>
          </cell>
          <cell r="C3941" t="str">
            <v>يوسف</v>
          </cell>
          <cell r="D3941" t="str">
            <v>مها</v>
          </cell>
        </row>
        <row r="3942">
          <cell r="A3942">
            <v>328319</v>
          </cell>
          <cell r="B3942" t="str">
            <v>محمد طاهر ابو شكر</v>
          </cell>
          <cell r="C3942" t="str">
            <v>يوسف</v>
          </cell>
          <cell r="D3942" t="str">
            <v>مها</v>
          </cell>
        </row>
        <row r="3943">
          <cell r="A3943">
            <v>328320</v>
          </cell>
          <cell r="B3943" t="str">
            <v>علي ديب</v>
          </cell>
          <cell r="C3943" t="str">
            <v>احمد</v>
          </cell>
          <cell r="D3943" t="str">
            <v>حليمه</v>
          </cell>
        </row>
        <row r="3944">
          <cell r="A3944">
            <v>328321</v>
          </cell>
          <cell r="B3944" t="str">
            <v>حيدر علي</v>
          </cell>
          <cell r="C3944" t="str">
            <v>سمير</v>
          </cell>
          <cell r="D3944" t="str">
            <v>زينب</v>
          </cell>
        </row>
        <row r="3945">
          <cell r="A3945">
            <v>328324</v>
          </cell>
          <cell r="B3945" t="str">
            <v>اماني عميره</v>
          </cell>
          <cell r="C3945" t="str">
            <v>محمد سيف الدين</v>
          </cell>
          <cell r="D3945" t="str">
            <v>ضياء</v>
          </cell>
        </row>
        <row r="3946">
          <cell r="A3946">
            <v>328325</v>
          </cell>
          <cell r="B3946" t="str">
            <v>لارا رزق</v>
          </cell>
          <cell r="C3946" t="str">
            <v>مالك</v>
          </cell>
          <cell r="D3946" t="str">
            <v>رويده</v>
          </cell>
        </row>
        <row r="3947">
          <cell r="A3947">
            <v>328326</v>
          </cell>
          <cell r="B3947" t="str">
            <v>هبه محمدين</v>
          </cell>
          <cell r="C3947" t="str">
            <v>مازن</v>
          </cell>
          <cell r="D3947" t="str">
            <v>ناديا</v>
          </cell>
        </row>
        <row r="3948">
          <cell r="A3948">
            <v>328327</v>
          </cell>
          <cell r="B3948" t="str">
            <v>رغد الغندور</v>
          </cell>
          <cell r="C3948" t="str">
            <v>احمد</v>
          </cell>
          <cell r="D3948" t="str">
            <v>وفاء</v>
          </cell>
        </row>
        <row r="3949">
          <cell r="A3949">
            <v>328328</v>
          </cell>
          <cell r="B3949" t="str">
            <v>نجود العبد الله</v>
          </cell>
          <cell r="C3949" t="str">
            <v>عماد</v>
          </cell>
          <cell r="D3949" t="str">
            <v>ذكاء</v>
          </cell>
        </row>
        <row r="3950">
          <cell r="A3950">
            <v>328334</v>
          </cell>
          <cell r="B3950" t="str">
            <v>هلاله الهمام</v>
          </cell>
          <cell r="C3950" t="str">
            <v>فريز</v>
          </cell>
          <cell r="D3950" t="str">
            <v>فطومه</v>
          </cell>
        </row>
        <row r="3951">
          <cell r="A3951">
            <v>328336</v>
          </cell>
          <cell r="B3951" t="str">
            <v>مروه عبد الرحمن</v>
          </cell>
          <cell r="C3951" t="str">
            <v>احمد</v>
          </cell>
          <cell r="D3951" t="str">
            <v>خديجه</v>
          </cell>
        </row>
        <row r="3952">
          <cell r="A3952">
            <v>328343</v>
          </cell>
          <cell r="B3952" t="str">
            <v>عمار عارفه</v>
          </cell>
          <cell r="C3952" t="str">
            <v>حسن</v>
          </cell>
          <cell r="D3952" t="str">
            <v>امل</v>
          </cell>
        </row>
        <row r="3953">
          <cell r="A3953">
            <v>328345</v>
          </cell>
          <cell r="B3953" t="str">
            <v>فارس الزيلع</v>
          </cell>
          <cell r="C3953" t="str">
            <v>وفيق</v>
          </cell>
          <cell r="D3953" t="str">
            <v>هناء</v>
          </cell>
        </row>
        <row r="3954">
          <cell r="A3954">
            <v>328347</v>
          </cell>
          <cell r="B3954" t="str">
            <v>يونس علي</v>
          </cell>
          <cell r="C3954" t="str">
            <v>محمود</v>
          </cell>
          <cell r="D3954" t="str">
            <v/>
          </cell>
        </row>
        <row r="3955">
          <cell r="A3955">
            <v>328349</v>
          </cell>
          <cell r="B3955" t="str">
            <v>نور شقيره</v>
          </cell>
          <cell r="C3955" t="str">
            <v>محمد رياض</v>
          </cell>
          <cell r="D3955" t="str">
            <v>رزان</v>
          </cell>
        </row>
        <row r="3956">
          <cell r="A3956">
            <v>328352</v>
          </cell>
          <cell r="B3956" t="str">
            <v>محمد السرحان</v>
          </cell>
          <cell r="C3956" t="str">
            <v>احمد</v>
          </cell>
          <cell r="D3956" t="str">
            <v>خزنه</v>
          </cell>
        </row>
        <row r="3957">
          <cell r="A3957">
            <v>328353</v>
          </cell>
          <cell r="B3957" t="str">
            <v>احمد الحلاق</v>
          </cell>
          <cell r="C3957" t="str">
            <v>عبد الباسط</v>
          </cell>
          <cell r="D3957" t="str">
            <v>مريم</v>
          </cell>
        </row>
        <row r="3958">
          <cell r="A3958">
            <v>328355</v>
          </cell>
          <cell r="B3958" t="str">
            <v>احمد عثمان</v>
          </cell>
          <cell r="C3958" t="str">
            <v>نايف</v>
          </cell>
          <cell r="D3958" t="str">
            <v/>
          </cell>
        </row>
        <row r="3959">
          <cell r="A3959">
            <v>328356</v>
          </cell>
          <cell r="B3959" t="str">
            <v>علي المنصور</v>
          </cell>
          <cell r="C3959" t="str">
            <v>احمد</v>
          </cell>
          <cell r="D3959" t="str">
            <v/>
          </cell>
        </row>
        <row r="3960">
          <cell r="A3960">
            <v>328357</v>
          </cell>
          <cell r="B3960" t="str">
            <v>بشار الرصيفي</v>
          </cell>
          <cell r="C3960" t="str">
            <v>حسين</v>
          </cell>
          <cell r="D3960" t="str">
            <v>فاطمه</v>
          </cell>
        </row>
        <row r="3961">
          <cell r="A3961">
            <v>328358</v>
          </cell>
          <cell r="B3961" t="str">
            <v>لين نور الدين</v>
          </cell>
          <cell r="C3961" t="str">
            <v>علي</v>
          </cell>
          <cell r="D3961" t="str">
            <v>نسرين</v>
          </cell>
        </row>
        <row r="3962">
          <cell r="A3962">
            <v>328359</v>
          </cell>
          <cell r="B3962" t="str">
            <v>غزل النابلسي</v>
          </cell>
          <cell r="C3962" t="str">
            <v>ايمن</v>
          </cell>
          <cell r="D3962" t="str">
            <v>رانيه</v>
          </cell>
        </row>
        <row r="3963">
          <cell r="A3963">
            <v>328360</v>
          </cell>
          <cell r="B3963" t="str">
            <v>دعاء قلعجي</v>
          </cell>
          <cell r="C3963" t="str">
            <v>سمير</v>
          </cell>
          <cell r="D3963" t="str">
            <v>ملكه</v>
          </cell>
        </row>
        <row r="3964">
          <cell r="A3964">
            <v>328361</v>
          </cell>
          <cell r="B3964" t="str">
            <v>مروه الشنواني</v>
          </cell>
          <cell r="C3964" t="str">
            <v>هشام</v>
          </cell>
          <cell r="D3964" t="str">
            <v>نديده</v>
          </cell>
        </row>
        <row r="3965">
          <cell r="A3965">
            <v>328365</v>
          </cell>
          <cell r="B3965" t="str">
            <v>هبه طه</v>
          </cell>
          <cell r="C3965" t="str">
            <v>غسان</v>
          </cell>
          <cell r="D3965" t="str">
            <v>هيام</v>
          </cell>
        </row>
        <row r="3966">
          <cell r="A3966">
            <v>328367</v>
          </cell>
          <cell r="B3966" t="str">
            <v>عائشه الخطيب</v>
          </cell>
          <cell r="C3966" t="str">
            <v>محمد</v>
          </cell>
          <cell r="D3966" t="str">
            <v>امنه</v>
          </cell>
        </row>
        <row r="3967">
          <cell r="A3967">
            <v>328368</v>
          </cell>
          <cell r="B3967" t="str">
            <v>وعد شرف الدين</v>
          </cell>
          <cell r="C3967" t="str">
            <v>وليد</v>
          </cell>
          <cell r="D3967" t="str">
            <v>روزه</v>
          </cell>
        </row>
        <row r="3968">
          <cell r="A3968">
            <v>328370</v>
          </cell>
          <cell r="B3968" t="str">
            <v>علي الخنسه</v>
          </cell>
          <cell r="C3968" t="str">
            <v>احمد</v>
          </cell>
          <cell r="D3968" t="str">
            <v>فاطمه</v>
          </cell>
        </row>
        <row r="3969">
          <cell r="A3969">
            <v>328371</v>
          </cell>
          <cell r="B3969" t="str">
            <v>محمد فراس الخباز</v>
          </cell>
          <cell r="C3969" t="str">
            <v>فوزان</v>
          </cell>
          <cell r="D3969" t="str">
            <v>سميره</v>
          </cell>
        </row>
        <row r="3970">
          <cell r="A3970">
            <v>328373</v>
          </cell>
          <cell r="B3970" t="str">
            <v>رامي ابو فخر</v>
          </cell>
          <cell r="C3970" t="str">
            <v>محمود</v>
          </cell>
          <cell r="D3970" t="str">
            <v>سهام</v>
          </cell>
        </row>
        <row r="3971">
          <cell r="A3971">
            <v>328376</v>
          </cell>
          <cell r="B3971" t="str">
            <v>خليل علي</v>
          </cell>
          <cell r="C3971" t="str">
            <v>اكرم</v>
          </cell>
          <cell r="D3971" t="str">
            <v>ميساء</v>
          </cell>
        </row>
        <row r="3972">
          <cell r="A3972">
            <v>328381</v>
          </cell>
          <cell r="B3972" t="str">
            <v>الاء غبور</v>
          </cell>
          <cell r="C3972" t="str">
            <v>محمود</v>
          </cell>
          <cell r="D3972" t="str">
            <v>ريما</v>
          </cell>
        </row>
        <row r="3973">
          <cell r="A3973">
            <v>328382</v>
          </cell>
          <cell r="B3973" t="str">
            <v>فاطمه خشانه</v>
          </cell>
          <cell r="C3973" t="str">
            <v>عبد الوهاب</v>
          </cell>
          <cell r="D3973" t="str">
            <v>عفاف</v>
          </cell>
        </row>
        <row r="3974">
          <cell r="A3974">
            <v>328385</v>
          </cell>
          <cell r="B3974" t="str">
            <v>سماهر اللحام</v>
          </cell>
          <cell r="C3974" t="str">
            <v>محمد فارس</v>
          </cell>
          <cell r="D3974" t="str">
            <v>هديه</v>
          </cell>
        </row>
        <row r="3975">
          <cell r="A3975">
            <v>328387</v>
          </cell>
          <cell r="B3975" t="str">
            <v>رنان الخياط</v>
          </cell>
          <cell r="C3975" t="str">
            <v>محمد جهاد</v>
          </cell>
          <cell r="D3975" t="str">
            <v/>
          </cell>
        </row>
        <row r="3976">
          <cell r="A3976">
            <v>328389</v>
          </cell>
          <cell r="B3976" t="str">
            <v>رغد بدير</v>
          </cell>
          <cell r="C3976" t="str">
            <v>محمد برهان</v>
          </cell>
          <cell r="D3976" t="str">
            <v>حنان</v>
          </cell>
        </row>
        <row r="3977">
          <cell r="A3977">
            <v>328393</v>
          </cell>
          <cell r="B3977" t="str">
            <v>مها محمد</v>
          </cell>
          <cell r="C3977" t="str">
            <v>عيبد اللطيف</v>
          </cell>
          <cell r="D3977" t="str">
            <v>فريده</v>
          </cell>
        </row>
        <row r="3978">
          <cell r="A3978">
            <v>328396</v>
          </cell>
          <cell r="B3978" t="str">
            <v>علا ابراهيم</v>
          </cell>
          <cell r="C3978" t="str">
            <v>محمود</v>
          </cell>
          <cell r="D3978" t="str">
            <v/>
          </cell>
        </row>
        <row r="3979">
          <cell r="A3979">
            <v>328398</v>
          </cell>
          <cell r="B3979" t="str">
            <v>ياسمين العبد الله</v>
          </cell>
          <cell r="C3979" t="str">
            <v>نوري</v>
          </cell>
          <cell r="D3979" t="str">
            <v>سعاد</v>
          </cell>
        </row>
        <row r="3980">
          <cell r="A3980">
            <v>328402</v>
          </cell>
          <cell r="B3980" t="str">
            <v>اسماء الغريب</v>
          </cell>
          <cell r="C3980" t="str">
            <v>عدنان</v>
          </cell>
          <cell r="D3980" t="str">
            <v>سحر</v>
          </cell>
        </row>
        <row r="3981">
          <cell r="A3981">
            <v>328403</v>
          </cell>
          <cell r="B3981" t="str">
            <v>هلال حسن</v>
          </cell>
          <cell r="C3981" t="str">
            <v>عدنان</v>
          </cell>
          <cell r="D3981" t="str">
            <v/>
          </cell>
        </row>
        <row r="3982">
          <cell r="A3982">
            <v>328404</v>
          </cell>
          <cell r="B3982" t="str">
            <v>شيراز ناصر</v>
          </cell>
          <cell r="C3982" t="str">
            <v>فايز</v>
          </cell>
          <cell r="D3982" t="str">
            <v>حنان</v>
          </cell>
        </row>
        <row r="3983">
          <cell r="A3983">
            <v>328406</v>
          </cell>
          <cell r="B3983" t="str">
            <v>منال بيجيرمي</v>
          </cell>
          <cell r="C3983" t="str">
            <v>يوسف</v>
          </cell>
          <cell r="D3983" t="str">
            <v>هاجر</v>
          </cell>
        </row>
        <row r="3984">
          <cell r="A3984">
            <v>328407</v>
          </cell>
          <cell r="B3984" t="str">
            <v>ديما كحيل</v>
          </cell>
          <cell r="C3984" t="str">
            <v>بشار</v>
          </cell>
          <cell r="D3984" t="str">
            <v/>
          </cell>
        </row>
        <row r="3985">
          <cell r="A3985">
            <v>328411</v>
          </cell>
          <cell r="B3985" t="str">
            <v>سوزان الطير</v>
          </cell>
          <cell r="C3985" t="str">
            <v>مازن</v>
          </cell>
          <cell r="D3985" t="str">
            <v>جمانه</v>
          </cell>
        </row>
        <row r="3986">
          <cell r="A3986">
            <v>328414</v>
          </cell>
          <cell r="B3986" t="str">
            <v>فراس يعقوب</v>
          </cell>
          <cell r="C3986" t="str">
            <v>سهيل</v>
          </cell>
          <cell r="D3986" t="str">
            <v/>
          </cell>
        </row>
        <row r="3987">
          <cell r="A3987">
            <v>328416</v>
          </cell>
          <cell r="B3987" t="str">
            <v>جواد ابو راس</v>
          </cell>
          <cell r="C3987" t="str">
            <v>مؤيد</v>
          </cell>
          <cell r="D3987" t="str">
            <v/>
          </cell>
        </row>
        <row r="3988">
          <cell r="A3988">
            <v>328418</v>
          </cell>
          <cell r="B3988" t="str">
            <v>الاء ريحاوي</v>
          </cell>
          <cell r="C3988" t="str">
            <v>محمد</v>
          </cell>
          <cell r="D3988" t="str">
            <v>اسماء</v>
          </cell>
        </row>
        <row r="3989">
          <cell r="A3989">
            <v>328419</v>
          </cell>
          <cell r="B3989" t="str">
            <v>نفين سعدون عمر</v>
          </cell>
          <cell r="C3989" t="str">
            <v>طه</v>
          </cell>
          <cell r="D3989" t="str">
            <v>حفيظه</v>
          </cell>
        </row>
        <row r="3990">
          <cell r="A3990">
            <v>328420</v>
          </cell>
          <cell r="B3990" t="str">
            <v>عباده خدام</v>
          </cell>
          <cell r="C3990" t="str">
            <v>حبيب</v>
          </cell>
          <cell r="D3990" t="str">
            <v>وضحه</v>
          </cell>
        </row>
        <row r="3991">
          <cell r="A3991">
            <v>328421</v>
          </cell>
          <cell r="B3991" t="str">
            <v>نجوى الفارس</v>
          </cell>
          <cell r="C3991" t="str">
            <v>حسن</v>
          </cell>
          <cell r="D3991" t="str">
            <v>حسن</v>
          </cell>
        </row>
        <row r="3992">
          <cell r="A3992">
            <v>328424</v>
          </cell>
          <cell r="B3992" t="str">
            <v>عهد البشير</v>
          </cell>
          <cell r="C3992" t="str">
            <v>محمد خير</v>
          </cell>
          <cell r="D3992" t="str">
            <v>فاطمه</v>
          </cell>
        </row>
        <row r="3993">
          <cell r="A3993">
            <v>328426</v>
          </cell>
          <cell r="B3993" t="str">
            <v>ابرهيم محمد زينو</v>
          </cell>
          <cell r="C3993" t="str">
            <v>احمد</v>
          </cell>
          <cell r="D3993" t="str">
            <v>دلال</v>
          </cell>
        </row>
        <row r="3994">
          <cell r="A3994">
            <v>328428</v>
          </cell>
          <cell r="B3994" t="str">
            <v>عمار راجحه الشهير بالكلاوي</v>
          </cell>
          <cell r="C3994" t="str">
            <v>محمد عزت</v>
          </cell>
          <cell r="D3994" t="str">
            <v>هدى</v>
          </cell>
        </row>
        <row r="3995">
          <cell r="A3995">
            <v>328429</v>
          </cell>
          <cell r="B3995" t="str">
            <v>محمد الحاج</v>
          </cell>
          <cell r="C3995" t="str">
            <v>عبد الله</v>
          </cell>
          <cell r="D3995" t="str">
            <v>اسيمه</v>
          </cell>
        </row>
        <row r="3996">
          <cell r="A3996">
            <v>328431</v>
          </cell>
          <cell r="B3996" t="str">
            <v>ايمن حجازي</v>
          </cell>
          <cell r="C3996" t="str">
            <v>محمد</v>
          </cell>
          <cell r="D3996" t="str">
            <v>كميله</v>
          </cell>
        </row>
        <row r="3997">
          <cell r="A3997">
            <v>328434</v>
          </cell>
          <cell r="B3997" t="str">
            <v>الخنساء المصطفى</v>
          </cell>
          <cell r="C3997" t="str">
            <v>حسن</v>
          </cell>
          <cell r="D3997" t="str">
            <v>سعاد</v>
          </cell>
        </row>
        <row r="3998">
          <cell r="A3998">
            <v>328435</v>
          </cell>
          <cell r="B3998" t="str">
            <v>ماهر غوش</v>
          </cell>
          <cell r="C3998" t="str">
            <v>فيصل</v>
          </cell>
          <cell r="D3998" t="str">
            <v>منيره</v>
          </cell>
        </row>
        <row r="3999">
          <cell r="A3999">
            <v>328438</v>
          </cell>
          <cell r="B3999" t="str">
            <v>سعد المزهر</v>
          </cell>
          <cell r="C3999" t="str">
            <v>ابرهيم</v>
          </cell>
          <cell r="D3999" t="str">
            <v>فهميه</v>
          </cell>
        </row>
        <row r="4000">
          <cell r="A4000">
            <v>328440</v>
          </cell>
          <cell r="B4000" t="str">
            <v>محمد عبد الله نصري</v>
          </cell>
          <cell r="C4000" t="str">
            <v>محمد نديم</v>
          </cell>
          <cell r="D4000" t="str">
            <v/>
          </cell>
        </row>
        <row r="4001">
          <cell r="A4001">
            <v>328442</v>
          </cell>
          <cell r="B4001" t="str">
            <v>دانيه الحايك</v>
          </cell>
          <cell r="C4001" t="str">
            <v>رضوان</v>
          </cell>
          <cell r="D4001" t="str">
            <v/>
          </cell>
        </row>
        <row r="4002">
          <cell r="A4002">
            <v>328446</v>
          </cell>
          <cell r="B4002" t="str">
            <v>غيث الديوب</v>
          </cell>
          <cell r="C4002" t="str">
            <v>عيسى</v>
          </cell>
          <cell r="D4002" t="str">
            <v>غصون</v>
          </cell>
        </row>
        <row r="4003">
          <cell r="A4003">
            <v>328447</v>
          </cell>
          <cell r="B4003" t="str">
            <v>امجد المنقل</v>
          </cell>
          <cell r="C4003" t="str">
            <v>عصام</v>
          </cell>
          <cell r="D4003" t="str">
            <v>منيره</v>
          </cell>
        </row>
        <row r="4004">
          <cell r="A4004">
            <v>328448</v>
          </cell>
          <cell r="B4004" t="str">
            <v>رنا الخطيب</v>
          </cell>
          <cell r="C4004" t="str">
            <v>توفيق</v>
          </cell>
          <cell r="D4004" t="str">
            <v>فاطمه</v>
          </cell>
        </row>
        <row r="4005">
          <cell r="A4005">
            <v>328450</v>
          </cell>
          <cell r="B4005" t="str">
            <v>فراس قشقوش</v>
          </cell>
          <cell r="C4005" t="str">
            <v>احمد</v>
          </cell>
          <cell r="D4005" t="str">
            <v>ايمان</v>
          </cell>
        </row>
        <row r="4006">
          <cell r="A4006">
            <v>328452</v>
          </cell>
          <cell r="B4006" t="str">
            <v>ريم شدود</v>
          </cell>
          <cell r="C4006" t="str">
            <v>نظير</v>
          </cell>
          <cell r="D4006" t="str">
            <v>ميساء</v>
          </cell>
        </row>
        <row r="4007">
          <cell r="A4007">
            <v>328456</v>
          </cell>
          <cell r="B4007" t="str">
            <v>اسكندر زاعور</v>
          </cell>
          <cell r="C4007" t="str">
            <v>سمير</v>
          </cell>
          <cell r="D4007" t="str">
            <v/>
          </cell>
        </row>
        <row r="4008">
          <cell r="A4008">
            <v>328458</v>
          </cell>
          <cell r="B4008" t="str">
            <v>مروى قضيب البان</v>
          </cell>
          <cell r="C4008" t="str">
            <v>سمير</v>
          </cell>
          <cell r="D4008" t="str">
            <v>امينه</v>
          </cell>
        </row>
        <row r="4009">
          <cell r="A4009">
            <v>328459</v>
          </cell>
          <cell r="B4009" t="str">
            <v>هدى الابراهيم</v>
          </cell>
          <cell r="C4009" t="str">
            <v>محمد</v>
          </cell>
          <cell r="D4009" t="str">
            <v/>
          </cell>
        </row>
        <row r="4010">
          <cell r="A4010">
            <v>328460</v>
          </cell>
          <cell r="B4010" t="str">
            <v>ولاء مدني</v>
          </cell>
          <cell r="C4010" t="str">
            <v>سعد الدين</v>
          </cell>
          <cell r="D4010" t="str">
            <v/>
          </cell>
        </row>
        <row r="4011">
          <cell r="A4011">
            <v>328464</v>
          </cell>
          <cell r="B4011" t="str">
            <v>محمد رشاد شرفاوي</v>
          </cell>
          <cell r="C4011" t="str">
            <v>محمد راتب</v>
          </cell>
          <cell r="D4011" t="str">
            <v/>
          </cell>
        </row>
        <row r="4012">
          <cell r="A4012">
            <v>328469</v>
          </cell>
          <cell r="B4012" t="str">
            <v>هناء العليوي</v>
          </cell>
          <cell r="C4012" t="str">
            <v>علي</v>
          </cell>
          <cell r="D4012" t="str">
            <v/>
          </cell>
        </row>
        <row r="4013">
          <cell r="A4013">
            <v>328473</v>
          </cell>
          <cell r="B4013" t="str">
            <v>باسل قصاب</v>
          </cell>
          <cell r="C4013" t="str">
            <v>جبر</v>
          </cell>
          <cell r="D4013" t="str">
            <v>نهى</v>
          </cell>
        </row>
        <row r="4014">
          <cell r="A4014">
            <v>328474</v>
          </cell>
          <cell r="B4014" t="str">
            <v>ساره العبد</v>
          </cell>
          <cell r="C4014" t="str">
            <v>احمد</v>
          </cell>
          <cell r="D4014" t="str">
            <v>عبير</v>
          </cell>
        </row>
        <row r="4015">
          <cell r="A4015">
            <v>328475</v>
          </cell>
          <cell r="B4015" t="str">
            <v>رياض عوض</v>
          </cell>
          <cell r="C4015" t="str">
            <v>مازن</v>
          </cell>
          <cell r="D4015" t="str">
            <v/>
          </cell>
        </row>
        <row r="4016">
          <cell r="A4016">
            <v>328477</v>
          </cell>
          <cell r="B4016" t="str">
            <v>المعتز بالله عمار</v>
          </cell>
          <cell r="C4016" t="str">
            <v>غيثه</v>
          </cell>
          <cell r="D4016" t="str">
            <v/>
          </cell>
        </row>
        <row r="4017">
          <cell r="A4017">
            <v>328478</v>
          </cell>
          <cell r="B4017" t="str">
            <v>امنه زيتون</v>
          </cell>
          <cell r="C4017" t="str">
            <v>مرعي</v>
          </cell>
          <cell r="D4017" t="str">
            <v>ملكه</v>
          </cell>
        </row>
        <row r="4018">
          <cell r="A4018">
            <v>328480</v>
          </cell>
          <cell r="B4018" t="str">
            <v>منال عيد</v>
          </cell>
          <cell r="C4018" t="str">
            <v>محمد</v>
          </cell>
          <cell r="D4018" t="str">
            <v>نور الهدى</v>
          </cell>
        </row>
        <row r="4019">
          <cell r="A4019">
            <v>328481</v>
          </cell>
          <cell r="B4019" t="str">
            <v>يارا موصللي</v>
          </cell>
          <cell r="C4019" t="str">
            <v>محمد غزوان</v>
          </cell>
          <cell r="D4019" t="str">
            <v>فاتن</v>
          </cell>
        </row>
        <row r="4020">
          <cell r="A4020">
            <v>328488</v>
          </cell>
          <cell r="B4020" t="str">
            <v>محمد غياث فطيمه</v>
          </cell>
          <cell r="C4020" t="str">
            <v>محمد</v>
          </cell>
          <cell r="D4020" t="str">
            <v>سحر</v>
          </cell>
        </row>
        <row r="4021">
          <cell r="A4021">
            <v>328489</v>
          </cell>
          <cell r="B4021" t="str">
            <v>لؤي جعفر</v>
          </cell>
          <cell r="C4021" t="str">
            <v>اسماعيل</v>
          </cell>
          <cell r="D4021" t="str">
            <v>سحر</v>
          </cell>
        </row>
        <row r="4022">
          <cell r="A4022">
            <v>328491</v>
          </cell>
          <cell r="B4022" t="str">
            <v>ماهر شوري</v>
          </cell>
          <cell r="C4022" t="str">
            <v>عامر</v>
          </cell>
          <cell r="D4022" t="str">
            <v>دلال</v>
          </cell>
        </row>
        <row r="4023">
          <cell r="A4023">
            <v>328492</v>
          </cell>
          <cell r="B4023" t="str">
            <v>هادي الطحان</v>
          </cell>
          <cell r="C4023" t="str">
            <v>محمد فواز</v>
          </cell>
          <cell r="D4023" t="str">
            <v/>
          </cell>
        </row>
        <row r="4024">
          <cell r="A4024">
            <v>328494</v>
          </cell>
          <cell r="B4024" t="str">
            <v>محمد كامل</v>
          </cell>
          <cell r="C4024" t="str">
            <v>زياد</v>
          </cell>
          <cell r="D4024" t="str">
            <v/>
          </cell>
        </row>
        <row r="4025">
          <cell r="A4025">
            <v>328495</v>
          </cell>
          <cell r="B4025" t="str">
            <v>موسى احمد</v>
          </cell>
          <cell r="C4025" t="str">
            <v>جابر</v>
          </cell>
          <cell r="D4025" t="str">
            <v>حليمه</v>
          </cell>
        </row>
        <row r="4026">
          <cell r="A4026">
            <v>328496</v>
          </cell>
          <cell r="B4026" t="str">
            <v>محمد صالح العجمي</v>
          </cell>
          <cell r="C4026" t="str">
            <v>هيثم</v>
          </cell>
          <cell r="D4026" t="str">
            <v/>
          </cell>
        </row>
        <row r="4027">
          <cell r="A4027">
            <v>328500</v>
          </cell>
          <cell r="B4027" t="str">
            <v>صفيه حسن</v>
          </cell>
          <cell r="C4027" t="str">
            <v>حسن</v>
          </cell>
          <cell r="D4027" t="str">
            <v/>
          </cell>
        </row>
        <row r="4028">
          <cell r="A4028">
            <v>328504</v>
          </cell>
          <cell r="B4028" t="str">
            <v>محمد ابو كتف</v>
          </cell>
          <cell r="C4028" t="str">
            <v>احمد</v>
          </cell>
          <cell r="D4028" t="str">
            <v>ماجدولين</v>
          </cell>
        </row>
        <row r="4029">
          <cell r="A4029">
            <v>328513</v>
          </cell>
          <cell r="B4029" t="str">
            <v>مهند المنقل</v>
          </cell>
          <cell r="C4029" t="str">
            <v>عصام</v>
          </cell>
          <cell r="D4029" t="str">
            <v>منيره</v>
          </cell>
        </row>
        <row r="4030">
          <cell r="A4030">
            <v>328515</v>
          </cell>
          <cell r="B4030" t="str">
            <v>مضر محفوض</v>
          </cell>
          <cell r="C4030" t="str">
            <v>اسماعيل</v>
          </cell>
          <cell r="D4030" t="str">
            <v/>
          </cell>
        </row>
        <row r="4031">
          <cell r="A4031">
            <v>328519</v>
          </cell>
          <cell r="B4031" t="str">
            <v>لما حمود</v>
          </cell>
          <cell r="C4031" t="str">
            <v>علي</v>
          </cell>
          <cell r="D4031" t="str">
            <v>الهام</v>
          </cell>
        </row>
        <row r="4032">
          <cell r="A4032">
            <v>328524</v>
          </cell>
          <cell r="B4032" t="str">
            <v>لبنى شرف</v>
          </cell>
          <cell r="C4032" t="str">
            <v>نور الدين</v>
          </cell>
          <cell r="D4032" t="str">
            <v>سونيا</v>
          </cell>
        </row>
        <row r="4033">
          <cell r="A4033">
            <v>328525</v>
          </cell>
          <cell r="B4033" t="str">
            <v>نادر سليمان</v>
          </cell>
          <cell r="C4033" t="str">
            <v>بدر</v>
          </cell>
          <cell r="D4033" t="str">
            <v/>
          </cell>
        </row>
        <row r="4034">
          <cell r="A4034">
            <v>328526</v>
          </cell>
          <cell r="B4034" t="str">
            <v>محمد البيطار</v>
          </cell>
          <cell r="C4034" t="str">
            <v>محمود</v>
          </cell>
          <cell r="D4034" t="str">
            <v/>
          </cell>
        </row>
        <row r="4035">
          <cell r="A4035">
            <v>328527</v>
          </cell>
          <cell r="B4035" t="str">
            <v>سامر مسلم</v>
          </cell>
          <cell r="C4035" t="str">
            <v>ابراهيم</v>
          </cell>
          <cell r="D4035" t="str">
            <v>يمنى</v>
          </cell>
        </row>
        <row r="4036">
          <cell r="A4036">
            <v>328528</v>
          </cell>
          <cell r="B4036" t="str">
            <v>ماهر محمد</v>
          </cell>
          <cell r="C4036" t="str">
            <v>عيسى</v>
          </cell>
          <cell r="D4036" t="str">
            <v>رجاء</v>
          </cell>
        </row>
        <row r="4037">
          <cell r="A4037">
            <v>328531</v>
          </cell>
          <cell r="B4037" t="str">
            <v>محمد الصفتي</v>
          </cell>
          <cell r="C4037" t="str">
            <v>احمد</v>
          </cell>
          <cell r="D4037" t="str">
            <v>علا</v>
          </cell>
        </row>
        <row r="4038">
          <cell r="A4038">
            <v>328533</v>
          </cell>
          <cell r="B4038" t="str">
            <v>رائد ساري</v>
          </cell>
          <cell r="C4038" t="str">
            <v>علي</v>
          </cell>
          <cell r="D4038" t="str">
            <v>حمده</v>
          </cell>
        </row>
        <row r="4039">
          <cell r="A4039">
            <v>328537</v>
          </cell>
          <cell r="B4039" t="str">
            <v>غيث عبده</v>
          </cell>
          <cell r="C4039" t="str">
            <v>عبد المولى</v>
          </cell>
          <cell r="D4039" t="str">
            <v>مسره</v>
          </cell>
        </row>
        <row r="4040">
          <cell r="A4040">
            <v>328538</v>
          </cell>
          <cell r="B4040" t="str">
            <v>قاسم العبد</v>
          </cell>
          <cell r="C4040" t="str">
            <v>محمد</v>
          </cell>
          <cell r="D4040" t="str">
            <v>ثريا</v>
          </cell>
        </row>
        <row r="4041">
          <cell r="A4041">
            <v>328539</v>
          </cell>
          <cell r="B4041" t="str">
            <v>راكان الحسن</v>
          </cell>
          <cell r="C4041" t="str">
            <v>سمير</v>
          </cell>
          <cell r="D4041" t="str">
            <v/>
          </cell>
        </row>
        <row r="4042">
          <cell r="A4042">
            <v>328541</v>
          </cell>
          <cell r="B4042" t="str">
            <v>اسماء الجباوي</v>
          </cell>
          <cell r="C4042" t="str">
            <v>محمود</v>
          </cell>
          <cell r="D4042" t="str">
            <v>امنه</v>
          </cell>
        </row>
        <row r="4043">
          <cell r="A4043">
            <v>328543</v>
          </cell>
          <cell r="B4043" t="str">
            <v>محمد اغيد روميه</v>
          </cell>
          <cell r="C4043" t="str">
            <v>توفيق</v>
          </cell>
          <cell r="D4043" t="str">
            <v>منى</v>
          </cell>
        </row>
        <row r="4044">
          <cell r="A4044">
            <v>328544</v>
          </cell>
          <cell r="B4044" t="str">
            <v>عزيز الحسون الباكير</v>
          </cell>
          <cell r="C4044" t="str">
            <v>محمد</v>
          </cell>
          <cell r="D4044" t="str">
            <v/>
          </cell>
        </row>
        <row r="4045">
          <cell r="A4045">
            <v>328546</v>
          </cell>
          <cell r="B4045" t="str">
            <v>عمر العبيدان</v>
          </cell>
          <cell r="C4045" t="str">
            <v>زياد</v>
          </cell>
          <cell r="D4045" t="str">
            <v>رابعه</v>
          </cell>
        </row>
        <row r="4046">
          <cell r="A4046">
            <v>328549</v>
          </cell>
          <cell r="B4046" t="str">
            <v>محمد خير الخولي</v>
          </cell>
          <cell r="C4046" t="str">
            <v>محمد فؤاد</v>
          </cell>
          <cell r="D4046" t="str">
            <v>نبيله</v>
          </cell>
        </row>
        <row r="4047">
          <cell r="A4047">
            <v>328550</v>
          </cell>
          <cell r="B4047" t="str">
            <v>ولاء الحمود الخليف</v>
          </cell>
          <cell r="C4047" t="str">
            <v>احمد</v>
          </cell>
          <cell r="D4047" t="str">
            <v/>
          </cell>
        </row>
        <row r="4048">
          <cell r="A4048">
            <v>328552</v>
          </cell>
          <cell r="B4048" t="str">
            <v>رهف يوسف</v>
          </cell>
          <cell r="C4048" t="str">
            <v>بسام</v>
          </cell>
          <cell r="D4048" t="str">
            <v>رجاء</v>
          </cell>
        </row>
        <row r="4049">
          <cell r="A4049">
            <v>328554</v>
          </cell>
          <cell r="B4049" t="str">
            <v>رماح دخول</v>
          </cell>
          <cell r="C4049" t="str">
            <v>طلال</v>
          </cell>
          <cell r="D4049" t="str">
            <v>روعه</v>
          </cell>
        </row>
        <row r="4050">
          <cell r="A4050">
            <v>328559</v>
          </cell>
          <cell r="B4050" t="str">
            <v>باسل اسماعيل</v>
          </cell>
          <cell r="C4050" t="str">
            <v>احمد</v>
          </cell>
          <cell r="D4050" t="str">
            <v>عربيه</v>
          </cell>
        </row>
        <row r="4051">
          <cell r="A4051">
            <v>328564</v>
          </cell>
          <cell r="B4051" t="str">
            <v>رشا الشيخ ديب</v>
          </cell>
          <cell r="C4051" t="str">
            <v>محمود</v>
          </cell>
          <cell r="D4051" t="str">
            <v/>
          </cell>
        </row>
        <row r="4052">
          <cell r="A4052">
            <v>328565</v>
          </cell>
          <cell r="B4052" t="str">
            <v>وداد زريق</v>
          </cell>
          <cell r="C4052" t="str">
            <v>فتحي</v>
          </cell>
          <cell r="D4052" t="str">
            <v>ريما</v>
          </cell>
        </row>
        <row r="4053">
          <cell r="A4053">
            <v>328566</v>
          </cell>
          <cell r="B4053" t="str">
            <v>محمد راتب عنتر</v>
          </cell>
          <cell r="C4053" t="str">
            <v>محمد علي</v>
          </cell>
          <cell r="D4053" t="str">
            <v>تماضر</v>
          </cell>
        </row>
        <row r="4054">
          <cell r="A4054">
            <v>328568</v>
          </cell>
          <cell r="B4054" t="str">
            <v>عماد الصالحاني</v>
          </cell>
          <cell r="C4054" t="str">
            <v>محمد غياث</v>
          </cell>
          <cell r="D4054" t="str">
            <v>خلود</v>
          </cell>
        </row>
        <row r="4055">
          <cell r="A4055">
            <v>328569</v>
          </cell>
          <cell r="B4055" t="str">
            <v>مهند سليمان</v>
          </cell>
          <cell r="C4055" t="str">
            <v>امين</v>
          </cell>
          <cell r="D4055" t="str">
            <v/>
          </cell>
        </row>
        <row r="4056">
          <cell r="A4056">
            <v>328573</v>
          </cell>
          <cell r="B4056" t="str">
            <v>خديجه جواد</v>
          </cell>
          <cell r="C4056" t="str">
            <v>عدنان</v>
          </cell>
          <cell r="D4056" t="str">
            <v>هاجر</v>
          </cell>
        </row>
        <row r="4057">
          <cell r="A4057">
            <v>328574</v>
          </cell>
          <cell r="B4057" t="str">
            <v>نور الهدى شباط</v>
          </cell>
          <cell r="C4057" t="str">
            <v>عبد الجليل</v>
          </cell>
          <cell r="D4057" t="str">
            <v>رويده</v>
          </cell>
        </row>
        <row r="4058">
          <cell r="A4058">
            <v>328575</v>
          </cell>
          <cell r="B4058" t="str">
            <v>صفاء الدروبي</v>
          </cell>
          <cell r="C4058" t="str">
            <v>رياض</v>
          </cell>
          <cell r="D4058" t="str">
            <v>نايفة</v>
          </cell>
        </row>
        <row r="4059">
          <cell r="A4059">
            <v>328577</v>
          </cell>
          <cell r="B4059" t="str">
            <v>الاء عرفه</v>
          </cell>
          <cell r="C4059" t="str">
            <v>محمد موفق</v>
          </cell>
          <cell r="D4059" t="str">
            <v>صباح</v>
          </cell>
        </row>
        <row r="4060">
          <cell r="A4060">
            <v>328580</v>
          </cell>
          <cell r="B4060" t="str">
            <v>ابراهيم عبد الكريم</v>
          </cell>
          <cell r="C4060" t="str">
            <v>يوسف</v>
          </cell>
          <cell r="D4060" t="str">
            <v>دلال</v>
          </cell>
        </row>
        <row r="4061">
          <cell r="A4061">
            <v>328582</v>
          </cell>
          <cell r="B4061" t="str">
            <v>تغريد ابو النادي</v>
          </cell>
          <cell r="C4061" t="str">
            <v>نهاد</v>
          </cell>
          <cell r="D4061" t="str">
            <v>سميره</v>
          </cell>
        </row>
        <row r="4062">
          <cell r="A4062">
            <v>328587</v>
          </cell>
          <cell r="B4062" t="str">
            <v>سليم الشوفي</v>
          </cell>
          <cell r="C4062" t="str">
            <v>شبيب</v>
          </cell>
          <cell r="D4062" t="str">
            <v>عطاف</v>
          </cell>
        </row>
        <row r="4063">
          <cell r="A4063">
            <v>328594</v>
          </cell>
          <cell r="B4063" t="str">
            <v>اميره البخاري</v>
          </cell>
          <cell r="C4063" t="str">
            <v>سمير</v>
          </cell>
          <cell r="D4063" t="str">
            <v>امل</v>
          </cell>
        </row>
        <row r="4064">
          <cell r="A4064">
            <v>328597</v>
          </cell>
          <cell r="B4064" t="str">
            <v>سوها موصللي</v>
          </cell>
          <cell r="C4064" t="str">
            <v>موسى</v>
          </cell>
          <cell r="D4064" t="str">
            <v>شاديه</v>
          </cell>
        </row>
        <row r="4065">
          <cell r="A4065">
            <v>328598</v>
          </cell>
          <cell r="B4065" t="str">
            <v>نسرين غفير</v>
          </cell>
          <cell r="C4065" t="str">
            <v>محمد</v>
          </cell>
          <cell r="D4065" t="str">
            <v>مها</v>
          </cell>
        </row>
        <row r="4066">
          <cell r="A4066">
            <v>328599</v>
          </cell>
          <cell r="B4066" t="str">
            <v>بهاء القزحلي</v>
          </cell>
          <cell r="C4066" t="str">
            <v>محمد</v>
          </cell>
          <cell r="D4066" t="str">
            <v>عائشه</v>
          </cell>
        </row>
        <row r="4067">
          <cell r="A4067">
            <v>328600</v>
          </cell>
          <cell r="B4067" t="str">
            <v>عمر مسعود</v>
          </cell>
          <cell r="C4067" t="str">
            <v>فهد</v>
          </cell>
          <cell r="D4067" t="str">
            <v>بنبيلا</v>
          </cell>
        </row>
        <row r="4068">
          <cell r="A4068">
            <v>328603</v>
          </cell>
          <cell r="B4068" t="str">
            <v>غاندي منصور</v>
          </cell>
          <cell r="C4068" t="str">
            <v>سليمان</v>
          </cell>
          <cell r="D4068" t="str">
            <v>غاليه</v>
          </cell>
        </row>
        <row r="4069">
          <cell r="A4069">
            <v>328605</v>
          </cell>
          <cell r="B4069" t="str">
            <v>يارا المؤيد</v>
          </cell>
          <cell r="C4069" t="str">
            <v>علي</v>
          </cell>
          <cell r="D4069" t="str">
            <v>لينا</v>
          </cell>
        </row>
        <row r="4070">
          <cell r="A4070">
            <v>328606</v>
          </cell>
          <cell r="B4070" t="str">
            <v>ريم سنجقدار</v>
          </cell>
          <cell r="C4070" t="str">
            <v>تحسين</v>
          </cell>
          <cell r="D4070" t="str">
            <v>هاجر</v>
          </cell>
        </row>
        <row r="4071">
          <cell r="A4071">
            <v>328609</v>
          </cell>
          <cell r="B4071" t="str">
            <v>اياد اسلامبولي</v>
          </cell>
          <cell r="C4071" t="str">
            <v>اسامه</v>
          </cell>
          <cell r="D4071" t="str">
            <v/>
          </cell>
        </row>
        <row r="4072">
          <cell r="A4072">
            <v>328612</v>
          </cell>
          <cell r="B4072" t="str">
            <v>مجد غازي</v>
          </cell>
          <cell r="C4072" t="str">
            <v>عماد الدين</v>
          </cell>
          <cell r="D4072" t="str">
            <v>رغداء</v>
          </cell>
        </row>
        <row r="4073">
          <cell r="A4073">
            <v>328613</v>
          </cell>
          <cell r="B4073" t="str">
            <v>محمد اياد نصار</v>
          </cell>
          <cell r="C4073" t="str">
            <v>موفق</v>
          </cell>
          <cell r="D4073" t="str">
            <v>نور الهدى</v>
          </cell>
        </row>
        <row r="4074">
          <cell r="A4074">
            <v>328614</v>
          </cell>
          <cell r="B4074" t="str">
            <v>اسراء ابو سمير</v>
          </cell>
          <cell r="C4074" t="str">
            <v>حسن</v>
          </cell>
          <cell r="D4074" t="str">
            <v>افتكار</v>
          </cell>
        </row>
        <row r="4075">
          <cell r="A4075">
            <v>328616</v>
          </cell>
          <cell r="B4075" t="str">
            <v>سكندر ادنوف</v>
          </cell>
          <cell r="C4075" t="str">
            <v>منير</v>
          </cell>
          <cell r="D4075" t="str">
            <v>فاطمه</v>
          </cell>
        </row>
        <row r="4076">
          <cell r="A4076">
            <v>328618</v>
          </cell>
          <cell r="B4076" t="str">
            <v>الاء حيبا</v>
          </cell>
          <cell r="C4076" t="str">
            <v>عبد الرحمن</v>
          </cell>
          <cell r="D4076" t="str">
            <v>رغداء</v>
          </cell>
        </row>
        <row r="4077">
          <cell r="A4077">
            <v>328620</v>
          </cell>
          <cell r="B4077" t="str">
            <v>لينا طالب</v>
          </cell>
          <cell r="C4077" t="str">
            <v>زياد</v>
          </cell>
          <cell r="D4077" t="str">
            <v>ايمان</v>
          </cell>
        </row>
        <row r="4078">
          <cell r="A4078">
            <v>328621</v>
          </cell>
          <cell r="B4078" t="str">
            <v>نور الشيخ عمر</v>
          </cell>
          <cell r="C4078" t="str">
            <v>عمر</v>
          </cell>
          <cell r="D4078" t="str">
            <v>صباح</v>
          </cell>
        </row>
        <row r="4079">
          <cell r="A4079">
            <v>328622</v>
          </cell>
          <cell r="B4079" t="str">
            <v>لين عبيد</v>
          </cell>
          <cell r="C4079" t="str">
            <v>عماد</v>
          </cell>
          <cell r="D4079" t="str">
            <v/>
          </cell>
        </row>
        <row r="4080">
          <cell r="A4080">
            <v>328625</v>
          </cell>
          <cell r="B4080" t="str">
            <v>نورعبد الباقي</v>
          </cell>
          <cell r="C4080" t="str">
            <v>عبد الرحمن</v>
          </cell>
          <cell r="D4080" t="str">
            <v>نبيها</v>
          </cell>
        </row>
        <row r="4081">
          <cell r="A4081">
            <v>328629</v>
          </cell>
          <cell r="B4081" t="str">
            <v>نور فتينة</v>
          </cell>
          <cell r="C4081" t="str">
            <v>عماد الدين</v>
          </cell>
          <cell r="D4081" t="str">
            <v>راميا</v>
          </cell>
        </row>
        <row r="4082">
          <cell r="A4082">
            <v>328631</v>
          </cell>
          <cell r="B4082" t="str">
            <v>نعمة الله صفدي</v>
          </cell>
          <cell r="C4082" t="str">
            <v>محمد</v>
          </cell>
          <cell r="D4082" t="str">
            <v>فدوى</v>
          </cell>
        </row>
        <row r="4083">
          <cell r="A4083">
            <v>328634</v>
          </cell>
          <cell r="B4083" t="str">
            <v>غادة ابراهيم</v>
          </cell>
          <cell r="C4083" t="str">
            <v>مدحة</v>
          </cell>
          <cell r="D4083" t="str">
            <v>دلال</v>
          </cell>
        </row>
        <row r="4084">
          <cell r="A4084">
            <v>328635</v>
          </cell>
          <cell r="B4084" t="str">
            <v>زينب طالب</v>
          </cell>
          <cell r="C4084" t="str">
            <v>عمار</v>
          </cell>
          <cell r="D4084" t="str">
            <v/>
          </cell>
        </row>
        <row r="4085">
          <cell r="A4085">
            <v>328637</v>
          </cell>
          <cell r="B4085" t="str">
            <v>ريم العلان</v>
          </cell>
          <cell r="C4085" t="str">
            <v>محمد</v>
          </cell>
          <cell r="D4085" t="str">
            <v/>
          </cell>
        </row>
        <row r="4086">
          <cell r="A4086">
            <v>328640</v>
          </cell>
          <cell r="B4086" t="str">
            <v>بيان راشد</v>
          </cell>
          <cell r="C4086" t="str">
            <v>نذير</v>
          </cell>
          <cell r="D4086" t="str">
            <v>امبره</v>
          </cell>
        </row>
        <row r="4087">
          <cell r="A4087">
            <v>328641</v>
          </cell>
          <cell r="B4087" t="str">
            <v>هاديا ملحم</v>
          </cell>
          <cell r="C4087" t="str">
            <v>أصف</v>
          </cell>
          <cell r="D4087" t="str">
            <v>فاديا</v>
          </cell>
        </row>
        <row r="4088">
          <cell r="A4088">
            <v>328644</v>
          </cell>
          <cell r="B4088" t="str">
            <v>محمد صبحي المهدي</v>
          </cell>
          <cell r="C4088" t="str">
            <v>محمود</v>
          </cell>
          <cell r="D4088" t="str">
            <v>هدى</v>
          </cell>
        </row>
        <row r="4089">
          <cell r="A4089">
            <v>328645</v>
          </cell>
          <cell r="B4089" t="str">
            <v>علاء بركات</v>
          </cell>
          <cell r="C4089" t="str">
            <v>نايف</v>
          </cell>
          <cell r="D4089" t="str">
            <v>وئام</v>
          </cell>
        </row>
        <row r="4090">
          <cell r="A4090">
            <v>328646</v>
          </cell>
          <cell r="B4090" t="str">
            <v>لين الوسوف</v>
          </cell>
          <cell r="C4090" t="str">
            <v>محمد</v>
          </cell>
          <cell r="D4090" t="str">
            <v/>
          </cell>
        </row>
        <row r="4091">
          <cell r="A4091">
            <v>328647</v>
          </cell>
          <cell r="B4091" t="str">
            <v>نور برنبو</v>
          </cell>
          <cell r="C4091" t="str">
            <v>محمد رضوان</v>
          </cell>
          <cell r="D4091" t="str">
            <v/>
          </cell>
        </row>
        <row r="4092">
          <cell r="A4092">
            <v>328648</v>
          </cell>
          <cell r="B4092" t="str">
            <v>هيثم قدو</v>
          </cell>
          <cell r="C4092" t="str">
            <v>عبد الرزاق</v>
          </cell>
          <cell r="D4092" t="str">
            <v>صديقة</v>
          </cell>
        </row>
        <row r="4093">
          <cell r="A4093">
            <v>328649</v>
          </cell>
          <cell r="B4093" t="str">
            <v>محمود الجدا</v>
          </cell>
          <cell r="C4093" t="str">
            <v>محمد رفعت</v>
          </cell>
          <cell r="D4093" t="str">
            <v/>
          </cell>
        </row>
        <row r="4094">
          <cell r="A4094">
            <v>328650</v>
          </cell>
          <cell r="B4094" t="str">
            <v>الاء البني</v>
          </cell>
          <cell r="C4094" t="str">
            <v>ضياء الدين</v>
          </cell>
          <cell r="D4094" t="str">
            <v>فاتن</v>
          </cell>
        </row>
        <row r="4095">
          <cell r="A4095">
            <v>328651</v>
          </cell>
          <cell r="B4095" t="str">
            <v>بتول حرب</v>
          </cell>
          <cell r="C4095" t="str">
            <v>حسين</v>
          </cell>
          <cell r="D4095" t="str">
            <v/>
          </cell>
        </row>
        <row r="4096">
          <cell r="A4096">
            <v>328652</v>
          </cell>
          <cell r="B4096" t="str">
            <v>محمد الوتار</v>
          </cell>
          <cell r="C4096" t="str">
            <v>عبد القادر</v>
          </cell>
          <cell r="D4096" t="str">
            <v/>
          </cell>
        </row>
        <row r="4097">
          <cell r="A4097">
            <v>328653</v>
          </cell>
          <cell r="B4097" t="str">
            <v>شذى تيشوري</v>
          </cell>
          <cell r="C4097" t="str">
            <v>نصر</v>
          </cell>
          <cell r="D4097" t="str">
            <v>سحر</v>
          </cell>
        </row>
        <row r="4098">
          <cell r="A4098">
            <v>328654</v>
          </cell>
          <cell r="B4098" t="str">
            <v>روعة كعيكاتي</v>
          </cell>
          <cell r="C4098" t="str">
            <v>عبد الرؤوف</v>
          </cell>
          <cell r="D4098" t="str">
            <v/>
          </cell>
        </row>
        <row r="4099">
          <cell r="A4099">
            <v>328655</v>
          </cell>
          <cell r="B4099" t="str">
            <v>منال بازرباشي</v>
          </cell>
          <cell r="C4099" t="str">
            <v>محمد علي</v>
          </cell>
          <cell r="D4099" t="str">
            <v>سناء</v>
          </cell>
        </row>
        <row r="4100">
          <cell r="A4100">
            <v>328658</v>
          </cell>
          <cell r="B4100" t="str">
            <v>ميرنا سلوم</v>
          </cell>
          <cell r="C4100" t="str">
            <v>أيمن</v>
          </cell>
          <cell r="D4100" t="str">
            <v>هيام</v>
          </cell>
        </row>
        <row r="4101">
          <cell r="A4101">
            <v>328659</v>
          </cell>
          <cell r="B4101" t="str">
            <v>يائل البشلاوي</v>
          </cell>
          <cell r="C4101" t="str">
            <v>تيسير</v>
          </cell>
          <cell r="D4101" t="str">
            <v>حميدة</v>
          </cell>
        </row>
        <row r="4102">
          <cell r="A4102">
            <v>328660</v>
          </cell>
          <cell r="B4102" t="str">
            <v>ولاء العمري</v>
          </cell>
          <cell r="C4102" t="str">
            <v>نبيل</v>
          </cell>
          <cell r="D4102" t="str">
            <v/>
          </cell>
        </row>
        <row r="4103">
          <cell r="A4103">
            <v>328663</v>
          </cell>
          <cell r="B4103" t="str">
            <v>رهام العلي</v>
          </cell>
          <cell r="C4103" t="str">
            <v>علي</v>
          </cell>
          <cell r="D4103" t="str">
            <v>سهام</v>
          </cell>
        </row>
        <row r="4104">
          <cell r="A4104">
            <v>328665</v>
          </cell>
          <cell r="B4104" t="str">
            <v>قيس محمد</v>
          </cell>
          <cell r="C4104" t="str">
            <v>أمير</v>
          </cell>
          <cell r="D4104" t="str">
            <v>مهى</v>
          </cell>
        </row>
        <row r="4105">
          <cell r="A4105">
            <v>328666</v>
          </cell>
          <cell r="B4105" t="str">
            <v>ملهم علي</v>
          </cell>
          <cell r="C4105" t="str">
            <v>قيس</v>
          </cell>
          <cell r="D4105" t="str">
            <v>ناديا</v>
          </cell>
        </row>
        <row r="4106">
          <cell r="A4106">
            <v>328667</v>
          </cell>
          <cell r="B4106" t="str">
            <v>نور الحلاق</v>
          </cell>
          <cell r="C4106" t="str">
            <v>يحيى</v>
          </cell>
          <cell r="D4106" t="str">
            <v xml:space="preserve">حياة </v>
          </cell>
        </row>
        <row r="4107">
          <cell r="A4107">
            <v>328670</v>
          </cell>
          <cell r="B4107" t="str">
            <v>نور خير الله</v>
          </cell>
          <cell r="C4107" t="str">
            <v>نزار</v>
          </cell>
          <cell r="D4107" t="str">
            <v>منى</v>
          </cell>
        </row>
        <row r="4108">
          <cell r="A4108">
            <v>328672</v>
          </cell>
          <cell r="B4108" t="str">
            <v>هلا متاعة عكاش</v>
          </cell>
          <cell r="C4108" t="str">
            <v>عبده</v>
          </cell>
          <cell r="D4108" t="str">
            <v>هنادي</v>
          </cell>
        </row>
        <row r="4109">
          <cell r="A4109">
            <v>328673</v>
          </cell>
          <cell r="B4109" t="str">
            <v>كوثر شلالو</v>
          </cell>
          <cell r="C4109" t="str">
            <v>جودة</v>
          </cell>
          <cell r="D4109" t="str">
            <v>غادا</v>
          </cell>
        </row>
        <row r="4110">
          <cell r="A4110">
            <v>328674</v>
          </cell>
          <cell r="B4110" t="str">
            <v>زينب الهبج</v>
          </cell>
          <cell r="C4110" t="str">
            <v>علي</v>
          </cell>
          <cell r="D4110" t="str">
            <v>لميس</v>
          </cell>
        </row>
        <row r="4111">
          <cell r="A4111">
            <v>328676</v>
          </cell>
          <cell r="B4111" t="str">
            <v>عليا علوش</v>
          </cell>
          <cell r="C4111" t="str">
            <v>علي</v>
          </cell>
          <cell r="D4111" t="str">
            <v>سمر</v>
          </cell>
        </row>
        <row r="4112">
          <cell r="A4112">
            <v>328680</v>
          </cell>
          <cell r="B4112" t="str">
            <v>روضة حلاوة</v>
          </cell>
          <cell r="C4112" t="str">
            <v>رياض</v>
          </cell>
          <cell r="D4112" t="str">
            <v>امال</v>
          </cell>
        </row>
        <row r="4113">
          <cell r="A4113">
            <v>328681</v>
          </cell>
          <cell r="B4113" t="str">
            <v>زين العابدين كرابيج</v>
          </cell>
          <cell r="C4113" t="str">
            <v>ديب</v>
          </cell>
          <cell r="D4113" t="str">
            <v/>
          </cell>
        </row>
        <row r="4114">
          <cell r="A4114">
            <v>328682</v>
          </cell>
          <cell r="B4114" t="str">
            <v>الاء بيضة</v>
          </cell>
          <cell r="C4114" t="str">
            <v>بشير</v>
          </cell>
          <cell r="D4114" t="str">
            <v>سعاد</v>
          </cell>
        </row>
        <row r="4115">
          <cell r="A4115">
            <v>328683</v>
          </cell>
          <cell r="B4115" t="str">
            <v>حسين يوسف</v>
          </cell>
          <cell r="C4115" t="str">
            <v>حسن</v>
          </cell>
          <cell r="D4115" t="str">
            <v>هيام</v>
          </cell>
        </row>
        <row r="4116">
          <cell r="A4116">
            <v>328684</v>
          </cell>
          <cell r="B4116" t="str">
            <v>ايناس كشور</v>
          </cell>
          <cell r="C4116" t="str">
            <v>عبد الفتاح</v>
          </cell>
          <cell r="D4116" t="str">
            <v>بثينه</v>
          </cell>
        </row>
        <row r="4117">
          <cell r="A4117">
            <v>328686</v>
          </cell>
          <cell r="B4117" t="str">
            <v>عامر الابراهيم</v>
          </cell>
          <cell r="C4117" t="str">
            <v>علي</v>
          </cell>
          <cell r="D4117" t="str">
            <v/>
          </cell>
        </row>
        <row r="4118">
          <cell r="A4118">
            <v>328687</v>
          </cell>
          <cell r="B4118" t="str">
            <v>ياسمين بركات</v>
          </cell>
          <cell r="C4118" t="str">
            <v>نايف</v>
          </cell>
          <cell r="D4118" t="str">
            <v>وئام</v>
          </cell>
        </row>
        <row r="4119">
          <cell r="A4119">
            <v>328688</v>
          </cell>
          <cell r="B4119" t="str">
            <v>انس وجوخ</v>
          </cell>
          <cell r="C4119" t="str">
            <v>ماجد</v>
          </cell>
          <cell r="D4119" t="str">
            <v/>
          </cell>
        </row>
        <row r="4120">
          <cell r="A4120">
            <v>328689</v>
          </cell>
          <cell r="B4120" t="str">
            <v>ايمان عقل</v>
          </cell>
          <cell r="C4120" t="str">
            <v>احمد</v>
          </cell>
          <cell r="D4120" t="str">
            <v>فاتن</v>
          </cell>
        </row>
        <row r="4121">
          <cell r="A4121">
            <v>328692</v>
          </cell>
          <cell r="B4121" t="str">
            <v>عبير المحايري</v>
          </cell>
          <cell r="C4121" t="str">
            <v>محمود</v>
          </cell>
          <cell r="D4121" t="str">
            <v>لينا</v>
          </cell>
        </row>
        <row r="4122">
          <cell r="A4122">
            <v>328694</v>
          </cell>
          <cell r="B4122" t="str">
            <v>فهمية المصري</v>
          </cell>
          <cell r="C4122" t="str">
            <v>احسان</v>
          </cell>
          <cell r="D4122" t="str">
            <v/>
          </cell>
        </row>
        <row r="4123">
          <cell r="A4123">
            <v>328695</v>
          </cell>
          <cell r="B4123" t="str">
            <v>نور الدين صيبعه</v>
          </cell>
          <cell r="C4123" t="str">
            <v>منير</v>
          </cell>
          <cell r="D4123" t="str">
            <v>عواطف</v>
          </cell>
        </row>
        <row r="4124">
          <cell r="A4124">
            <v>328697</v>
          </cell>
          <cell r="B4124" t="str">
            <v>علا الشيخ</v>
          </cell>
          <cell r="C4124" t="str">
            <v>محمود</v>
          </cell>
          <cell r="D4124" t="str">
            <v/>
          </cell>
        </row>
        <row r="4125">
          <cell r="A4125">
            <v>328698</v>
          </cell>
          <cell r="B4125" t="str">
            <v>محمد يزن ياسمينة</v>
          </cell>
          <cell r="C4125" t="str">
            <v>محمد باسل</v>
          </cell>
          <cell r="D4125" t="str">
            <v/>
          </cell>
        </row>
        <row r="4126">
          <cell r="A4126">
            <v>328701</v>
          </cell>
          <cell r="B4126" t="str">
            <v>عرنا صالح</v>
          </cell>
          <cell r="C4126" t="str">
            <v>يوسف</v>
          </cell>
          <cell r="D4126" t="str">
            <v>كوكب</v>
          </cell>
        </row>
        <row r="4127">
          <cell r="A4127">
            <v>328702</v>
          </cell>
          <cell r="B4127" t="str">
            <v>ايمان المجاور</v>
          </cell>
          <cell r="C4127" t="str">
            <v>ابراهيم</v>
          </cell>
          <cell r="D4127" t="str">
            <v>امينه</v>
          </cell>
        </row>
        <row r="4128">
          <cell r="A4128">
            <v>328704</v>
          </cell>
          <cell r="B4128" t="str">
            <v>ليما سودان</v>
          </cell>
          <cell r="C4128" t="str">
            <v>نبيل</v>
          </cell>
          <cell r="D4128" t="str">
            <v>حنان</v>
          </cell>
        </row>
        <row r="4129">
          <cell r="A4129">
            <v>328705</v>
          </cell>
          <cell r="B4129" t="str">
            <v>كنانة كرجوسلي</v>
          </cell>
          <cell r="C4129" t="str">
            <v>جمال</v>
          </cell>
          <cell r="D4129" t="str">
            <v>لمياء</v>
          </cell>
        </row>
        <row r="4130">
          <cell r="A4130">
            <v>328708</v>
          </cell>
          <cell r="B4130" t="str">
            <v>سارة محمد</v>
          </cell>
          <cell r="C4130" t="str">
            <v>علي</v>
          </cell>
          <cell r="D4130" t="str">
            <v>ثناء</v>
          </cell>
        </row>
        <row r="4131">
          <cell r="A4131">
            <v>328710</v>
          </cell>
          <cell r="B4131" t="str">
            <v>ميناس الرمضان</v>
          </cell>
          <cell r="C4131" t="str">
            <v>غازي</v>
          </cell>
          <cell r="D4131" t="str">
            <v/>
          </cell>
        </row>
        <row r="4132">
          <cell r="A4132">
            <v>328712</v>
          </cell>
          <cell r="B4132" t="str">
            <v>احمد سعيد الخياط</v>
          </cell>
          <cell r="C4132" t="str">
            <v>بسام</v>
          </cell>
          <cell r="D4132" t="str">
            <v>ريما</v>
          </cell>
        </row>
        <row r="4133">
          <cell r="A4133">
            <v>328713</v>
          </cell>
          <cell r="B4133" t="str">
            <v>رغد الطحان الزعيم</v>
          </cell>
          <cell r="C4133" t="str">
            <v>خالد</v>
          </cell>
          <cell r="D4133" t="str">
            <v/>
          </cell>
        </row>
        <row r="4134">
          <cell r="A4134">
            <v>328719</v>
          </cell>
          <cell r="B4134" t="str">
            <v>رنيم الابراهيم</v>
          </cell>
          <cell r="C4134" t="str">
            <v>مالك</v>
          </cell>
          <cell r="D4134" t="str">
            <v>سمر</v>
          </cell>
        </row>
        <row r="4135">
          <cell r="A4135">
            <v>328725</v>
          </cell>
          <cell r="B4135" t="str">
            <v>لما زين العابدين</v>
          </cell>
          <cell r="C4135" t="str">
            <v>محمد عرفان</v>
          </cell>
          <cell r="D4135" t="str">
            <v/>
          </cell>
        </row>
        <row r="4136">
          <cell r="A4136">
            <v>328726</v>
          </cell>
          <cell r="B4136" t="str">
            <v>لينا اسكندر</v>
          </cell>
          <cell r="C4136" t="str">
            <v>حميد</v>
          </cell>
          <cell r="D4136" t="str">
            <v>غزاله</v>
          </cell>
        </row>
        <row r="4137">
          <cell r="A4137">
            <v>328728</v>
          </cell>
          <cell r="B4137" t="str">
            <v>غفران صلاح</v>
          </cell>
          <cell r="C4137" t="str">
            <v>محمد</v>
          </cell>
          <cell r="D4137" t="str">
            <v>زينب</v>
          </cell>
        </row>
        <row r="4138">
          <cell r="A4138">
            <v>328730</v>
          </cell>
          <cell r="B4138" t="str">
            <v>محمد دباس</v>
          </cell>
          <cell r="C4138" t="str">
            <v>احمد</v>
          </cell>
          <cell r="D4138" t="str">
            <v>طيبة</v>
          </cell>
        </row>
        <row r="4139">
          <cell r="A4139">
            <v>328734</v>
          </cell>
          <cell r="B4139" t="str">
            <v>راما طرقجي</v>
          </cell>
          <cell r="C4139" t="str">
            <v>نضال</v>
          </cell>
          <cell r="D4139" t="str">
            <v/>
          </cell>
        </row>
        <row r="4140">
          <cell r="A4140">
            <v>328735</v>
          </cell>
          <cell r="B4140" t="str">
            <v>غالية السعدي</v>
          </cell>
          <cell r="C4140" t="str">
            <v>فتحي</v>
          </cell>
          <cell r="D4140" t="str">
            <v>صبحية</v>
          </cell>
        </row>
        <row r="4141">
          <cell r="A4141">
            <v>328738</v>
          </cell>
          <cell r="B4141" t="str">
            <v>رهف قزيز</v>
          </cell>
          <cell r="C4141" t="str">
            <v>محمد صادق</v>
          </cell>
          <cell r="D4141" t="str">
            <v>لينا</v>
          </cell>
        </row>
        <row r="4142">
          <cell r="A4142">
            <v>328740</v>
          </cell>
          <cell r="B4142" t="str">
            <v>ساره الناشف</v>
          </cell>
          <cell r="C4142" t="str">
            <v>احمد مطاع</v>
          </cell>
          <cell r="D4142" t="str">
            <v>قمر</v>
          </cell>
        </row>
        <row r="4143">
          <cell r="A4143">
            <v>328741</v>
          </cell>
          <cell r="B4143" t="str">
            <v>هيفاء المجذوب</v>
          </cell>
          <cell r="C4143" t="str">
            <v>مرزوق</v>
          </cell>
          <cell r="D4143" t="str">
            <v>عبير</v>
          </cell>
        </row>
        <row r="4144">
          <cell r="A4144">
            <v>328743</v>
          </cell>
          <cell r="B4144" t="str">
            <v>نويره ابو الريش</v>
          </cell>
          <cell r="C4144" t="str">
            <v>عادل</v>
          </cell>
          <cell r="D4144" t="str">
            <v>تماضر</v>
          </cell>
        </row>
        <row r="4145">
          <cell r="A4145">
            <v>328744</v>
          </cell>
          <cell r="B4145" t="str">
            <v>غفران خادم الجامع</v>
          </cell>
          <cell r="C4145" t="str">
            <v>محمد رامز</v>
          </cell>
          <cell r="D4145" t="str">
            <v>سوسن</v>
          </cell>
        </row>
        <row r="4146">
          <cell r="A4146">
            <v>328748</v>
          </cell>
          <cell r="B4146" t="str">
            <v>رانيا بكر</v>
          </cell>
          <cell r="C4146" t="str">
            <v>خالد</v>
          </cell>
          <cell r="D4146" t="str">
            <v>فلك</v>
          </cell>
        </row>
        <row r="4147">
          <cell r="A4147">
            <v>328749</v>
          </cell>
          <cell r="B4147" t="str">
            <v>نسرين موسى</v>
          </cell>
          <cell r="C4147" t="str">
            <v>عمران</v>
          </cell>
          <cell r="D4147" t="str">
            <v>حمدة</v>
          </cell>
        </row>
        <row r="4148">
          <cell r="A4148">
            <v>328750</v>
          </cell>
          <cell r="B4148" t="str">
            <v>ديمة عتمه</v>
          </cell>
          <cell r="C4148" t="str">
            <v>وحيد</v>
          </cell>
          <cell r="D4148" t="str">
            <v>سناء</v>
          </cell>
        </row>
        <row r="4149">
          <cell r="A4149">
            <v>328752</v>
          </cell>
          <cell r="B4149" t="str">
            <v>مروة الحزقي</v>
          </cell>
          <cell r="C4149" t="str">
            <v>محمود</v>
          </cell>
          <cell r="D4149" t="str">
            <v>دعد</v>
          </cell>
        </row>
        <row r="4150">
          <cell r="A4150">
            <v>328755</v>
          </cell>
          <cell r="B4150" t="str">
            <v>رهف قاسم</v>
          </cell>
          <cell r="C4150" t="str">
            <v>طلعت</v>
          </cell>
          <cell r="D4150" t="str">
            <v/>
          </cell>
        </row>
        <row r="4151">
          <cell r="A4151">
            <v>328757</v>
          </cell>
          <cell r="B4151" t="str">
            <v>نور المزيك</v>
          </cell>
          <cell r="C4151" t="str">
            <v>محمد نزهت</v>
          </cell>
          <cell r="D4151" t="str">
            <v>مها</v>
          </cell>
        </row>
        <row r="4152">
          <cell r="A4152">
            <v>328758</v>
          </cell>
          <cell r="B4152" t="str">
            <v>لبنه عليشه</v>
          </cell>
          <cell r="C4152" t="str">
            <v>واصل</v>
          </cell>
          <cell r="D4152" t="str">
            <v/>
          </cell>
        </row>
        <row r="4153">
          <cell r="A4153">
            <v>328759</v>
          </cell>
          <cell r="B4153" t="str">
            <v>علياء طرف</v>
          </cell>
          <cell r="C4153" t="str">
            <v>محمد اديب</v>
          </cell>
          <cell r="D4153" t="str">
            <v/>
          </cell>
        </row>
        <row r="4154">
          <cell r="A4154">
            <v>328760</v>
          </cell>
          <cell r="B4154" t="str">
            <v>ايناس منصور</v>
          </cell>
          <cell r="C4154" t="str">
            <v>ايمن</v>
          </cell>
          <cell r="D4154" t="str">
            <v>ابتسام</v>
          </cell>
        </row>
        <row r="4155">
          <cell r="A4155">
            <v>328761</v>
          </cell>
          <cell r="B4155" t="str">
            <v>منى نعمو</v>
          </cell>
          <cell r="C4155" t="str">
            <v>محمد شدهان</v>
          </cell>
          <cell r="D4155" t="str">
            <v>قمر</v>
          </cell>
        </row>
        <row r="4156">
          <cell r="A4156">
            <v>328762</v>
          </cell>
          <cell r="B4156" t="str">
            <v>نور زوده</v>
          </cell>
          <cell r="C4156" t="str">
            <v>بهجه</v>
          </cell>
          <cell r="D4156" t="str">
            <v/>
          </cell>
        </row>
        <row r="4157">
          <cell r="A4157">
            <v>328763</v>
          </cell>
          <cell r="B4157" t="str">
            <v>مروة مرشد</v>
          </cell>
          <cell r="C4157" t="str">
            <v>هلال</v>
          </cell>
          <cell r="D4157" t="str">
            <v/>
          </cell>
        </row>
        <row r="4158">
          <cell r="A4158">
            <v>328764</v>
          </cell>
          <cell r="B4158" t="str">
            <v>أماني الكشك</v>
          </cell>
          <cell r="C4158" t="str">
            <v>فايز</v>
          </cell>
          <cell r="D4158" t="str">
            <v/>
          </cell>
        </row>
        <row r="4159">
          <cell r="A4159">
            <v>328766</v>
          </cell>
          <cell r="B4159" t="str">
            <v>الاء الزين</v>
          </cell>
          <cell r="C4159" t="str">
            <v>بسام</v>
          </cell>
          <cell r="D4159" t="str">
            <v>صباح</v>
          </cell>
        </row>
        <row r="4160">
          <cell r="A4160">
            <v>328768</v>
          </cell>
          <cell r="B4160" t="str">
            <v>خلف العبد الله</v>
          </cell>
          <cell r="C4160" t="str">
            <v>سعيد</v>
          </cell>
          <cell r="D4160" t="str">
            <v>صبحه</v>
          </cell>
        </row>
        <row r="4161">
          <cell r="A4161">
            <v>328769</v>
          </cell>
          <cell r="B4161" t="str">
            <v>غفران عماد</v>
          </cell>
          <cell r="C4161" t="str">
            <v>نبيل</v>
          </cell>
          <cell r="D4161" t="str">
            <v>ليلى</v>
          </cell>
        </row>
        <row r="4162">
          <cell r="A4162">
            <v>328771</v>
          </cell>
          <cell r="B4162" t="str">
            <v>مالك اليوسف</v>
          </cell>
          <cell r="C4162" t="str">
            <v>محمد ديب</v>
          </cell>
          <cell r="D4162" t="str">
            <v>حليمه</v>
          </cell>
        </row>
        <row r="4163">
          <cell r="A4163">
            <v>328773</v>
          </cell>
          <cell r="B4163" t="str">
            <v>سلمان العلي الشيخ</v>
          </cell>
          <cell r="C4163" t="str">
            <v>علي</v>
          </cell>
          <cell r="D4163" t="str">
            <v/>
          </cell>
        </row>
        <row r="4164">
          <cell r="A4164">
            <v>328775</v>
          </cell>
          <cell r="B4164" t="str">
            <v>محمد كحيل</v>
          </cell>
          <cell r="C4164" t="str">
            <v>ياسين</v>
          </cell>
          <cell r="D4164" t="str">
            <v/>
          </cell>
        </row>
        <row r="4165">
          <cell r="A4165">
            <v>328783</v>
          </cell>
          <cell r="B4165" t="str">
            <v>روان العبد الله</v>
          </cell>
          <cell r="C4165" t="str">
            <v>هاني</v>
          </cell>
          <cell r="D4165" t="str">
            <v/>
          </cell>
        </row>
        <row r="4166">
          <cell r="A4166">
            <v>328785</v>
          </cell>
          <cell r="B4166" t="str">
            <v>أمجد البورصلي</v>
          </cell>
          <cell r="C4166" t="str">
            <v>سامر</v>
          </cell>
          <cell r="D4166" t="str">
            <v/>
          </cell>
        </row>
        <row r="4167">
          <cell r="A4167">
            <v>328790</v>
          </cell>
          <cell r="B4167" t="str">
            <v>يوسف عمر علي عبيد</v>
          </cell>
          <cell r="C4167" t="str">
            <v>أحمد</v>
          </cell>
          <cell r="D4167" t="str">
            <v/>
          </cell>
        </row>
        <row r="4168">
          <cell r="A4168">
            <v>328794</v>
          </cell>
          <cell r="B4168" t="str">
            <v>ندى قطان</v>
          </cell>
          <cell r="C4168" t="str">
            <v>أحمد</v>
          </cell>
          <cell r="D4168" t="str">
            <v/>
          </cell>
        </row>
        <row r="4169">
          <cell r="A4169">
            <v>328795</v>
          </cell>
          <cell r="B4169" t="str">
            <v>محمد خلدون السنجقدار</v>
          </cell>
          <cell r="C4169" t="str">
            <v>محمد فواز</v>
          </cell>
          <cell r="D4169" t="str">
            <v/>
          </cell>
        </row>
        <row r="4170">
          <cell r="A4170">
            <v>328801</v>
          </cell>
          <cell r="B4170" t="str">
            <v>محمد ابو عساف</v>
          </cell>
          <cell r="C4170" t="str">
            <v>احمد</v>
          </cell>
          <cell r="D4170" t="str">
            <v/>
          </cell>
        </row>
        <row r="4171">
          <cell r="A4171">
            <v>328803</v>
          </cell>
          <cell r="B4171" t="str">
            <v>رازان النسر</v>
          </cell>
          <cell r="C4171" t="str">
            <v>مصطفى</v>
          </cell>
          <cell r="D4171" t="str">
            <v/>
          </cell>
        </row>
        <row r="4172">
          <cell r="A4172">
            <v>328805</v>
          </cell>
          <cell r="B4172" t="str">
            <v>لارا سعد</v>
          </cell>
          <cell r="C4172" t="str">
            <v>علي</v>
          </cell>
          <cell r="D4172" t="str">
            <v/>
          </cell>
        </row>
        <row r="4173">
          <cell r="A4173">
            <v>328807</v>
          </cell>
          <cell r="B4173" t="str">
            <v>رامز المصري</v>
          </cell>
          <cell r="C4173" t="str">
            <v>نواف</v>
          </cell>
          <cell r="D4173" t="str">
            <v/>
          </cell>
        </row>
        <row r="4174">
          <cell r="A4174">
            <v>328808</v>
          </cell>
          <cell r="B4174" t="str">
            <v>سامر السليمان</v>
          </cell>
          <cell r="C4174" t="str">
            <v>محمد</v>
          </cell>
          <cell r="D4174" t="str">
            <v/>
          </cell>
        </row>
        <row r="4175">
          <cell r="A4175">
            <v>328810</v>
          </cell>
          <cell r="B4175" t="str">
            <v>سحر الحمصي</v>
          </cell>
          <cell r="C4175" t="str">
            <v>محمد عبدو</v>
          </cell>
          <cell r="D4175" t="str">
            <v/>
          </cell>
        </row>
        <row r="4176">
          <cell r="A4176">
            <v>328815</v>
          </cell>
          <cell r="B4176" t="str">
            <v>شريفه عتمه</v>
          </cell>
          <cell r="C4176" t="str">
            <v>توفيق</v>
          </cell>
          <cell r="D4176" t="str">
            <v/>
          </cell>
        </row>
        <row r="4177">
          <cell r="A4177">
            <v>328817</v>
          </cell>
          <cell r="B4177" t="str">
            <v>زينب الرماح</v>
          </cell>
          <cell r="C4177" t="str">
            <v>اسماعيل</v>
          </cell>
          <cell r="D4177" t="str">
            <v/>
          </cell>
        </row>
        <row r="4178">
          <cell r="A4178">
            <v>328822</v>
          </cell>
          <cell r="B4178" t="str">
            <v>رنيم حمدو</v>
          </cell>
          <cell r="C4178" t="str">
            <v>عبد الله</v>
          </cell>
          <cell r="D4178" t="str">
            <v/>
          </cell>
        </row>
        <row r="4179">
          <cell r="A4179">
            <v>328828</v>
          </cell>
          <cell r="B4179" t="str">
            <v>صلاح العمر</v>
          </cell>
          <cell r="C4179" t="str">
            <v>عبد الرزاق</v>
          </cell>
          <cell r="D4179" t="str">
            <v/>
          </cell>
        </row>
        <row r="4180">
          <cell r="A4180">
            <v>328845</v>
          </cell>
          <cell r="B4180" t="str">
            <v>سمير منلا كيالي</v>
          </cell>
          <cell r="C4180" t="str">
            <v>مازن</v>
          </cell>
          <cell r="D4180" t="str">
            <v/>
          </cell>
        </row>
        <row r="4181">
          <cell r="A4181">
            <v>328847</v>
          </cell>
          <cell r="B4181" t="str">
            <v>محمد مقصود</v>
          </cell>
          <cell r="C4181" t="str">
            <v>فيروز</v>
          </cell>
          <cell r="D4181" t="str">
            <v/>
          </cell>
        </row>
        <row r="4182">
          <cell r="A4182">
            <v>328849</v>
          </cell>
          <cell r="B4182" t="str">
            <v>سامر حاج مسعود</v>
          </cell>
          <cell r="C4182" t="str">
            <v>رجب</v>
          </cell>
          <cell r="D4182" t="str">
            <v/>
          </cell>
        </row>
        <row r="4183">
          <cell r="A4183">
            <v>328850</v>
          </cell>
          <cell r="B4183" t="str">
            <v>علا البريحي</v>
          </cell>
          <cell r="C4183" t="str">
            <v>وجيه</v>
          </cell>
          <cell r="D4183" t="str">
            <v/>
          </cell>
        </row>
        <row r="4184">
          <cell r="A4184">
            <v>328856</v>
          </cell>
          <cell r="B4184" t="str">
            <v>راما بلو</v>
          </cell>
          <cell r="C4184" t="str">
            <v>محمد رشاد</v>
          </cell>
          <cell r="D4184" t="str">
            <v/>
          </cell>
        </row>
        <row r="4185">
          <cell r="A4185">
            <v>328858</v>
          </cell>
          <cell r="B4185" t="str">
            <v>مؤمنة دخان</v>
          </cell>
          <cell r="C4185" t="str">
            <v>منذر</v>
          </cell>
          <cell r="D4185" t="str">
            <v/>
          </cell>
        </row>
        <row r="4186">
          <cell r="A4186">
            <v>328860</v>
          </cell>
          <cell r="B4186" t="str">
            <v>نادين قاسم</v>
          </cell>
          <cell r="C4186" t="str">
            <v>فهد</v>
          </cell>
          <cell r="D4186" t="str">
            <v/>
          </cell>
        </row>
        <row r="4187">
          <cell r="A4187">
            <v>328864</v>
          </cell>
          <cell r="B4187" t="str">
            <v>علياء ضاهر</v>
          </cell>
          <cell r="C4187" t="str">
            <v>نبيل</v>
          </cell>
          <cell r="D4187" t="str">
            <v/>
          </cell>
        </row>
        <row r="4188">
          <cell r="A4188">
            <v>328865</v>
          </cell>
          <cell r="B4188" t="str">
            <v>علاء علي</v>
          </cell>
          <cell r="C4188" t="str">
            <v>جميل</v>
          </cell>
          <cell r="D4188" t="str">
            <v/>
          </cell>
        </row>
        <row r="4189">
          <cell r="A4189">
            <v>328866</v>
          </cell>
          <cell r="B4189" t="str">
            <v>سهير ابراهيم</v>
          </cell>
          <cell r="C4189" t="str">
            <v>موسى</v>
          </cell>
          <cell r="D4189" t="str">
            <v/>
          </cell>
        </row>
        <row r="4190">
          <cell r="A4190">
            <v>328868</v>
          </cell>
          <cell r="B4190" t="str">
            <v>ثائر الخلف</v>
          </cell>
          <cell r="C4190" t="str">
            <v>عبد الناصر</v>
          </cell>
          <cell r="D4190" t="str">
            <v/>
          </cell>
        </row>
        <row r="4191">
          <cell r="A4191">
            <v>328870</v>
          </cell>
          <cell r="B4191" t="str">
            <v>عائد الشلاخي</v>
          </cell>
          <cell r="C4191" t="str">
            <v>احمد</v>
          </cell>
          <cell r="D4191" t="str">
            <v/>
          </cell>
        </row>
        <row r="4192">
          <cell r="A4192">
            <v>328872</v>
          </cell>
          <cell r="B4192" t="str">
            <v>لما السيوفي</v>
          </cell>
          <cell r="C4192" t="str">
            <v>عبد القادر</v>
          </cell>
          <cell r="D4192" t="str">
            <v/>
          </cell>
        </row>
        <row r="4193">
          <cell r="A4193">
            <v>328875</v>
          </cell>
          <cell r="B4193" t="str">
            <v>لين حسن</v>
          </cell>
          <cell r="C4193" t="str">
            <v>عبد الكريم</v>
          </cell>
          <cell r="D4193" t="str">
            <v/>
          </cell>
        </row>
        <row r="4194">
          <cell r="A4194">
            <v>328878</v>
          </cell>
          <cell r="B4194" t="str">
            <v>روان محمود</v>
          </cell>
          <cell r="C4194" t="str">
            <v>مجيد</v>
          </cell>
          <cell r="D4194" t="str">
            <v/>
          </cell>
        </row>
        <row r="4195">
          <cell r="A4195">
            <v>328887</v>
          </cell>
          <cell r="B4195" t="str">
            <v>فراس عيسى</v>
          </cell>
          <cell r="C4195" t="str">
            <v>ميهوب</v>
          </cell>
          <cell r="D4195" t="str">
            <v>سعده</v>
          </cell>
        </row>
        <row r="4196">
          <cell r="A4196">
            <v>328888</v>
          </cell>
          <cell r="B4196" t="str">
            <v>محمد موسى</v>
          </cell>
          <cell r="C4196" t="str">
            <v>عناد</v>
          </cell>
          <cell r="D4196" t="str">
            <v>ضعنه</v>
          </cell>
        </row>
        <row r="4197">
          <cell r="A4197">
            <v>328889</v>
          </cell>
          <cell r="B4197" t="str">
            <v>أحمد العلي</v>
          </cell>
          <cell r="C4197" t="str">
            <v>نعيم</v>
          </cell>
          <cell r="D4197" t="str">
            <v/>
          </cell>
        </row>
        <row r="4198">
          <cell r="A4198">
            <v>328890</v>
          </cell>
          <cell r="B4198" t="str">
            <v>علاء الحموي</v>
          </cell>
          <cell r="C4198" t="str">
            <v>علي</v>
          </cell>
          <cell r="D4198" t="str">
            <v/>
          </cell>
        </row>
        <row r="4199">
          <cell r="A4199">
            <v>328893</v>
          </cell>
          <cell r="B4199" t="str">
            <v>بشير عباس</v>
          </cell>
          <cell r="C4199" t="str">
            <v>محمد</v>
          </cell>
          <cell r="D4199" t="str">
            <v/>
          </cell>
        </row>
        <row r="4200">
          <cell r="A4200">
            <v>328895</v>
          </cell>
          <cell r="B4200" t="str">
            <v>نعيم حاتم</v>
          </cell>
          <cell r="C4200" t="str">
            <v>جوزيف</v>
          </cell>
          <cell r="D4200" t="str">
            <v/>
          </cell>
        </row>
        <row r="4201">
          <cell r="A4201">
            <v>328896</v>
          </cell>
          <cell r="B4201" t="str">
            <v>محمد اسماعيل</v>
          </cell>
          <cell r="C4201" t="str">
            <v>ابراهيم</v>
          </cell>
          <cell r="D4201" t="str">
            <v/>
          </cell>
        </row>
        <row r="4202">
          <cell r="A4202">
            <v>328897</v>
          </cell>
          <cell r="B4202" t="str">
            <v>محمد الشائب</v>
          </cell>
          <cell r="C4202" t="str">
            <v>هيثم</v>
          </cell>
          <cell r="D4202" t="str">
            <v/>
          </cell>
        </row>
        <row r="4203">
          <cell r="A4203">
            <v>328898</v>
          </cell>
          <cell r="B4203" t="str">
            <v>محمد الشاعر</v>
          </cell>
          <cell r="C4203" t="str">
            <v>ايمن</v>
          </cell>
          <cell r="D4203" t="str">
            <v>بلسم</v>
          </cell>
        </row>
        <row r="4204">
          <cell r="A4204">
            <v>328900</v>
          </cell>
          <cell r="B4204" t="str">
            <v>محمد نبيل ابراهيم</v>
          </cell>
          <cell r="C4204" t="str">
            <v>محمد اسامه</v>
          </cell>
          <cell r="D4204" t="str">
            <v/>
          </cell>
        </row>
        <row r="4205">
          <cell r="A4205">
            <v>328902</v>
          </cell>
          <cell r="B4205" t="str">
            <v>هيام والي</v>
          </cell>
          <cell r="C4205" t="str">
            <v xml:space="preserve">سيف الدين </v>
          </cell>
        </row>
        <row r="4206">
          <cell r="A4206">
            <v>328904</v>
          </cell>
          <cell r="B4206" t="str">
            <v>مايا دعدوش</v>
          </cell>
          <cell r="C4206" t="str">
            <v>محمد مأمون</v>
          </cell>
        </row>
        <row r="4207">
          <cell r="A4207">
            <v>328907</v>
          </cell>
          <cell r="B4207" t="str">
            <v>اباء حبيب</v>
          </cell>
          <cell r="C4207" t="str">
            <v>محمد حسان</v>
          </cell>
          <cell r="D4207" t="str">
            <v>هدى</v>
          </cell>
        </row>
        <row r="4208">
          <cell r="A4208">
            <v>328908</v>
          </cell>
          <cell r="B4208" t="str">
            <v>محمد رشيد عياش</v>
          </cell>
          <cell r="C4208" t="str">
            <v>محمد</v>
          </cell>
          <cell r="D4208" t="str">
            <v/>
          </cell>
        </row>
        <row r="4209">
          <cell r="A4209">
            <v>328909</v>
          </cell>
          <cell r="B4209" t="str">
            <v>محمد طارق زهوة</v>
          </cell>
          <cell r="C4209" t="str">
            <v>احمد طلال</v>
          </cell>
          <cell r="D4209" t="str">
            <v/>
          </cell>
        </row>
        <row r="4210">
          <cell r="A4210">
            <v>328910</v>
          </cell>
          <cell r="B4210" t="str">
            <v>بيان زيود</v>
          </cell>
          <cell r="C4210" t="str">
            <v/>
          </cell>
          <cell r="D4210" t="str">
            <v/>
          </cell>
        </row>
        <row r="4211">
          <cell r="A4211">
            <v>328911</v>
          </cell>
          <cell r="B4211" t="str">
            <v>ناديا الشماط</v>
          </cell>
          <cell r="C4211" t="str">
            <v>محمد عماد</v>
          </cell>
          <cell r="D4211" t="str">
            <v/>
          </cell>
        </row>
        <row r="4212">
          <cell r="A4212">
            <v>328916</v>
          </cell>
          <cell r="B4212" t="str">
            <v>روان منقار</v>
          </cell>
          <cell r="C4212" t="str">
            <v>اكرم</v>
          </cell>
          <cell r="D4212" t="str">
            <v/>
          </cell>
        </row>
        <row r="4213">
          <cell r="A4213">
            <v>328917</v>
          </cell>
          <cell r="B4213" t="str">
            <v>ريما شاكر</v>
          </cell>
          <cell r="C4213" t="str">
            <v>احمد</v>
          </cell>
          <cell r="D4213" t="str">
            <v/>
          </cell>
        </row>
        <row r="4214">
          <cell r="A4214">
            <v>328918</v>
          </cell>
          <cell r="B4214" t="str">
            <v>محمد ديب</v>
          </cell>
          <cell r="C4214" t="str">
            <v>محمود</v>
          </cell>
          <cell r="D4214" t="str">
            <v/>
          </cell>
        </row>
        <row r="4215">
          <cell r="A4215">
            <v>328922</v>
          </cell>
          <cell r="B4215" t="str">
            <v>فرح عبيسي</v>
          </cell>
          <cell r="C4215" t="str">
            <v/>
          </cell>
          <cell r="D4215" t="str">
            <v/>
          </cell>
        </row>
        <row r="4216">
          <cell r="A4216">
            <v>328924</v>
          </cell>
          <cell r="B4216" t="str">
            <v>محمد معروف</v>
          </cell>
          <cell r="C4216" t="str">
            <v>سعيد</v>
          </cell>
          <cell r="D4216" t="str">
            <v>انعام</v>
          </cell>
        </row>
        <row r="4217">
          <cell r="A4217">
            <v>328926</v>
          </cell>
          <cell r="B4217" t="str">
            <v>لينا الحمود</v>
          </cell>
          <cell r="C4217" t="str">
            <v>علي</v>
          </cell>
          <cell r="D4217" t="str">
            <v/>
          </cell>
        </row>
        <row r="4218">
          <cell r="A4218">
            <v>328929</v>
          </cell>
          <cell r="B4218" t="str">
            <v>محمد شيخ البساتنه</v>
          </cell>
          <cell r="C4218" t="str">
            <v>وليد</v>
          </cell>
          <cell r="D4218" t="str">
            <v/>
          </cell>
        </row>
        <row r="4219">
          <cell r="A4219">
            <v>328930</v>
          </cell>
          <cell r="B4219" t="str">
            <v>خديجة عصفور</v>
          </cell>
          <cell r="C4219" t="str">
            <v>مصطفى</v>
          </cell>
          <cell r="D4219" t="str">
            <v/>
          </cell>
        </row>
        <row r="4220">
          <cell r="A4220">
            <v>328931</v>
          </cell>
          <cell r="B4220" t="str">
            <v>حسين علي</v>
          </cell>
          <cell r="C4220" t="str">
            <v>احمد</v>
          </cell>
          <cell r="D4220" t="str">
            <v/>
          </cell>
        </row>
        <row r="4221">
          <cell r="A4221">
            <v>328934</v>
          </cell>
          <cell r="B4221" t="str">
            <v>دانا بكري</v>
          </cell>
          <cell r="C4221" t="str">
            <v>محمد اويس</v>
          </cell>
          <cell r="D4221" t="str">
            <v/>
          </cell>
        </row>
        <row r="4222">
          <cell r="A4222">
            <v>328935</v>
          </cell>
          <cell r="B4222" t="str">
            <v>ديما الكسواني</v>
          </cell>
          <cell r="C4222" t="str">
            <v>صفوح</v>
          </cell>
          <cell r="D4222" t="str">
            <v/>
          </cell>
        </row>
        <row r="4223">
          <cell r="A4223">
            <v>328937</v>
          </cell>
          <cell r="B4223" t="str">
            <v>دعاء جليلاتي</v>
          </cell>
          <cell r="C4223" t="str">
            <v>محمد نبيل</v>
          </cell>
          <cell r="D4223" t="str">
            <v>فاتنه</v>
          </cell>
        </row>
        <row r="4224">
          <cell r="A4224">
            <v>328946</v>
          </cell>
          <cell r="B4224" t="str">
            <v>محمد مخلص ابراهيم</v>
          </cell>
          <cell r="C4224" t="str">
            <v>فخر الدين</v>
          </cell>
          <cell r="D4224" t="str">
            <v>فاطمة</v>
          </cell>
        </row>
        <row r="4225">
          <cell r="A4225">
            <v>328952</v>
          </cell>
          <cell r="B4225" t="str">
            <v>بشار ضوا</v>
          </cell>
          <cell r="C4225" t="str">
            <v>صالح</v>
          </cell>
          <cell r="D4225" t="str">
            <v>سهام</v>
          </cell>
        </row>
        <row r="4226">
          <cell r="A4226">
            <v>328955</v>
          </cell>
          <cell r="B4226" t="str">
            <v>علي احمد</v>
          </cell>
          <cell r="C4226" t="str">
            <v>وجيه</v>
          </cell>
          <cell r="D4226" t="str">
            <v>شاديا</v>
          </cell>
        </row>
        <row r="4227">
          <cell r="A4227">
            <v>328957</v>
          </cell>
          <cell r="B4227" t="str">
            <v>حسن صقير</v>
          </cell>
          <cell r="C4227" t="str">
            <v>علي</v>
          </cell>
          <cell r="D4227" t="str">
            <v/>
          </cell>
        </row>
        <row r="4228">
          <cell r="A4228">
            <v>328958</v>
          </cell>
          <cell r="B4228" t="str">
            <v>ضحى الحمود</v>
          </cell>
          <cell r="C4228" t="str">
            <v>بهجت</v>
          </cell>
        </row>
        <row r="4229">
          <cell r="A4229">
            <v>328959</v>
          </cell>
          <cell r="B4229" t="str">
            <v>ياسمين الجندي</v>
          </cell>
          <cell r="C4229" t="str">
            <v/>
          </cell>
          <cell r="D4229" t="str">
            <v/>
          </cell>
        </row>
        <row r="4230">
          <cell r="A4230">
            <v>328960</v>
          </cell>
          <cell r="B4230" t="str">
            <v>رباح شداد</v>
          </cell>
          <cell r="C4230" t="str">
            <v>علي</v>
          </cell>
          <cell r="D4230" t="str">
            <v>فاطمه</v>
          </cell>
        </row>
        <row r="4231">
          <cell r="A4231">
            <v>328965</v>
          </cell>
          <cell r="B4231" t="str">
            <v>نور الخضر</v>
          </cell>
          <cell r="C4231" t="str">
            <v>معلا</v>
          </cell>
          <cell r="D4231" t="str">
            <v/>
          </cell>
        </row>
        <row r="4232">
          <cell r="A4232">
            <v>328969</v>
          </cell>
          <cell r="B4232" t="str">
            <v>ايمان القاضي</v>
          </cell>
          <cell r="C4232" t="str">
            <v>نبيل</v>
          </cell>
          <cell r="D4232" t="str">
            <v>نجاح</v>
          </cell>
        </row>
        <row r="4233">
          <cell r="A4233">
            <v>329003</v>
          </cell>
          <cell r="B4233" t="str">
            <v>ابراهيم ابو راشد</v>
          </cell>
          <cell r="C4233" t="str">
            <v>رضوان</v>
          </cell>
          <cell r="D4233" t="str">
            <v>رنده</v>
          </cell>
        </row>
        <row r="4234">
          <cell r="A4234">
            <v>329004</v>
          </cell>
          <cell r="B4234" t="str">
            <v>ابراهيم المحسن</v>
          </cell>
          <cell r="C4234" t="str">
            <v>موفق</v>
          </cell>
          <cell r="D4234" t="str">
            <v>عيده</v>
          </cell>
        </row>
        <row r="4235">
          <cell r="A4235">
            <v>329007</v>
          </cell>
          <cell r="B4235" t="str">
            <v>ابراهيم الزعبي</v>
          </cell>
          <cell r="C4235" t="str">
            <v>احمد</v>
          </cell>
          <cell r="D4235" t="str">
            <v>عطيه</v>
          </cell>
        </row>
        <row r="4236">
          <cell r="A4236">
            <v>329009</v>
          </cell>
          <cell r="B4236" t="str">
            <v>ابراهيم المعراوي</v>
          </cell>
          <cell r="C4236" t="str">
            <v>محمد فهد</v>
          </cell>
          <cell r="D4236" t="str">
            <v>ميساء</v>
          </cell>
        </row>
        <row r="4237">
          <cell r="A4237">
            <v>329011</v>
          </cell>
          <cell r="B4237" t="str">
            <v>ابراهيم جحجاح</v>
          </cell>
          <cell r="C4237" t="str">
            <v>عبدالقادر</v>
          </cell>
          <cell r="D4237" t="str">
            <v>عبير</v>
          </cell>
        </row>
        <row r="4238">
          <cell r="A4238">
            <v>329012</v>
          </cell>
          <cell r="B4238" t="str">
            <v>ابراهيم حامض</v>
          </cell>
          <cell r="C4238" t="str">
            <v>حسام</v>
          </cell>
          <cell r="D4238" t="str">
            <v>انتصار</v>
          </cell>
        </row>
        <row r="4239">
          <cell r="A4239">
            <v>329016</v>
          </cell>
          <cell r="B4239" t="str">
            <v>ابراهيم شلهوب</v>
          </cell>
          <cell r="C4239" t="str">
            <v>احمد عبدالقادر</v>
          </cell>
          <cell r="D4239" t="str">
            <v>مها</v>
          </cell>
        </row>
        <row r="4240">
          <cell r="A4240">
            <v>329017</v>
          </cell>
          <cell r="B4240" t="str">
            <v>ابراهيم غانم</v>
          </cell>
          <cell r="C4240" t="str">
            <v>توفيق</v>
          </cell>
          <cell r="D4240" t="str">
            <v>رجاء</v>
          </cell>
        </row>
        <row r="4241">
          <cell r="A4241">
            <v>329019</v>
          </cell>
          <cell r="B4241" t="str">
            <v>ابراهيم يوسف</v>
          </cell>
          <cell r="C4241" t="str">
            <v>امير</v>
          </cell>
          <cell r="D4241" t="str">
            <v>محاسن</v>
          </cell>
        </row>
        <row r="4242">
          <cell r="A4242">
            <v>329020</v>
          </cell>
          <cell r="B4242" t="str">
            <v>اثراء محمد</v>
          </cell>
          <cell r="C4242" t="str">
            <v>احمد</v>
          </cell>
          <cell r="D4242" t="str">
            <v>منار</v>
          </cell>
        </row>
        <row r="4243">
          <cell r="A4243">
            <v>329024</v>
          </cell>
          <cell r="B4243" t="str">
            <v>احمد ابو عساف</v>
          </cell>
          <cell r="C4243" t="str">
            <v>هيثم</v>
          </cell>
          <cell r="D4243" t="str">
            <v>عزيزه</v>
          </cell>
        </row>
        <row r="4244">
          <cell r="A4244">
            <v>329025</v>
          </cell>
          <cell r="B4244" t="str">
            <v>احمد الابراهيم</v>
          </cell>
          <cell r="C4244" t="str">
            <v>علاء الدين</v>
          </cell>
          <cell r="D4244" t="str">
            <v>زريفه</v>
          </cell>
        </row>
        <row r="4245">
          <cell r="A4245">
            <v>329026</v>
          </cell>
          <cell r="B4245" t="str">
            <v>احمد التقي</v>
          </cell>
          <cell r="C4245" t="str">
            <v>خالد</v>
          </cell>
          <cell r="D4245" t="str">
            <v>لمياء</v>
          </cell>
        </row>
        <row r="4246">
          <cell r="A4246">
            <v>329027</v>
          </cell>
          <cell r="B4246" t="str">
            <v>احمد الجمال</v>
          </cell>
          <cell r="C4246" t="str">
            <v>نذير</v>
          </cell>
          <cell r="D4246" t="str">
            <v>ميسون</v>
          </cell>
        </row>
        <row r="4247">
          <cell r="A4247">
            <v>329030</v>
          </cell>
          <cell r="B4247" t="str">
            <v>احمد الحمادي</v>
          </cell>
          <cell r="C4247" t="str">
            <v>ناصر</v>
          </cell>
          <cell r="D4247" t="str">
            <v>وهيبه</v>
          </cell>
        </row>
        <row r="4248">
          <cell r="A4248">
            <v>329033</v>
          </cell>
          <cell r="B4248" t="str">
            <v>احمد الرفاعي</v>
          </cell>
          <cell r="C4248" t="str">
            <v>محمد</v>
          </cell>
          <cell r="D4248" t="str">
            <v>سليمه</v>
          </cell>
        </row>
        <row r="4249">
          <cell r="A4249">
            <v>329034</v>
          </cell>
          <cell r="B4249" t="str">
            <v>احمد الزبيدي</v>
          </cell>
          <cell r="C4249" t="str">
            <v>محمد</v>
          </cell>
          <cell r="D4249" t="str">
            <v>سميره</v>
          </cell>
        </row>
        <row r="4250">
          <cell r="A4250">
            <v>329036</v>
          </cell>
          <cell r="B4250" t="str">
            <v>احمد السماره</v>
          </cell>
          <cell r="C4250" t="str">
            <v>فهد</v>
          </cell>
          <cell r="D4250" t="str">
            <v>سميره</v>
          </cell>
        </row>
        <row r="4251">
          <cell r="A4251">
            <v>329037</v>
          </cell>
          <cell r="B4251" t="str">
            <v>احمد الشقران</v>
          </cell>
          <cell r="C4251" t="str">
            <v>محمود</v>
          </cell>
          <cell r="D4251" t="str">
            <v>امل</v>
          </cell>
        </row>
        <row r="4252">
          <cell r="A4252">
            <v>329039</v>
          </cell>
          <cell r="B4252" t="str">
            <v>احمد الصافتلي</v>
          </cell>
          <cell r="C4252" t="str">
            <v>وائل</v>
          </cell>
          <cell r="D4252" t="str">
            <v>منال</v>
          </cell>
        </row>
        <row r="4253">
          <cell r="A4253">
            <v>329040</v>
          </cell>
          <cell r="B4253" t="str">
            <v>احمد العربيني</v>
          </cell>
          <cell r="C4253" t="str">
            <v>دياب</v>
          </cell>
          <cell r="D4253" t="str">
            <v>ناهد</v>
          </cell>
        </row>
        <row r="4254">
          <cell r="A4254">
            <v>329041</v>
          </cell>
          <cell r="B4254" t="str">
            <v>احمد العلبي</v>
          </cell>
          <cell r="C4254" t="str">
            <v>بسام</v>
          </cell>
          <cell r="D4254" t="str">
            <v>بسمه</v>
          </cell>
        </row>
        <row r="4255">
          <cell r="A4255">
            <v>329043</v>
          </cell>
          <cell r="B4255" t="str">
            <v>احمد الغزالي</v>
          </cell>
          <cell r="C4255" t="str">
            <v>محمد</v>
          </cell>
          <cell r="D4255" t="str">
            <v>نجاح</v>
          </cell>
        </row>
        <row r="4256">
          <cell r="A4256">
            <v>329044</v>
          </cell>
          <cell r="B4256" t="str">
            <v>احمد الغندور</v>
          </cell>
          <cell r="C4256" t="str">
            <v>عبد الله</v>
          </cell>
          <cell r="D4256" t="str">
            <v>هاله</v>
          </cell>
        </row>
        <row r="4257">
          <cell r="A4257">
            <v>329046</v>
          </cell>
          <cell r="B4257" t="str">
            <v>احمد الفيومي</v>
          </cell>
          <cell r="C4257" t="str">
            <v>محمد</v>
          </cell>
          <cell r="D4257" t="str">
            <v>نبيهه</v>
          </cell>
        </row>
        <row r="4258">
          <cell r="A4258">
            <v>329048</v>
          </cell>
          <cell r="B4258" t="str">
            <v>احمد المحمد</v>
          </cell>
          <cell r="C4258" t="str">
            <v>خالد</v>
          </cell>
          <cell r="D4258" t="str">
            <v>هيفه</v>
          </cell>
        </row>
        <row r="4259">
          <cell r="A4259">
            <v>329052</v>
          </cell>
          <cell r="B4259" t="str">
            <v>احمد المسوتي</v>
          </cell>
          <cell r="C4259" t="str">
            <v>محي الدين</v>
          </cell>
          <cell r="D4259" t="str">
            <v>منار</v>
          </cell>
        </row>
        <row r="4260">
          <cell r="A4260">
            <v>329053</v>
          </cell>
          <cell r="B4260" t="str">
            <v>احمد المنطلب</v>
          </cell>
          <cell r="C4260" t="str">
            <v>عصام</v>
          </cell>
          <cell r="D4260" t="str">
            <v>غزاله</v>
          </cell>
        </row>
        <row r="4261">
          <cell r="A4261">
            <v>329055</v>
          </cell>
          <cell r="B4261" t="str">
            <v>احمد النن</v>
          </cell>
          <cell r="C4261" t="str">
            <v>هشام</v>
          </cell>
          <cell r="D4261" t="str">
            <v>هيفاء</v>
          </cell>
        </row>
        <row r="4262">
          <cell r="A4262">
            <v>329058</v>
          </cell>
          <cell r="B4262" t="str">
            <v>احمد بطحه</v>
          </cell>
          <cell r="C4262" t="str">
            <v>محمد</v>
          </cell>
          <cell r="D4262" t="str">
            <v>نعمه</v>
          </cell>
        </row>
        <row r="4263">
          <cell r="A4263">
            <v>329059</v>
          </cell>
          <cell r="B4263" t="str">
            <v>احمد جود مشوح</v>
          </cell>
          <cell r="C4263" t="str">
            <v>بشير</v>
          </cell>
          <cell r="D4263" t="str">
            <v>عزيزه</v>
          </cell>
        </row>
        <row r="4264">
          <cell r="A4264">
            <v>329061</v>
          </cell>
          <cell r="B4264" t="str">
            <v>احمد حبيب</v>
          </cell>
          <cell r="C4264" t="str">
            <v>معن</v>
          </cell>
          <cell r="D4264" t="str">
            <v>ندى</v>
          </cell>
        </row>
        <row r="4265">
          <cell r="A4265">
            <v>329063</v>
          </cell>
          <cell r="B4265" t="str">
            <v>احمد حسو</v>
          </cell>
          <cell r="C4265" t="str">
            <v>محمد</v>
          </cell>
          <cell r="D4265" t="str">
            <v>فاطمه</v>
          </cell>
        </row>
        <row r="4266">
          <cell r="A4266">
            <v>329066</v>
          </cell>
          <cell r="B4266" t="str">
            <v>احمد حمزه الامام</v>
          </cell>
          <cell r="C4266" t="str">
            <v>احمد</v>
          </cell>
          <cell r="D4266" t="str">
            <v>ساره</v>
          </cell>
        </row>
        <row r="4267">
          <cell r="A4267">
            <v>329067</v>
          </cell>
          <cell r="B4267" t="str">
            <v>احمد دقاق</v>
          </cell>
          <cell r="C4267" t="str">
            <v>مروان</v>
          </cell>
          <cell r="D4267" t="str">
            <v>هنادي</v>
          </cell>
        </row>
        <row r="4268">
          <cell r="A4268">
            <v>329070</v>
          </cell>
          <cell r="B4268" t="str">
            <v>احمد الزهنون</v>
          </cell>
          <cell r="C4268" t="str">
            <v>وفيق</v>
          </cell>
          <cell r="D4268" t="str">
            <v>هوله</v>
          </cell>
        </row>
        <row r="4269">
          <cell r="A4269">
            <v>329071</v>
          </cell>
          <cell r="B4269" t="str">
            <v>احمد سبيناتي</v>
          </cell>
          <cell r="C4269" t="str">
            <v>مهند</v>
          </cell>
          <cell r="D4269" t="str">
            <v>هاله</v>
          </cell>
        </row>
        <row r="4270">
          <cell r="A4270">
            <v>329072</v>
          </cell>
          <cell r="B4270" t="str">
            <v>احمد سلوم</v>
          </cell>
          <cell r="C4270" t="str">
            <v>بسام</v>
          </cell>
          <cell r="D4270" t="str">
            <v>تمام</v>
          </cell>
        </row>
        <row r="4271">
          <cell r="A4271">
            <v>329078</v>
          </cell>
          <cell r="B4271" t="str">
            <v>احمد ضميريه</v>
          </cell>
          <cell r="C4271" t="str">
            <v>خالد</v>
          </cell>
          <cell r="D4271" t="str">
            <v>نوال</v>
          </cell>
        </row>
        <row r="4272">
          <cell r="A4272">
            <v>329079</v>
          </cell>
          <cell r="B4272" t="str">
            <v>احمد عبد الرحمن</v>
          </cell>
          <cell r="C4272" t="str">
            <v>حيان</v>
          </cell>
          <cell r="D4272" t="str">
            <v>سلمى</v>
          </cell>
        </row>
        <row r="4273">
          <cell r="A4273">
            <v>329080</v>
          </cell>
          <cell r="B4273" t="str">
            <v>احمد عبيد</v>
          </cell>
          <cell r="C4273" t="str">
            <v>صالح</v>
          </cell>
          <cell r="D4273" t="str">
            <v>ناديه</v>
          </cell>
        </row>
        <row r="4274">
          <cell r="A4274">
            <v>329083</v>
          </cell>
          <cell r="B4274" t="str">
            <v>احمد عمر</v>
          </cell>
          <cell r="C4274" t="str">
            <v>محمد ناجي</v>
          </cell>
          <cell r="D4274" t="str">
            <v>حليمه</v>
          </cell>
        </row>
        <row r="4275">
          <cell r="A4275">
            <v>329084</v>
          </cell>
          <cell r="B4275" t="str">
            <v>احمد عيسى</v>
          </cell>
          <cell r="C4275" t="str">
            <v>يوسف</v>
          </cell>
          <cell r="D4275" t="str">
            <v>وفيقه</v>
          </cell>
        </row>
        <row r="4276">
          <cell r="A4276">
            <v>329085</v>
          </cell>
          <cell r="B4276" t="str">
            <v>احمد عيسى</v>
          </cell>
          <cell r="C4276" t="str">
            <v>ابراهيم</v>
          </cell>
          <cell r="D4276" t="str">
            <v>سهام</v>
          </cell>
        </row>
        <row r="4277">
          <cell r="A4277">
            <v>329086</v>
          </cell>
          <cell r="B4277" t="str">
            <v>احمد غصن</v>
          </cell>
          <cell r="C4277" t="str">
            <v>عبد المحسن</v>
          </cell>
          <cell r="D4277" t="str">
            <v>ماجده</v>
          </cell>
        </row>
        <row r="4278">
          <cell r="A4278">
            <v>329088</v>
          </cell>
          <cell r="B4278" t="str">
            <v>احمد قرجولي</v>
          </cell>
          <cell r="C4278" t="str">
            <v>محمد فراس</v>
          </cell>
          <cell r="D4278" t="str">
            <v>هلا</v>
          </cell>
        </row>
        <row r="4279">
          <cell r="A4279">
            <v>329089</v>
          </cell>
          <cell r="B4279" t="str">
            <v>احمد كمو</v>
          </cell>
          <cell r="C4279" t="str">
            <v>محمد</v>
          </cell>
          <cell r="D4279" t="str">
            <v>حياه</v>
          </cell>
        </row>
        <row r="4280">
          <cell r="A4280">
            <v>329090</v>
          </cell>
          <cell r="B4280" t="str">
            <v>احمد كيكي</v>
          </cell>
          <cell r="C4280" t="str">
            <v>محمد خالد</v>
          </cell>
          <cell r="D4280" t="str">
            <v>شيرين</v>
          </cell>
        </row>
        <row r="4281">
          <cell r="A4281">
            <v>329092</v>
          </cell>
          <cell r="B4281" t="str">
            <v>احمد مرعي</v>
          </cell>
          <cell r="C4281" t="str">
            <v>حسين</v>
          </cell>
          <cell r="D4281" t="str">
            <v>بهيجه</v>
          </cell>
        </row>
        <row r="4282">
          <cell r="A4282">
            <v>329093</v>
          </cell>
          <cell r="B4282" t="str">
            <v>احمد مقبوع</v>
          </cell>
          <cell r="C4282" t="str">
            <v>محمد</v>
          </cell>
          <cell r="D4282" t="str">
            <v>عيشه</v>
          </cell>
        </row>
        <row r="4283">
          <cell r="A4283">
            <v>329096</v>
          </cell>
          <cell r="B4283" t="str">
            <v>احمد نقرش</v>
          </cell>
          <cell r="C4283" t="str">
            <v>محمد</v>
          </cell>
          <cell r="D4283" t="str">
            <v>نور الهدى</v>
          </cell>
        </row>
        <row r="4284">
          <cell r="A4284">
            <v>329097</v>
          </cell>
          <cell r="B4284" t="str">
            <v>احمد هاروش</v>
          </cell>
          <cell r="C4284" t="str">
            <v>عمر</v>
          </cell>
          <cell r="D4284" t="str">
            <v>ساميه</v>
          </cell>
        </row>
        <row r="4285">
          <cell r="A4285">
            <v>329098</v>
          </cell>
          <cell r="B4285" t="str">
            <v>اخلاص الحافظ</v>
          </cell>
          <cell r="C4285" t="str">
            <v>محمد زهير</v>
          </cell>
          <cell r="D4285" t="str">
            <v>عائده</v>
          </cell>
        </row>
        <row r="4286">
          <cell r="A4286">
            <v>329099</v>
          </cell>
          <cell r="B4286" t="str">
            <v>ادهم زعبوط</v>
          </cell>
          <cell r="C4286" t="str">
            <v>عبد المعين</v>
          </cell>
          <cell r="D4286" t="str">
            <v>نوال</v>
          </cell>
        </row>
        <row r="4287">
          <cell r="A4287">
            <v>329100</v>
          </cell>
          <cell r="B4287" t="str">
            <v>ادهم صفا</v>
          </cell>
          <cell r="C4287" t="str">
            <v>ابراهيم</v>
          </cell>
          <cell r="D4287" t="str">
            <v>مهيبه</v>
          </cell>
        </row>
        <row r="4288">
          <cell r="A4288">
            <v>329101</v>
          </cell>
          <cell r="B4288" t="str">
            <v>اريج المسالمه</v>
          </cell>
          <cell r="C4288" t="str">
            <v>علي</v>
          </cell>
          <cell r="D4288" t="str">
            <v>ازدهار</v>
          </cell>
        </row>
        <row r="4289">
          <cell r="A4289">
            <v>329102</v>
          </cell>
          <cell r="B4289" t="str">
            <v>اريج حميدان</v>
          </cell>
          <cell r="C4289" t="str">
            <v>احمد</v>
          </cell>
          <cell r="D4289" t="str">
            <v>مريم</v>
          </cell>
        </row>
        <row r="4290">
          <cell r="A4290">
            <v>329104</v>
          </cell>
          <cell r="B4290" t="str">
            <v>ازهار زياده</v>
          </cell>
          <cell r="C4290" t="str">
            <v>تحسين</v>
          </cell>
          <cell r="D4290" t="str">
            <v>بشيره</v>
          </cell>
        </row>
        <row r="4291">
          <cell r="A4291">
            <v>329106</v>
          </cell>
          <cell r="B4291" t="str">
            <v>اسامه اسبر</v>
          </cell>
          <cell r="C4291" t="str">
            <v>علي</v>
          </cell>
          <cell r="D4291" t="str">
            <v>جهيده</v>
          </cell>
        </row>
        <row r="4292">
          <cell r="A4292">
            <v>329107</v>
          </cell>
          <cell r="B4292" t="str">
            <v>اسامه الحمداوي</v>
          </cell>
          <cell r="C4292" t="str">
            <v>حمدان</v>
          </cell>
          <cell r="D4292" t="str">
            <v>جميله</v>
          </cell>
        </row>
        <row r="4293">
          <cell r="A4293">
            <v>329108</v>
          </cell>
          <cell r="B4293" t="str">
            <v>اسامه الحوري</v>
          </cell>
          <cell r="C4293" t="str">
            <v>محمد</v>
          </cell>
          <cell r="D4293" t="str">
            <v>مهى</v>
          </cell>
        </row>
        <row r="4294">
          <cell r="A4294">
            <v>329111</v>
          </cell>
          <cell r="B4294" t="str">
            <v>اسامه الرشيد الحديد</v>
          </cell>
          <cell r="C4294" t="str">
            <v>علي</v>
          </cell>
          <cell r="D4294" t="str">
            <v>جميله</v>
          </cell>
        </row>
        <row r="4295">
          <cell r="A4295">
            <v>329113</v>
          </cell>
          <cell r="B4295" t="str">
            <v>اسامه العلي</v>
          </cell>
          <cell r="C4295" t="str">
            <v>محمد</v>
          </cell>
          <cell r="D4295" t="str">
            <v>اسمهان</v>
          </cell>
        </row>
        <row r="4296">
          <cell r="A4296">
            <v>329115</v>
          </cell>
          <cell r="B4296" t="str">
            <v>اسامه تمساح</v>
          </cell>
          <cell r="C4296" t="str">
            <v>محمد</v>
          </cell>
          <cell r="D4296" t="str">
            <v>عيشه</v>
          </cell>
        </row>
        <row r="4297">
          <cell r="A4297">
            <v>329116</v>
          </cell>
          <cell r="B4297" t="str">
            <v>اسامه حميدي</v>
          </cell>
          <cell r="C4297" t="str">
            <v>مفلح</v>
          </cell>
          <cell r="D4297" t="str">
            <v>حمده</v>
          </cell>
        </row>
        <row r="4298">
          <cell r="A4298">
            <v>329117</v>
          </cell>
          <cell r="B4298" t="str">
            <v>اسامه زيدان</v>
          </cell>
          <cell r="C4298" t="str">
            <v>احمد</v>
          </cell>
          <cell r="D4298" t="str">
            <v>منصوره</v>
          </cell>
        </row>
        <row r="4299">
          <cell r="A4299">
            <v>329118</v>
          </cell>
          <cell r="B4299" t="str">
            <v>اسامه عبد المالك</v>
          </cell>
          <cell r="C4299" t="str">
            <v>ركان</v>
          </cell>
          <cell r="D4299" t="str">
            <v>عائشه</v>
          </cell>
        </row>
        <row r="4300">
          <cell r="A4300">
            <v>329119</v>
          </cell>
          <cell r="B4300" t="str">
            <v>اسامه عثمان</v>
          </cell>
          <cell r="C4300" t="str">
            <v>عزيز</v>
          </cell>
          <cell r="D4300" t="str">
            <v>نوف</v>
          </cell>
        </row>
        <row r="4301">
          <cell r="A4301">
            <v>329120</v>
          </cell>
          <cell r="B4301" t="str">
            <v>اسامه فرزان</v>
          </cell>
          <cell r="C4301" t="str">
            <v>حسين</v>
          </cell>
          <cell r="D4301" t="str">
            <v>شاديه</v>
          </cell>
        </row>
        <row r="4302">
          <cell r="A4302">
            <v>329127</v>
          </cell>
          <cell r="B4302" t="str">
            <v>اسراء سعود</v>
          </cell>
          <cell r="C4302" t="str">
            <v>محمد</v>
          </cell>
          <cell r="D4302" t="str">
            <v>ابتسام</v>
          </cell>
        </row>
        <row r="4303">
          <cell r="A4303">
            <v>329128</v>
          </cell>
          <cell r="B4303" t="str">
            <v>اسراء شرف</v>
          </cell>
          <cell r="C4303" t="str">
            <v>محمد</v>
          </cell>
          <cell r="D4303" t="str">
            <v>هناء</v>
          </cell>
        </row>
        <row r="4304">
          <cell r="A4304">
            <v>329129</v>
          </cell>
          <cell r="B4304" t="str">
            <v>اسراء ضاهر</v>
          </cell>
          <cell r="C4304" t="str">
            <v>رياض</v>
          </cell>
          <cell r="D4304" t="str">
            <v>مريم</v>
          </cell>
        </row>
        <row r="4305">
          <cell r="A4305">
            <v>329130</v>
          </cell>
          <cell r="B4305" t="str">
            <v>اسما يونس</v>
          </cell>
          <cell r="C4305" t="str">
            <v>محمد</v>
          </cell>
          <cell r="D4305" t="str">
            <v>ناديا</v>
          </cell>
        </row>
        <row r="4306">
          <cell r="A4306">
            <v>329131</v>
          </cell>
          <cell r="B4306" t="str">
            <v>اسماء احمد</v>
          </cell>
          <cell r="C4306" t="str">
            <v>عدنان</v>
          </cell>
          <cell r="D4306" t="str">
            <v>عليا</v>
          </cell>
        </row>
        <row r="4307">
          <cell r="A4307">
            <v>329133</v>
          </cell>
          <cell r="B4307" t="str">
            <v>اسماء الرفاعي</v>
          </cell>
          <cell r="C4307" t="str">
            <v>بشير</v>
          </cell>
          <cell r="D4307" t="str">
            <v>اميره</v>
          </cell>
        </row>
        <row r="4308">
          <cell r="A4308">
            <v>329135</v>
          </cell>
          <cell r="B4308" t="str">
            <v>اسماء حروب</v>
          </cell>
          <cell r="C4308" t="str">
            <v>محمد ياسر</v>
          </cell>
          <cell r="D4308" t="str">
            <v>تهاني</v>
          </cell>
        </row>
        <row r="4309">
          <cell r="A4309">
            <v>329137</v>
          </cell>
          <cell r="B4309" t="str">
            <v>اسماء شبيب</v>
          </cell>
          <cell r="C4309" t="str">
            <v>اسماعيل</v>
          </cell>
          <cell r="D4309" t="str">
            <v>انصاف</v>
          </cell>
        </row>
        <row r="4310">
          <cell r="A4310">
            <v>329140</v>
          </cell>
          <cell r="B4310" t="str">
            <v>اشرف خلوف</v>
          </cell>
          <cell r="C4310" t="str">
            <v>محمد</v>
          </cell>
          <cell r="D4310" t="str">
            <v>عيده</v>
          </cell>
        </row>
        <row r="4311">
          <cell r="A4311">
            <v>329143</v>
          </cell>
          <cell r="B4311" t="str">
            <v>اغيد ابو ثمره</v>
          </cell>
          <cell r="C4311" t="str">
            <v>طارق</v>
          </cell>
          <cell r="D4311" t="str">
            <v>نجوى</v>
          </cell>
        </row>
        <row r="4312">
          <cell r="A4312">
            <v>329144</v>
          </cell>
          <cell r="B4312" t="str">
            <v>اغيد الطويل</v>
          </cell>
          <cell r="C4312" t="str">
            <v>علي</v>
          </cell>
          <cell r="D4312" t="str">
            <v>سميه</v>
          </cell>
        </row>
        <row r="4313">
          <cell r="A4313">
            <v>329146</v>
          </cell>
          <cell r="B4313" t="str">
            <v>اكرم الشمري</v>
          </cell>
          <cell r="C4313" t="str">
            <v>عوض</v>
          </cell>
          <cell r="D4313" t="str">
            <v>الهام</v>
          </cell>
        </row>
        <row r="4314">
          <cell r="A4314">
            <v>329147</v>
          </cell>
          <cell r="B4314" t="str">
            <v>اكرم بدر</v>
          </cell>
          <cell r="C4314" t="str">
            <v>عبد الكريم</v>
          </cell>
          <cell r="D4314" t="str">
            <v>فضه</v>
          </cell>
        </row>
        <row r="4315">
          <cell r="A4315">
            <v>329150</v>
          </cell>
          <cell r="B4315" t="str">
            <v>الاء الاحمد الكوسا</v>
          </cell>
          <cell r="C4315" t="str">
            <v>علي</v>
          </cell>
          <cell r="D4315" t="str">
            <v>عليا</v>
          </cell>
        </row>
        <row r="4316">
          <cell r="A4316">
            <v>329153</v>
          </cell>
          <cell r="B4316" t="str">
            <v>الاء الحموي</v>
          </cell>
          <cell r="C4316" t="str">
            <v>عصام</v>
          </cell>
          <cell r="D4316" t="str">
            <v>ناديا</v>
          </cell>
        </row>
        <row r="4317">
          <cell r="A4317">
            <v>329158</v>
          </cell>
          <cell r="B4317" t="str">
            <v>الاء المعلم</v>
          </cell>
          <cell r="C4317" t="str">
            <v>ماهر</v>
          </cell>
          <cell r="D4317" t="str">
            <v>رانيه</v>
          </cell>
        </row>
        <row r="4318">
          <cell r="A4318">
            <v>329159</v>
          </cell>
          <cell r="B4318" t="str">
            <v>الاء بارافي</v>
          </cell>
          <cell r="C4318" t="str">
            <v>محمد هيثم</v>
          </cell>
          <cell r="D4318" t="str">
            <v>ايمان</v>
          </cell>
        </row>
        <row r="4319">
          <cell r="A4319">
            <v>329160</v>
          </cell>
          <cell r="B4319" t="str">
            <v>الاء حب الله</v>
          </cell>
          <cell r="C4319" t="str">
            <v>احمد</v>
          </cell>
          <cell r="D4319" t="str">
            <v>هيفاء</v>
          </cell>
        </row>
        <row r="4320">
          <cell r="A4320">
            <v>329161</v>
          </cell>
          <cell r="B4320" t="str">
            <v>الاء حجازي</v>
          </cell>
          <cell r="C4320" t="str">
            <v>محمد خير</v>
          </cell>
          <cell r="D4320" t="str">
            <v>لينا</v>
          </cell>
        </row>
        <row r="4321">
          <cell r="A4321">
            <v>329163</v>
          </cell>
          <cell r="B4321" t="str">
            <v>الاء سقال</v>
          </cell>
          <cell r="C4321" t="str">
            <v>هشام</v>
          </cell>
          <cell r="D4321" t="str">
            <v>سميره</v>
          </cell>
        </row>
        <row r="4322">
          <cell r="A4322">
            <v>329166</v>
          </cell>
          <cell r="B4322" t="str">
            <v>الاء عترو</v>
          </cell>
          <cell r="C4322" t="str">
            <v>احمد</v>
          </cell>
          <cell r="D4322" t="str">
            <v>سميره</v>
          </cell>
        </row>
        <row r="4323">
          <cell r="A4323">
            <v>329167</v>
          </cell>
          <cell r="B4323" t="str">
            <v>الاء عثمان</v>
          </cell>
          <cell r="C4323" t="str">
            <v>علي</v>
          </cell>
          <cell r="D4323" t="str">
            <v>زبيده</v>
          </cell>
        </row>
        <row r="4324">
          <cell r="A4324">
            <v>329168</v>
          </cell>
          <cell r="B4324" t="str">
            <v>الاء عجاج</v>
          </cell>
          <cell r="C4324" t="str">
            <v>محمد</v>
          </cell>
          <cell r="D4324" t="str">
            <v>سوسن</v>
          </cell>
        </row>
        <row r="4325">
          <cell r="A4325">
            <v>329170</v>
          </cell>
          <cell r="B4325" t="str">
            <v>الاء عقله</v>
          </cell>
          <cell r="C4325" t="str">
            <v>نعيم</v>
          </cell>
          <cell r="D4325" t="str">
            <v>منا</v>
          </cell>
        </row>
        <row r="4326">
          <cell r="A4326">
            <v>329171</v>
          </cell>
          <cell r="B4326" t="str">
            <v>الاء علواني</v>
          </cell>
          <cell r="C4326" t="str">
            <v>بسام</v>
          </cell>
          <cell r="D4326" t="str">
            <v>هنادي</v>
          </cell>
        </row>
        <row r="4327">
          <cell r="A4327">
            <v>329172</v>
          </cell>
          <cell r="B4327" t="str">
            <v>الاء عمر</v>
          </cell>
          <cell r="C4327" t="str">
            <v>شفيق</v>
          </cell>
          <cell r="D4327" t="str">
            <v>غاليه</v>
          </cell>
        </row>
        <row r="4328">
          <cell r="A4328">
            <v>329175</v>
          </cell>
          <cell r="B4328" t="str">
            <v>الاء موسى</v>
          </cell>
          <cell r="C4328" t="str">
            <v>يوسف</v>
          </cell>
          <cell r="D4328" t="str">
            <v>ليلى</v>
          </cell>
        </row>
        <row r="4329">
          <cell r="A4329">
            <v>329177</v>
          </cell>
          <cell r="B4329" t="str">
            <v>الاميره شام الجاسم</v>
          </cell>
          <cell r="C4329" t="str">
            <v>محمد</v>
          </cell>
          <cell r="D4329" t="str">
            <v>ايمان</v>
          </cell>
        </row>
        <row r="4330">
          <cell r="A4330">
            <v>329178</v>
          </cell>
          <cell r="B4330" t="str">
            <v>الحسن الكيلاني</v>
          </cell>
          <cell r="C4330" t="str">
            <v>اسماعيل</v>
          </cell>
          <cell r="D4330" t="str">
            <v>ايمان</v>
          </cell>
        </row>
        <row r="4331">
          <cell r="A4331">
            <v>329180</v>
          </cell>
          <cell r="B4331" t="str">
            <v>الزهراء بركات</v>
          </cell>
          <cell r="C4331" t="str">
            <v>غازي</v>
          </cell>
          <cell r="D4331" t="str">
            <v>ساميه</v>
          </cell>
        </row>
        <row r="4332">
          <cell r="A4332">
            <v>329182</v>
          </cell>
          <cell r="B4332" t="str">
            <v>المى سلهب</v>
          </cell>
          <cell r="C4332" t="str">
            <v>لؤي</v>
          </cell>
          <cell r="D4332" t="str">
            <v>حنان</v>
          </cell>
        </row>
        <row r="4333">
          <cell r="A4333">
            <v>329185</v>
          </cell>
          <cell r="B4333" t="str">
            <v>اماره دقو</v>
          </cell>
          <cell r="C4333" t="str">
            <v>محمد</v>
          </cell>
          <cell r="D4333" t="str">
            <v>محسنه</v>
          </cell>
        </row>
        <row r="4334">
          <cell r="A4334">
            <v>329189</v>
          </cell>
          <cell r="B4334" t="str">
            <v>اماني تيرو</v>
          </cell>
          <cell r="C4334" t="str">
            <v>وليد</v>
          </cell>
          <cell r="D4334" t="str">
            <v>هنادي</v>
          </cell>
        </row>
        <row r="4335">
          <cell r="A4335">
            <v>329190</v>
          </cell>
          <cell r="B4335" t="str">
            <v>اماني حاصباني</v>
          </cell>
          <cell r="C4335" t="str">
            <v>محمد سعيد</v>
          </cell>
          <cell r="D4335" t="str">
            <v>وفاء</v>
          </cell>
        </row>
        <row r="4336">
          <cell r="A4336">
            <v>329192</v>
          </cell>
          <cell r="B4336" t="str">
            <v>اماني علوش</v>
          </cell>
          <cell r="C4336" t="str">
            <v>خالد</v>
          </cell>
          <cell r="D4336" t="str">
            <v>ختمه</v>
          </cell>
        </row>
        <row r="4337">
          <cell r="A4337">
            <v>329193</v>
          </cell>
          <cell r="B4337" t="str">
            <v>اماني غزال</v>
          </cell>
          <cell r="C4337" t="str">
            <v>محمد سالم</v>
          </cell>
          <cell r="D4337" t="str">
            <v>قمر</v>
          </cell>
        </row>
        <row r="4338">
          <cell r="A4338">
            <v>329196</v>
          </cell>
          <cell r="B4338" t="str">
            <v>امجد ابو لبده</v>
          </cell>
          <cell r="C4338" t="str">
            <v>محمد</v>
          </cell>
          <cell r="D4338" t="str">
            <v>انعام</v>
          </cell>
        </row>
        <row r="4339">
          <cell r="A4339">
            <v>329199</v>
          </cell>
          <cell r="B4339" t="str">
            <v>امجد دياب</v>
          </cell>
          <cell r="C4339" t="str">
            <v>منهل</v>
          </cell>
          <cell r="D4339" t="str">
            <v>مشايخ</v>
          </cell>
        </row>
        <row r="4340">
          <cell r="A4340">
            <v>329200</v>
          </cell>
          <cell r="B4340" t="str">
            <v>امجد زاهده</v>
          </cell>
          <cell r="C4340" t="str">
            <v>وليد</v>
          </cell>
          <cell r="D4340" t="str">
            <v>سوسن</v>
          </cell>
        </row>
        <row r="4341">
          <cell r="A4341">
            <v>329201</v>
          </cell>
          <cell r="B4341" t="str">
            <v>امل عبد الملك</v>
          </cell>
          <cell r="C4341" t="str">
            <v>بسام</v>
          </cell>
          <cell r="D4341" t="str">
            <v>بثينه</v>
          </cell>
        </row>
        <row r="4342">
          <cell r="A4342">
            <v>329207</v>
          </cell>
          <cell r="B4342" t="str">
            <v>اميره هاشم</v>
          </cell>
          <cell r="C4342" t="str">
            <v>شعبان</v>
          </cell>
          <cell r="D4342" t="str">
            <v>سعده</v>
          </cell>
        </row>
        <row r="4343">
          <cell r="A4343">
            <v>329208</v>
          </cell>
          <cell r="B4343" t="str">
            <v>امين العبدالله</v>
          </cell>
          <cell r="C4343" t="str">
            <v>عبدالله</v>
          </cell>
          <cell r="D4343" t="str">
            <v>فهميه</v>
          </cell>
        </row>
        <row r="4344">
          <cell r="A4344">
            <v>329213</v>
          </cell>
          <cell r="B4344" t="str">
            <v>انس الابراهيم</v>
          </cell>
          <cell r="C4344" t="str">
            <v>عبد الكريم</v>
          </cell>
          <cell r="D4344" t="str">
            <v>مريم</v>
          </cell>
        </row>
        <row r="4345">
          <cell r="A4345">
            <v>329214</v>
          </cell>
          <cell r="B4345" t="str">
            <v>انس الابراهيم</v>
          </cell>
          <cell r="C4345" t="str">
            <v>سعيد</v>
          </cell>
          <cell r="D4345" t="str">
            <v>فريال</v>
          </cell>
        </row>
        <row r="4346">
          <cell r="A4346">
            <v>329215</v>
          </cell>
          <cell r="B4346" t="str">
            <v>انس الحلبي</v>
          </cell>
          <cell r="C4346" t="str">
            <v>اسامه</v>
          </cell>
          <cell r="D4346" t="str">
            <v>وفاء</v>
          </cell>
        </row>
        <row r="4347">
          <cell r="A4347">
            <v>329216</v>
          </cell>
          <cell r="B4347" t="str">
            <v>انس الحوراني</v>
          </cell>
          <cell r="C4347" t="str">
            <v>عزت</v>
          </cell>
          <cell r="D4347" t="str">
            <v>نجاح</v>
          </cell>
        </row>
        <row r="4348">
          <cell r="A4348">
            <v>329218</v>
          </cell>
          <cell r="B4348" t="str">
            <v>انس حجازي</v>
          </cell>
          <cell r="C4348" t="str">
            <v>محمد</v>
          </cell>
          <cell r="D4348" t="str">
            <v>نهله</v>
          </cell>
        </row>
        <row r="4349">
          <cell r="A4349">
            <v>329221</v>
          </cell>
          <cell r="B4349" t="str">
            <v>انس محمد</v>
          </cell>
          <cell r="C4349" t="str">
            <v>محمد</v>
          </cell>
          <cell r="D4349" t="str">
            <v>هدى</v>
          </cell>
        </row>
        <row r="4350">
          <cell r="A4350">
            <v>329222</v>
          </cell>
          <cell r="B4350" t="str">
            <v>انصاف شيحة</v>
          </cell>
          <cell r="C4350" t="str">
            <v>يوسف</v>
          </cell>
          <cell r="D4350" t="str">
            <v>حياة</v>
          </cell>
        </row>
        <row r="4351">
          <cell r="A4351">
            <v>329224</v>
          </cell>
          <cell r="B4351" t="str">
            <v>انعام الفرواتي</v>
          </cell>
          <cell r="C4351" t="str">
            <v>محمد ياسر</v>
          </cell>
          <cell r="D4351" t="str">
            <v>صفاء</v>
          </cell>
        </row>
        <row r="4352">
          <cell r="A4352">
            <v>329227</v>
          </cell>
          <cell r="B4352" t="str">
            <v>انيس القباني</v>
          </cell>
          <cell r="C4352" t="str">
            <v>عيد</v>
          </cell>
          <cell r="D4352" t="str">
            <v>نسرين</v>
          </cell>
        </row>
        <row r="4353">
          <cell r="A4353">
            <v>329228</v>
          </cell>
          <cell r="B4353" t="str">
            <v>اهاب النداف</v>
          </cell>
          <cell r="C4353" t="str">
            <v>ناظم</v>
          </cell>
          <cell r="D4353" t="str">
            <v>وجدان</v>
          </cell>
        </row>
        <row r="4354">
          <cell r="A4354">
            <v>329232</v>
          </cell>
          <cell r="B4354" t="str">
            <v>اياد خضور</v>
          </cell>
          <cell r="C4354" t="str">
            <v>ابراهيم</v>
          </cell>
          <cell r="D4354" t="str">
            <v>وفيقه</v>
          </cell>
        </row>
        <row r="4355">
          <cell r="A4355">
            <v>329235</v>
          </cell>
          <cell r="B4355" t="str">
            <v>ايمان ابو خيط</v>
          </cell>
          <cell r="C4355" t="str">
            <v>طالب</v>
          </cell>
          <cell r="D4355" t="str">
            <v>منى</v>
          </cell>
        </row>
        <row r="4356">
          <cell r="A4356">
            <v>329239</v>
          </cell>
          <cell r="B4356" t="str">
            <v>ايمان بكري</v>
          </cell>
          <cell r="C4356" t="str">
            <v>رافت</v>
          </cell>
          <cell r="D4356" t="str">
            <v>هنادي</v>
          </cell>
        </row>
        <row r="4357">
          <cell r="A4357">
            <v>329242</v>
          </cell>
          <cell r="B4357" t="str">
            <v>ايمن جوهر</v>
          </cell>
          <cell r="C4357" t="str">
            <v>سعيد</v>
          </cell>
          <cell r="D4357" t="str">
            <v>عزيزه</v>
          </cell>
        </row>
        <row r="4358">
          <cell r="A4358">
            <v>329243</v>
          </cell>
          <cell r="B4358" t="str">
            <v>ايمن خليفه</v>
          </cell>
          <cell r="C4358" t="str">
            <v>محمود</v>
          </cell>
          <cell r="D4358" t="str">
            <v>وسام</v>
          </cell>
        </row>
        <row r="4359">
          <cell r="A4359">
            <v>329244</v>
          </cell>
          <cell r="B4359" t="str">
            <v>ايناس العدوج</v>
          </cell>
          <cell r="C4359" t="str">
            <v>كاسر</v>
          </cell>
          <cell r="D4359" t="str">
            <v>وفاء</v>
          </cell>
        </row>
        <row r="4360">
          <cell r="A4360">
            <v>329245</v>
          </cell>
          <cell r="B4360" t="str">
            <v>ايناس سلام</v>
          </cell>
          <cell r="C4360" t="str">
            <v>نبيه</v>
          </cell>
          <cell r="D4360" t="str">
            <v>اسعاف</v>
          </cell>
        </row>
        <row r="4361">
          <cell r="A4361">
            <v>329246</v>
          </cell>
          <cell r="B4361" t="str">
            <v>ايناس فاطمه</v>
          </cell>
          <cell r="C4361" t="str">
            <v>محمد</v>
          </cell>
          <cell r="D4361" t="str">
            <v>منى</v>
          </cell>
        </row>
        <row r="4362">
          <cell r="A4362">
            <v>329247</v>
          </cell>
          <cell r="B4362" t="str">
            <v>ايه الجمال</v>
          </cell>
          <cell r="C4362" t="str">
            <v>معتز</v>
          </cell>
          <cell r="D4362" t="str">
            <v>تغريد</v>
          </cell>
        </row>
        <row r="4363">
          <cell r="A4363">
            <v>329248</v>
          </cell>
          <cell r="B4363" t="str">
            <v>ايه الحمصي</v>
          </cell>
          <cell r="C4363" t="str">
            <v>محمد رضوان</v>
          </cell>
          <cell r="D4363" t="str">
            <v>رزان</v>
          </cell>
        </row>
        <row r="4364">
          <cell r="A4364">
            <v>329249</v>
          </cell>
          <cell r="B4364" t="str">
            <v>ايه الشكر</v>
          </cell>
          <cell r="C4364" t="str">
            <v>شكري</v>
          </cell>
          <cell r="D4364" t="str">
            <v>فوزيه</v>
          </cell>
        </row>
        <row r="4365">
          <cell r="A4365">
            <v>329250</v>
          </cell>
          <cell r="B4365" t="str">
            <v>ايه الله الحلاق</v>
          </cell>
          <cell r="C4365" t="str">
            <v>محمد زياد</v>
          </cell>
          <cell r="D4365" t="str">
            <v>رجاء</v>
          </cell>
        </row>
        <row r="4366">
          <cell r="A4366">
            <v>329252</v>
          </cell>
          <cell r="B4366" t="str">
            <v>ايه حماد</v>
          </cell>
          <cell r="C4366" t="str">
            <v>موفق</v>
          </cell>
          <cell r="D4366" t="str">
            <v>نعمت</v>
          </cell>
        </row>
        <row r="4367">
          <cell r="A4367">
            <v>329253</v>
          </cell>
          <cell r="B4367" t="str">
            <v>ايه دهيمش</v>
          </cell>
          <cell r="C4367" t="str">
            <v>تيسير</v>
          </cell>
          <cell r="D4367" t="str">
            <v>ميسون</v>
          </cell>
        </row>
        <row r="4368">
          <cell r="A4368">
            <v>329255</v>
          </cell>
          <cell r="B4368" t="str">
            <v>ايه صافي</v>
          </cell>
          <cell r="C4368" t="str">
            <v>محمد</v>
          </cell>
          <cell r="D4368" t="str">
            <v>غاده</v>
          </cell>
        </row>
        <row r="4369">
          <cell r="A4369">
            <v>329257</v>
          </cell>
          <cell r="B4369" t="str">
            <v>ايه كيلاني</v>
          </cell>
          <cell r="C4369" t="str">
            <v>عبد القادر</v>
          </cell>
          <cell r="D4369" t="str">
            <v>ناهده</v>
          </cell>
        </row>
        <row r="4370">
          <cell r="A4370">
            <v>329259</v>
          </cell>
          <cell r="B4370" t="str">
            <v>ايهم ابراهيم</v>
          </cell>
          <cell r="C4370" t="str">
            <v>نضال</v>
          </cell>
          <cell r="D4370" t="str">
            <v>فاتنه</v>
          </cell>
        </row>
        <row r="4371">
          <cell r="A4371">
            <v>329261</v>
          </cell>
          <cell r="B4371" t="str">
            <v>ايهم الحناوي</v>
          </cell>
          <cell r="C4371" t="str">
            <v>ايمن</v>
          </cell>
          <cell r="D4371" t="str">
            <v>ميسون</v>
          </cell>
        </row>
        <row r="4372">
          <cell r="A4372">
            <v>329262</v>
          </cell>
          <cell r="B4372" t="str">
            <v>ايهم بدوي</v>
          </cell>
          <cell r="C4372" t="str">
            <v>غسان</v>
          </cell>
          <cell r="D4372" t="str">
            <v>غاده</v>
          </cell>
        </row>
        <row r="4373">
          <cell r="A4373">
            <v>329265</v>
          </cell>
          <cell r="B4373" t="str">
            <v>ايهم منذر</v>
          </cell>
          <cell r="C4373" t="str">
            <v>وجيه</v>
          </cell>
          <cell r="D4373" t="str">
            <v>بهيه</v>
          </cell>
        </row>
        <row r="4374">
          <cell r="A4374">
            <v>329266</v>
          </cell>
          <cell r="B4374" t="str">
            <v>إناس جندل الصفدي</v>
          </cell>
          <cell r="C4374" t="str">
            <v>احسان</v>
          </cell>
          <cell r="D4374" t="str">
            <v>غزاله</v>
          </cell>
        </row>
        <row r="4375">
          <cell r="A4375">
            <v>329267</v>
          </cell>
          <cell r="B4375" t="str">
            <v>باديه اسعد</v>
          </cell>
          <cell r="C4375" t="str">
            <v>سهيل</v>
          </cell>
          <cell r="D4375" t="str">
            <v>نجاح</v>
          </cell>
        </row>
        <row r="4376">
          <cell r="A4376">
            <v>329268</v>
          </cell>
          <cell r="B4376" t="str">
            <v>بارعه وهاب</v>
          </cell>
          <cell r="C4376" t="str">
            <v>عبد الوهاب</v>
          </cell>
          <cell r="D4376" t="str">
            <v>ابتسام</v>
          </cell>
        </row>
        <row r="4377">
          <cell r="A4377">
            <v>329270</v>
          </cell>
          <cell r="B4377" t="str">
            <v>باسل احمد</v>
          </cell>
          <cell r="C4377" t="str">
            <v>علي</v>
          </cell>
          <cell r="D4377" t="str">
            <v>سهام</v>
          </cell>
        </row>
        <row r="4378">
          <cell r="A4378">
            <v>329272</v>
          </cell>
          <cell r="B4378" t="str">
            <v>باسل حرفوش</v>
          </cell>
          <cell r="C4378" t="str">
            <v>وسام</v>
          </cell>
          <cell r="D4378" t="str">
            <v>راغدة</v>
          </cell>
        </row>
        <row r="4379">
          <cell r="A4379">
            <v>329276</v>
          </cell>
          <cell r="B4379" t="str">
            <v>باسل العتروس</v>
          </cell>
          <cell r="C4379" t="str">
            <v>محمد</v>
          </cell>
          <cell r="D4379" t="str">
            <v>امنه</v>
          </cell>
        </row>
        <row r="4380">
          <cell r="A4380">
            <v>329277</v>
          </cell>
          <cell r="B4380" t="str">
            <v>باسل العمارين</v>
          </cell>
          <cell r="C4380" t="str">
            <v>سعيد</v>
          </cell>
          <cell r="D4380" t="str">
            <v>هلاله</v>
          </cell>
        </row>
        <row r="4381">
          <cell r="A4381">
            <v>329278</v>
          </cell>
          <cell r="B4381" t="str">
            <v>باسل بكوره</v>
          </cell>
          <cell r="C4381" t="str">
            <v>عامر</v>
          </cell>
          <cell r="D4381" t="str">
            <v>نهى</v>
          </cell>
        </row>
        <row r="4382">
          <cell r="A4382">
            <v>329280</v>
          </cell>
          <cell r="B4382" t="str">
            <v>باسل طلاع</v>
          </cell>
          <cell r="C4382" t="str">
            <v>سعد</v>
          </cell>
          <cell r="D4382" t="str">
            <v>صبحه</v>
          </cell>
        </row>
        <row r="4383">
          <cell r="A4383">
            <v>329281</v>
          </cell>
          <cell r="B4383" t="str">
            <v>باسل عبود</v>
          </cell>
          <cell r="C4383" t="str">
            <v>علي</v>
          </cell>
          <cell r="D4383" t="str">
            <v>سكيبه</v>
          </cell>
        </row>
        <row r="4384">
          <cell r="A4384">
            <v>329282</v>
          </cell>
          <cell r="B4384" t="str">
            <v>باسل علي</v>
          </cell>
          <cell r="C4384" t="str">
            <v>احمد</v>
          </cell>
          <cell r="D4384" t="str">
            <v>رجيحه</v>
          </cell>
        </row>
        <row r="4385">
          <cell r="A4385">
            <v>329283</v>
          </cell>
          <cell r="B4385" t="str">
            <v>باسل محمد</v>
          </cell>
          <cell r="C4385" t="str">
            <v>حبيب</v>
          </cell>
          <cell r="D4385" t="str">
            <v>كرزين</v>
          </cell>
        </row>
        <row r="4386">
          <cell r="A4386">
            <v>329285</v>
          </cell>
          <cell r="B4386" t="str">
            <v>باسم العبد المجيد</v>
          </cell>
          <cell r="C4386" t="str">
            <v>شحاده</v>
          </cell>
          <cell r="D4386" t="str">
            <v>نوال</v>
          </cell>
        </row>
        <row r="4387">
          <cell r="A4387">
            <v>329289</v>
          </cell>
          <cell r="B4387" t="str">
            <v>بتول كلش</v>
          </cell>
          <cell r="C4387" t="str">
            <v>محمد بشار</v>
          </cell>
          <cell r="D4387" t="str">
            <v>هنادي</v>
          </cell>
        </row>
        <row r="4388">
          <cell r="A4388">
            <v>329290</v>
          </cell>
          <cell r="B4388" t="str">
            <v>بثينه السمير</v>
          </cell>
          <cell r="C4388" t="str">
            <v>وحيد</v>
          </cell>
          <cell r="D4388" t="str">
            <v>رحمه</v>
          </cell>
        </row>
        <row r="4389">
          <cell r="A4389">
            <v>329291</v>
          </cell>
          <cell r="B4389" t="str">
            <v>بثينه حلاوه</v>
          </cell>
          <cell r="C4389" t="str">
            <v>خالد</v>
          </cell>
          <cell r="D4389" t="str">
            <v>هناء</v>
          </cell>
        </row>
        <row r="4390">
          <cell r="A4390">
            <v>329292</v>
          </cell>
          <cell r="B4390" t="str">
            <v>بحري المحمد القبلان</v>
          </cell>
          <cell r="C4390" t="str">
            <v>علاوي</v>
          </cell>
          <cell r="D4390" t="str">
            <v>امينه</v>
          </cell>
        </row>
        <row r="4391">
          <cell r="A4391">
            <v>329293</v>
          </cell>
          <cell r="B4391" t="str">
            <v>بدر الدين الادلبي</v>
          </cell>
          <cell r="C4391" t="str">
            <v>محمد</v>
          </cell>
          <cell r="D4391" t="str">
            <v>منى</v>
          </cell>
        </row>
        <row r="4392">
          <cell r="A4392">
            <v>329294</v>
          </cell>
          <cell r="B4392" t="str">
            <v>بدر الدين السوقي</v>
          </cell>
          <cell r="C4392" t="str">
            <v>اسامه</v>
          </cell>
          <cell r="D4392" t="str">
            <v>ليلى</v>
          </cell>
        </row>
        <row r="4393">
          <cell r="A4393">
            <v>329296</v>
          </cell>
          <cell r="B4393" t="str">
            <v>بديع شبلي</v>
          </cell>
          <cell r="C4393" t="str">
            <v>وليد</v>
          </cell>
          <cell r="D4393" t="str">
            <v>نسرين</v>
          </cell>
        </row>
        <row r="4394">
          <cell r="A4394">
            <v>329298</v>
          </cell>
          <cell r="B4394" t="str">
            <v>براء المحمد</v>
          </cell>
          <cell r="C4394" t="str">
            <v>بهاء</v>
          </cell>
          <cell r="D4394" t="str">
            <v>هناء</v>
          </cell>
        </row>
        <row r="4395">
          <cell r="A4395">
            <v>329301</v>
          </cell>
          <cell r="B4395" t="str">
            <v>براءه القداح</v>
          </cell>
          <cell r="C4395" t="str">
            <v>فيصل</v>
          </cell>
          <cell r="D4395" t="str">
            <v>ميساء</v>
          </cell>
        </row>
        <row r="4396">
          <cell r="A4396">
            <v>329302</v>
          </cell>
          <cell r="B4396" t="str">
            <v>براءه سكاوي</v>
          </cell>
          <cell r="C4396" t="str">
            <v>حامد</v>
          </cell>
          <cell r="D4396" t="str">
            <v>رنا</v>
          </cell>
        </row>
        <row r="4397">
          <cell r="A4397">
            <v>329305</v>
          </cell>
          <cell r="B4397" t="str">
            <v>بسام الراشد</v>
          </cell>
          <cell r="C4397" t="str">
            <v>شتيوي</v>
          </cell>
          <cell r="D4397" t="str">
            <v>عليه</v>
          </cell>
        </row>
        <row r="4398">
          <cell r="A4398">
            <v>329306</v>
          </cell>
          <cell r="B4398" t="str">
            <v>بسام الطويل</v>
          </cell>
          <cell r="C4398" t="str">
            <v>فوزي</v>
          </cell>
          <cell r="D4398" t="str">
            <v>مضايا</v>
          </cell>
        </row>
        <row r="4399">
          <cell r="A4399">
            <v>329308</v>
          </cell>
          <cell r="B4399" t="str">
            <v>بسام علوان</v>
          </cell>
          <cell r="C4399" t="str">
            <v>محمد</v>
          </cell>
          <cell r="D4399" t="str">
            <v>فاطمه</v>
          </cell>
        </row>
        <row r="4400">
          <cell r="A4400">
            <v>329309</v>
          </cell>
          <cell r="B4400" t="str">
            <v>بسام مطلق</v>
          </cell>
          <cell r="C4400" t="str">
            <v>محمد</v>
          </cell>
          <cell r="D4400" t="str">
            <v>مريم</v>
          </cell>
        </row>
        <row r="4401">
          <cell r="A4401">
            <v>329310</v>
          </cell>
          <cell r="B4401" t="str">
            <v>بسمه ركاب</v>
          </cell>
          <cell r="C4401" t="str">
            <v>اسماعيل</v>
          </cell>
          <cell r="D4401" t="str">
            <v>ابتسام</v>
          </cell>
        </row>
        <row r="4402">
          <cell r="A4402">
            <v>329316</v>
          </cell>
          <cell r="B4402" t="str">
            <v>بشار بكوره</v>
          </cell>
          <cell r="C4402" t="str">
            <v>عامر</v>
          </cell>
          <cell r="D4402" t="str">
            <v>نهى</v>
          </cell>
        </row>
        <row r="4403">
          <cell r="A4403">
            <v>329317</v>
          </cell>
          <cell r="B4403" t="str">
            <v>بشار صبره</v>
          </cell>
          <cell r="C4403" t="str">
            <v>احمد</v>
          </cell>
          <cell r="D4403" t="str">
            <v>فاطمه</v>
          </cell>
        </row>
        <row r="4404">
          <cell r="A4404">
            <v>329320</v>
          </cell>
          <cell r="B4404" t="str">
            <v>بشار عثمان</v>
          </cell>
          <cell r="C4404" t="str">
            <v>ماجد</v>
          </cell>
          <cell r="D4404" t="str">
            <v>فاتن</v>
          </cell>
        </row>
        <row r="4405">
          <cell r="A4405">
            <v>329321</v>
          </cell>
          <cell r="B4405" t="str">
            <v>بشار قهوه جي</v>
          </cell>
          <cell r="C4405" t="str">
            <v>محمد زين</v>
          </cell>
          <cell r="D4405" t="str">
            <v>صفاء</v>
          </cell>
        </row>
        <row r="4406">
          <cell r="A4406">
            <v>329322</v>
          </cell>
          <cell r="B4406" t="str">
            <v>بشار نعمه</v>
          </cell>
          <cell r="C4406" t="str">
            <v>محمد جمال</v>
          </cell>
          <cell r="D4406" t="str">
            <v>زبيده</v>
          </cell>
        </row>
        <row r="4407">
          <cell r="A4407">
            <v>329325</v>
          </cell>
          <cell r="B4407" t="str">
            <v>بشرى حنانا</v>
          </cell>
          <cell r="C4407" t="str">
            <v>محمد ناظم</v>
          </cell>
          <cell r="D4407" t="str">
            <v>ناديا</v>
          </cell>
        </row>
        <row r="4408">
          <cell r="A4408">
            <v>329326</v>
          </cell>
          <cell r="B4408" t="str">
            <v>بشرى عيسى</v>
          </cell>
          <cell r="C4408" t="str">
            <v>محمد</v>
          </cell>
          <cell r="D4408" t="str">
            <v>انيسه</v>
          </cell>
        </row>
        <row r="4409">
          <cell r="A4409">
            <v>329327</v>
          </cell>
          <cell r="B4409" t="str">
            <v>بشرى قنايه</v>
          </cell>
          <cell r="C4409" t="str">
            <v>عدنان</v>
          </cell>
          <cell r="D4409" t="str">
            <v>نعمه</v>
          </cell>
        </row>
        <row r="4410">
          <cell r="A4410">
            <v>329328</v>
          </cell>
          <cell r="B4410" t="str">
            <v>بلال الحجازي</v>
          </cell>
          <cell r="C4410" t="str">
            <v>هشام</v>
          </cell>
          <cell r="D4410" t="str">
            <v>زينب</v>
          </cell>
        </row>
        <row r="4411">
          <cell r="A4411">
            <v>329330</v>
          </cell>
          <cell r="B4411" t="str">
            <v>بلال الكردي</v>
          </cell>
          <cell r="C4411" t="str">
            <v>وليد</v>
          </cell>
          <cell r="D4411" t="str">
            <v>يمن</v>
          </cell>
        </row>
        <row r="4412">
          <cell r="A4412">
            <v>329331</v>
          </cell>
          <cell r="B4412" t="str">
            <v>بلال محمد</v>
          </cell>
          <cell r="C4412" t="str">
            <v>محمود</v>
          </cell>
          <cell r="D4412" t="str">
            <v>فاطمه</v>
          </cell>
        </row>
        <row r="4413">
          <cell r="A4413">
            <v>329333</v>
          </cell>
          <cell r="B4413" t="str">
            <v>بهاء الدين شموط</v>
          </cell>
          <cell r="C4413" t="str">
            <v>محمود</v>
          </cell>
          <cell r="D4413" t="str">
            <v>رهف</v>
          </cell>
        </row>
        <row r="4414">
          <cell r="A4414">
            <v>329334</v>
          </cell>
          <cell r="B4414" t="str">
            <v>بيان ابو دقن</v>
          </cell>
          <cell r="C4414" t="str">
            <v>ماجد</v>
          </cell>
          <cell r="D4414" t="str">
            <v>منى</v>
          </cell>
        </row>
        <row r="4415">
          <cell r="A4415">
            <v>329335</v>
          </cell>
          <cell r="B4415" t="str">
            <v>بيان الاشرم</v>
          </cell>
          <cell r="C4415" t="str">
            <v>عمر</v>
          </cell>
          <cell r="D4415" t="str">
            <v>سحر</v>
          </cell>
        </row>
        <row r="4416">
          <cell r="A4416">
            <v>329336</v>
          </cell>
          <cell r="B4416" t="str">
            <v>بيان القصيباتي</v>
          </cell>
          <cell r="C4416" t="str">
            <v>خيري</v>
          </cell>
          <cell r="D4416" t="str">
            <v>وفاء</v>
          </cell>
        </row>
        <row r="4417">
          <cell r="A4417">
            <v>329337</v>
          </cell>
          <cell r="B4417" t="str">
            <v>بيان الواوي</v>
          </cell>
          <cell r="C4417" t="str">
            <v>محمد</v>
          </cell>
          <cell r="D4417" t="str">
            <v>وفاء</v>
          </cell>
        </row>
        <row r="4418">
          <cell r="A4418">
            <v>329338</v>
          </cell>
          <cell r="B4418" t="str">
            <v>بيتر العبدوش</v>
          </cell>
          <cell r="C4418" t="str">
            <v>انطوان</v>
          </cell>
          <cell r="D4418" t="str">
            <v>رلى</v>
          </cell>
        </row>
        <row r="4419">
          <cell r="A4419">
            <v>329339</v>
          </cell>
          <cell r="B4419" t="str">
            <v>تامبر طامزوق</v>
          </cell>
          <cell r="C4419" t="str">
            <v>محمد نذير</v>
          </cell>
          <cell r="D4419" t="str">
            <v>هيام</v>
          </cell>
        </row>
        <row r="4420">
          <cell r="A4420">
            <v>329340</v>
          </cell>
          <cell r="B4420" t="str">
            <v>تامر البلخي</v>
          </cell>
          <cell r="C4420" t="str">
            <v>تميم</v>
          </cell>
          <cell r="D4420" t="str">
            <v>حنان</v>
          </cell>
        </row>
        <row r="4421">
          <cell r="A4421">
            <v>329341</v>
          </cell>
          <cell r="B4421" t="str">
            <v>تسنيم تلي</v>
          </cell>
          <cell r="C4421" t="str">
            <v>محمد عادل</v>
          </cell>
          <cell r="D4421" t="str">
            <v>مكيه</v>
          </cell>
        </row>
        <row r="4422">
          <cell r="A4422">
            <v>329342</v>
          </cell>
          <cell r="B4422" t="str">
            <v>تسنيم عموري</v>
          </cell>
          <cell r="C4422" t="str">
            <v>جمال عبد الناصر</v>
          </cell>
          <cell r="D4422" t="str">
            <v>شفاء</v>
          </cell>
        </row>
        <row r="4423">
          <cell r="A4423">
            <v>329343</v>
          </cell>
          <cell r="B4423" t="str">
            <v>تغريد الذياب</v>
          </cell>
          <cell r="C4423" t="str">
            <v>محمد</v>
          </cell>
          <cell r="D4423" t="str">
            <v>انصاف</v>
          </cell>
        </row>
        <row r="4424">
          <cell r="A4424">
            <v>329344</v>
          </cell>
          <cell r="B4424" t="str">
            <v>تمام الشاطر</v>
          </cell>
          <cell r="C4424" t="str">
            <v>سامي</v>
          </cell>
          <cell r="D4424" t="str">
            <v>جنيه</v>
          </cell>
        </row>
        <row r="4425">
          <cell r="A4425">
            <v>329346</v>
          </cell>
          <cell r="B4425" t="str">
            <v>تيسير ايزولي</v>
          </cell>
          <cell r="C4425" t="str">
            <v>عبد العزيز</v>
          </cell>
          <cell r="D4425" t="str">
            <v>نور الهدى</v>
          </cell>
        </row>
        <row r="4426">
          <cell r="A4426">
            <v>329348</v>
          </cell>
          <cell r="B4426" t="str">
            <v>تيماء التركاوي</v>
          </cell>
          <cell r="C4426" t="str">
            <v>احمد</v>
          </cell>
          <cell r="D4426" t="str">
            <v>نجوى</v>
          </cell>
        </row>
        <row r="4427">
          <cell r="A4427">
            <v>329349</v>
          </cell>
          <cell r="B4427" t="str">
            <v>تيماء روميه</v>
          </cell>
          <cell r="C4427" t="str">
            <v>فضل الله</v>
          </cell>
          <cell r="D4427" t="str">
            <v>نايفه</v>
          </cell>
        </row>
        <row r="4428">
          <cell r="A4428">
            <v>329351</v>
          </cell>
          <cell r="B4428" t="str">
            <v>ثائر يوسف</v>
          </cell>
          <cell r="C4428" t="str">
            <v>علي</v>
          </cell>
          <cell r="D4428" t="str">
            <v>غزه</v>
          </cell>
        </row>
        <row r="4429">
          <cell r="A4429">
            <v>329357</v>
          </cell>
          <cell r="B4429" t="str">
            <v>جاكلين تموز</v>
          </cell>
          <cell r="C4429" t="str">
            <v>بسام</v>
          </cell>
          <cell r="D4429" t="str">
            <v>مرفت</v>
          </cell>
        </row>
        <row r="4430">
          <cell r="A4430">
            <v>329358</v>
          </cell>
          <cell r="B4430" t="str">
            <v>جاكلين حسن</v>
          </cell>
          <cell r="C4430" t="str">
            <v>حسن</v>
          </cell>
          <cell r="D4430" t="str">
            <v>خديجه</v>
          </cell>
        </row>
        <row r="4431">
          <cell r="A4431">
            <v>329359</v>
          </cell>
          <cell r="B4431" t="str">
            <v>جانيت منصور</v>
          </cell>
          <cell r="C4431" t="str">
            <v>احمد</v>
          </cell>
          <cell r="D4431" t="str">
            <v>منى</v>
          </cell>
        </row>
        <row r="4432">
          <cell r="A4432">
            <v>329362</v>
          </cell>
          <cell r="B4432" t="str">
            <v>جعفر اسماعيل</v>
          </cell>
          <cell r="C4432" t="str">
            <v>حبيب</v>
          </cell>
          <cell r="D4432" t="str">
            <v>سميره</v>
          </cell>
        </row>
        <row r="4433">
          <cell r="A4433">
            <v>329363</v>
          </cell>
          <cell r="B4433" t="str">
            <v>جعفر بشلاوي</v>
          </cell>
          <cell r="C4433" t="str">
            <v>قصي</v>
          </cell>
          <cell r="D4433" t="str">
            <v>ماجده</v>
          </cell>
        </row>
        <row r="4434">
          <cell r="A4434">
            <v>329366</v>
          </cell>
          <cell r="B4434" t="str">
            <v>جعفر فاضل</v>
          </cell>
          <cell r="C4434" t="str">
            <v>محمد</v>
          </cell>
          <cell r="D4434" t="str">
            <v>فريال</v>
          </cell>
        </row>
        <row r="4435">
          <cell r="A4435">
            <v>329368</v>
          </cell>
          <cell r="B4435" t="str">
            <v>جمال انيس</v>
          </cell>
          <cell r="C4435" t="str">
            <v>ادريس</v>
          </cell>
          <cell r="D4435" t="str">
            <v>ربيعه</v>
          </cell>
        </row>
        <row r="4436">
          <cell r="A4436">
            <v>329369</v>
          </cell>
          <cell r="B4436" t="str">
            <v>جمال حسن</v>
          </cell>
          <cell r="C4436" t="str">
            <v>رئيف</v>
          </cell>
          <cell r="D4436" t="str">
            <v>نائلة</v>
          </cell>
        </row>
        <row r="4437">
          <cell r="A4437">
            <v>329370</v>
          </cell>
          <cell r="B4437" t="str">
            <v>جمال حسون</v>
          </cell>
          <cell r="C4437" t="str">
            <v>منير</v>
          </cell>
          <cell r="D4437" t="str">
            <v>مجيده</v>
          </cell>
        </row>
        <row r="4438">
          <cell r="A4438">
            <v>329371</v>
          </cell>
          <cell r="B4438" t="str">
            <v>جمانه غزال</v>
          </cell>
          <cell r="C4438" t="str">
            <v>بسام</v>
          </cell>
          <cell r="D4438" t="str">
            <v>امل</v>
          </cell>
        </row>
        <row r="4439">
          <cell r="A4439">
            <v>329372</v>
          </cell>
          <cell r="B4439" t="str">
            <v>جمعه محمد</v>
          </cell>
          <cell r="C4439" t="str">
            <v>احمد</v>
          </cell>
          <cell r="D4439" t="str">
            <v>ثريا</v>
          </cell>
        </row>
        <row r="4440">
          <cell r="A4440">
            <v>329373</v>
          </cell>
          <cell r="B4440" t="str">
            <v>جميل حوريه</v>
          </cell>
          <cell r="C4440" t="str">
            <v>محسن</v>
          </cell>
          <cell r="D4440" t="str">
            <v>هلاله</v>
          </cell>
        </row>
        <row r="4441">
          <cell r="A4441">
            <v>329377</v>
          </cell>
          <cell r="B4441" t="str">
            <v>جهان عبد الكريم</v>
          </cell>
          <cell r="C4441" t="str">
            <v>نصر الدين</v>
          </cell>
          <cell r="D4441" t="str">
            <v>فهميه</v>
          </cell>
        </row>
        <row r="4442">
          <cell r="A4442">
            <v>329378</v>
          </cell>
          <cell r="B4442" t="str">
            <v>جوان شيخو</v>
          </cell>
          <cell r="C4442" t="str">
            <v>محمد</v>
          </cell>
          <cell r="D4442" t="str">
            <v>روشين</v>
          </cell>
        </row>
        <row r="4443">
          <cell r="A4443">
            <v>329380</v>
          </cell>
          <cell r="B4443" t="str">
            <v>جود فاعور</v>
          </cell>
          <cell r="C4443" t="str">
            <v>بلال</v>
          </cell>
          <cell r="D4443" t="str">
            <v>ياسمين</v>
          </cell>
        </row>
        <row r="4444">
          <cell r="A4444">
            <v>329381</v>
          </cell>
          <cell r="B4444" t="str">
            <v>جودت جندي</v>
          </cell>
          <cell r="C4444" t="str">
            <v>محمد</v>
          </cell>
          <cell r="D4444" t="str">
            <v>رغده</v>
          </cell>
        </row>
        <row r="4445">
          <cell r="A4445">
            <v>329382</v>
          </cell>
          <cell r="B4445" t="str">
            <v>جودي صندوق</v>
          </cell>
          <cell r="C4445" t="str">
            <v>فؤاد</v>
          </cell>
          <cell r="D4445" t="str">
            <v>غاده</v>
          </cell>
        </row>
        <row r="4446">
          <cell r="A4446">
            <v>329383</v>
          </cell>
          <cell r="B4446" t="str">
            <v>جورج البابا</v>
          </cell>
          <cell r="C4446" t="str">
            <v>عصام</v>
          </cell>
          <cell r="D4446" t="str">
            <v>ريما</v>
          </cell>
        </row>
        <row r="4447">
          <cell r="A4447">
            <v>329388</v>
          </cell>
          <cell r="B4447" t="str">
            <v>جيهان الناصر</v>
          </cell>
          <cell r="C4447" t="str">
            <v>محمد</v>
          </cell>
          <cell r="D4447" t="str">
            <v>منى</v>
          </cell>
        </row>
        <row r="4448">
          <cell r="A4448">
            <v>329391</v>
          </cell>
          <cell r="B4448" t="str">
            <v>حازم شقير</v>
          </cell>
          <cell r="C4448" t="str">
            <v>ناصر</v>
          </cell>
          <cell r="D4448" t="str">
            <v>نجاح</v>
          </cell>
        </row>
        <row r="4449">
          <cell r="A4449">
            <v>329392</v>
          </cell>
          <cell r="B4449" t="str">
            <v>حامد وسوف</v>
          </cell>
          <cell r="C4449" t="str">
            <v>محمود</v>
          </cell>
          <cell r="D4449" t="str">
            <v>ترياق</v>
          </cell>
        </row>
        <row r="4450">
          <cell r="A4450">
            <v>329393</v>
          </cell>
          <cell r="B4450" t="str">
            <v>حبيب سليمان</v>
          </cell>
          <cell r="C4450" t="str">
            <v>علي</v>
          </cell>
          <cell r="D4450" t="str">
            <v>فاديا</v>
          </cell>
        </row>
        <row r="4451">
          <cell r="A4451">
            <v>329395</v>
          </cell>
          <cell r="B4451" t="str">
            <v>حسام الدين عبده</v>
          </cell>
          <cell r="C4451" t="str">
            <v>مصطفى</v>
          </cell>
          <cell r="D4451" t="str">
            <v>دينا</v>
          </cell>
        </row>
        <row r="4452">
          <cell r="A4452">
            <v>329396</v>
          </cell>
          <cell r="B4452" t="str">
            <v>حسام الدين محمود</v>
          </cell>
          <cell r="C4452" t="str">
            <v>عبد الاله</v>
          </cell>
          <cell r="D4452" t="str">
            <v>فتحيه</v>
          </cell>
        </row>
        <row r="4453">
          <cell r="A4453">
            <v>329398</v>
          </cell>
          <cell r="B4453" t="str">
            <v>حسام دروبي</v>
          </cell>
          <cell r="C4453" t="str">
            <v>علي</v>
          </cell>
          <cell r="D4453" t="str">
            <v>اميره</v>
          </cell>
        </row>
        <row r="4454">
          <cell r="A4454">
            <v>329404</v>
          </cell>
          <cell r="B4454" t="str">
            <v>حسان الاحمد</v>
          </cell>
          <cell r="C4454" t="str">
            <v>علي</v>
          </cell>
          <cell r="D4454" t="str">
            <v>ثمر</v>
          </cell>
        </row>
        <row r="4455">
          <cell r="A4455">
            <v>329405</v>
          </cell>
          <cell r="B4455" t="str">
            <v>حسان القادري</v>
          </cell>
          <cell r="C4455" t="str">
            <v>عمر</v>
          </cell>
          <cell r="D4455" t="str">
            <v>فاطمه</v>
          </cell>
        </row>
        <row r="4456">
          <cell r="A4456">
            <v>329406</v>
          </cell>
          <cell r="B4456" t="str">
            <v>حسان الهلال</v>
          </cell>
          <cell r="C4456" t="str">
            <v>احمد الحسن</v>
          </cell>
          <cell r="D4456" t="str">
            <v>هدى</v>
          </cell>
        </row>
        <row r="4457">
          <cell r="A4457">
            <v>329408</v>
          </cell>
          <cell r="B4457" t="str">
            <v>حسان برهوم</v>
          </cell>
          <cell r="C4457" t="str">
            <v>جميل</v>
          </cell>
          <cell r="D4457" t="str">
            <v>كوثر</v>
          </cell>
        </row>
        <row r="4458">
          <cell r="A4458">
            <v>329409</v>
          </cell>
          <cell r="B4458" t="str">
            <v>حسان سلطان</v>
          </cell>
          <cell r="C4458" t="str">
            <v>موفق</v>
          </cell>
          <cell r="D4458" t="str">
            <v>ميساء</v>
          </cell>
        </row>
        <row r="4459">
          <cell r="A4459">
            <v>329412</v>
          </cell>
          <cell r="B4459" t="str">
            <v>حسن الرطل</v>
          </cell>
          <cell r="C4459" t="str">
            <v>محمد</v>
          </cell>
          <cell r="D4459" t="str">
            <v>سمر</v>
          </cell>
        </row>
        <row r="4460">
          <cell r="A4460">
            <v>329413</v>
          </cell>
          <cell r="B4460" t="str">
            <v>حسن الطاس</v>
          </cell>
          <cell r="C4460" t="str">
            <v>محمد حسن</v>
          </cell>
          <cell r="D4460" t="str">
            <v>فاطمه</v>
          </cell>
        </row>
        <row r="4461">
          <cell r="A4461">
            <v>329416</v>
          </cell>
          <cell r="B4461" t="str">
            <v>حسن القداح</v>
          </cell>
          <cell r="C4461" t="str">
            <v>حسان</v>
          </cell>
          <cell r="D4461" t="str">
            <v>قمر</v>
          </cell>
        </row>
        <row r="4462">
          <cell r="A4462">
            <v>329417</v>
          </cell>
          <cell r="B4462" t="str">
            <v>حسن المرعي</v>
          </cell>
          <cell r="C4462" t="str">
            <v>سليمان</v>
          </cell>
          <cell r="D4462" t="str">
            <v>يسرى</v>
          </cell>
        </row>
        <row r="4463">
          <cell r="A4463">
            <v>329418</v>
          </cell>
          <cell r="B4463" t="str">
            <v>حسن اليوسف</v>
          </cell>
          <cell r="C4463" t="str">
            <v>سعيد</v>
          </cell>
          <cell r="D4463" t="str">
            <v>فاطمه</v>
          </cell>
        </row>
        <row r="4464">
          <cell r="A4464">
            <v>329419</v>
          </cell>
          <cell r="B4464" t="str">
            <v>حسن تقوى</v>
          </cell>
          <cell r="C4464" t="str">
            <v>بسام</v>
          </cell>
          <cell r="D4464" t="str">
            <v>هيفاء</v>
          </cell>
        </row>
        <row r="4465">
          <cell r="A4465">
            <v>329422</v>
          </cell>
          <cell r="B4465" t="str">
            <v>حسن خربوطلي</v>
          </cell>
          <cell r="C4465" t="str">
            <v>خالد</v>
          </cell>
          <cell r="D4465" t="str">
            <v>اكتمال</v>
          </cell>
        </row>
        <row r="4466">
          <cell r="A4466">
            <v>329423</v>
          </cell>
          <cell r="B4466" t="str">
            <v>حسن خشه</v>
          </cell>
          <cell r="C4466" t="str">
            <v>ايمن</v>
          </cell>
          <cell r="D4466" t="str">
            <v>ريما</v>
          </cell>
        </row>
        <row r="4467">
          <cell r="A4467">
            <v>329426</v>
          </cell>
          <cell r="B4467" t="str">
            <v>حسن شحاده</v>
          </cell>
          <cell r="C4467" t="str">
            <v>علي</v>
          </cell>
          <cell r="D4467" t="str">
            <v>وطفه</v>
          </cell>
        </row>
        <row r="4468">
          <cell r="A4468">
            <v>329427</v>
          </cell>
          <cell r="B4468" t="str">
            <v>حسن عيسى</v>
          </cell>
          <cell r="C4468" t="str">
            <v>محمد</v>
          </cell>
          <cell r="D4468" t="str">
            <v>نجمه</v>
          </cell>
        </row>
        <row r="4469">
          <cell r="A4469">
            <v>329429</v>
          </cell>
          <cell r="B4469" t="str">
            <v>حسن ياسين</v>
          </cell>
          <cell r="C4469" t="str">
            <v>محمد</v>
          </cell>
          <cell r="D4469" t="str">
            <v>رانيا</v>
          </cell>
        </row>
        <row r="4470">
          <cell r="A4470">
            <v>329431</v>
          </cell>
          <cell r="B4470" t="str">
            <v>حسين اسماعيل</v>
          </cell>
          <cell r="C4470" t="str">
            <v>علي</v>
          </cell>
          <cell r="D4470" t="str">
            <v>سناء</v>
          </cell>
        </row>
        <row r="4471">
          <cell r="A4471">
            <v>329432</v>
          </cell>
          <cell r="B4471" t="str">
            <v>حسين الحلبي</v>
          </cell>
          <cell r="C4471" t="str">
            <v>احمد</v>
          </cell>
          <cell r="D4471" t="str">
            <v>هاله</v>
          </cell>
        </row>
        <row r="4472">
          <cell r="A4472">
            <v>329434</v>
          </cell>
          <cell r="B4472" t="str">
            <v>حسين العبود</v>
          </cell>
          <cell r="C4472" t="str">
            <v>عبد السميع</v>
          </cell>
          <cell r="D4472" t="str">
            <v>ناهده</v>
          </cell>
        </row>
        <row r="4473">
          <cell r="A4473">
            <v>329435</v>
          </cell>
          <cell r="B4473" t="str">
            <v>حسين العلي</v>
          </cell>
          <cell r="C4473" t="str">
            <v>جمال</v>
          </cell>
          <cell r="D4473" t="str">
            <v>زينب</v>
          </cell>
        </row>
        <row r="4474">
          <cell r="A4474">
            <v>329441</v>
          </cell>
          <cell r="B4474" t="str">
            <v>حسين طه</v>
          </cell>
          <cell r="C4474" t="str">
            <v>عبدالاله</v>
          </cell>
          <cell r="D4474" t="str">
            <v>ردينه</v>
          </cell>
        </row>
        <row r="4475">
          <cell r="A4475">
            <v>329442</v>
          </cell>
          <cell r="B4475" t="str">
            <v>حسين علعل</v>
          </cell>
          <cell r="C4475" t="str">
            <v>احمد</v>
          </cell>
          <cell r="D4475" t="str">
            <v>غزاله</v>
          </cell>
        </row>
        <row r="4476">
          <cell r="A4476">
            <v>329444</v>
          </cell>
          <cell r="B4476" t="str">
            <v>حسين محمد</v>
          </cell>
          <cell r="C4476" t="str">
            <v>محمد</v>
          </cell>
          <cell r="D4476" t="str">
            <v>ناهي</v>
          </cell>
        </row>
        <row r="4477">
          <cell r="A4477">
            <v>329445</v>
          </cell>
          <cell r="B4477" t="str">
            <v>حسين مصا</v>
          </cell>
          <cell r="C4477" t="str">
            <v>سامي</v>
          </cell>
          <cell r="D4477" t="str">
            <v>فاديا</v>
          </cell>
        </row>
        <row r="4478">
          <cell r="A4478">
            <v>329446</v>
          </cell>
          <cell r="B4478" t="str">
            <v>جعفر البشلاوي</v>
          </cell>
          <cell r="C4478" t="str">
            <v>عبد الله</v>
          </cell>
          <cell r="D4478" t="str">
            <v>سراء</v>
          </cell>
        </row>
        <row r="4479">
          <cell r="A4479">
            <v>329448</v>
          </cell>
          <cell r="B4479" t="str">
            <v>حلا ابو عفان</v>
          </cell>
          <cell r="C4479" t="str">
            <v>جمال الدين</v>
          </cell>
          <cell r="D4479" t="str">
            <v>فاطمه</v>
          </cell>
        </row>
        <row r="4480">
          <cell r="A4480">
            <v>329451</v>
          </cell>
          <cell r="B4480" t="str">
            <v>حلا الصلاح</v>
          </cell>
          <cell r="C4480" t="str">
            <v>عبد الكريم</v>
          </cell>
          <cell r="D4480" t="str">
            <v>عليا</v>
          </cell>
        </row>
        <row r="4481">
          <cell r="A4481">
            <v>329455</v>
          </cell>
          <cell r="B4481" t="str">
            <v>حليمه موسى</v>
          </cell>
          <cell r="C4481" t="str">
            <v>محمد</v>
          </cell>
          <cell r="D4481" t="str">
            <v>فوزه</v>
          </cell>
        </row>
        <row r="4482">
          <cell r="A4482">
            <v>329456</v>
          </cell>
          <cell r="B4482" t="str">
            <v>حمزه النبواني</v>
          </cell>
          <cell r="C4482" t="str">
            <v>فارس</v>
          </cell>
          <cell r="D4482" t="str">
            <v>نهيله</v>
          </cell>
        </row>
        <row r="4483">
          <cell r="A4483">
            <v>329457</v>
          </cell>
          <cell r="B4483" t="str">
            <v>حمزه مسرابي</v>
          </cell>
          <cell r="C4483" t="str">
            <v>زياد</v>
          </cell>
          <cell r="D4483" t="str">
            <v>غفران</v>
          </cell>
        </row>
        <row r="4484">
          <cell r="A4484">
            <v>329459</v>
          </cell>
          <cell r="B4484" t="str">
            <v>حميده عمار</v>
          </cell>
          <cell r="C4484" t="str">
            <v>علي</v>
          </cell>
          <cell r="D4484" t="str">
            <v>ربيحه</v>
          </cell>
        </row>
        <row r="4485">
          <cell r="A4485">
            <v>329460</v>
          </cell>
          <cell r="B4485" t="str">
            <v>حنا الجنيدي</v>
          </cell>
          <cell r="C4485" t="str">
            <v>امين</v>
          </cell>
          <cell r="D4485" t="str">
            <v>مدالله</v>
          </cell>
        </row>
        <row r="4486">
          <cell r="A4486">
            <v>329462</v>
          </cell>
          <cell r="B4486" t="str">
            <v>حنان الجباوي</v>
          </cell>
          <cell r="C4486" t="str">
            <v>علي</v>
          </cell>
          <cell r="D4486" t="str">
            <v>دنيا</v>
          </cell>
        </row>
        <row r="4487">
          <cell r="A4487">
            <v>329463</v>
          </cell>
          <cell r="B4487" t="str">
            <v>حنان الطويل</v>
          </cell>
          <cell r="C4487" t="str">
            <v>مامون</v>
          </cell>
          <cell r="D4487" t="str">
            <v>منيره</v>
          </cell>
        </row>
        <row r="4488">
          <cell r="A4488">
            <v>329464</v>
          </cell>
          <cell r="B4488" t="str">
            <v>حنان برغود</v>
          </cell>
          <cell r="C4488" t="str">
            <v>احمد</v>
          </cell>
          <cell r="D4488" t="str">
            <v>رشيده</v>
          </cell>
        </row>
        <row r="4489">
          <cell r="A4489">
            <v>329465</v>
          </cell>
          <cell r="B4489" t="str">
            <v>حنان مكيه</v>
          </cell>
          <cell r="C4489" t="str">
            <v>عبد القادر</v>
          </cell>
          <cell r="D4489" t="str">
            <v>حسنه</v>
          </cell>
        </row>
        <row r="4490">
          <cell r="A4490">
            <v>329466</v>
          </cell>
          <cell r="B4490" t="str">
            <v>حنظل ابو فخر</v>
          </cell>
          <cell r="C4490" t="str">
            <v>ياسر</v>
          </cell>
          <cell r="D4490" t="str">
            <v>مها</v>
          </cell>
        </row>
        <row r="4491">
          <cell r="A4491">
            <v>329468</v>
          </cell>
          <cell r="B4491" t="str">
            <v>حياه المحمد العقله</v>
          </cell>
          <cell r="C4491" t="str">
            <v>محمود</v>
          </cell>
          <cell r="D4491" t="str">
            <v>نجمه</v>
          </cell>
        </row>
        <row r="4492">
          <cell r="A4492">
            <v>329469</v>
          </cell>
          <cell r="B4492" t="str">
            <v>حياه كرم</v>
          </cell>
          <cell r="C4492" t="str">
            <v>محمد جمعه</v>
          </cell>
          <cell r="D4492" t="str">
            <v>منتها</v>
          </cell>
        </row>
        <row r="4493">
          <cell r="A4493">
            <v>329472</v>
          </cell>
          <cell r="B4493" t="str">
            <v>حيدر حسن</v>
          </cell>
          <cell r="C4493" t="str">
            <v>حسن</v>
          </cell>
          <cell r="D4493" t="str">
            <v>سعاد</v>
          </cell>
        </row>
        <row r="4494">
          <cell r="A4494">
            <v>329473</v>
          </cell>
          <cell r="B4494" t="str">
            <v>حيدر حيدر</v>
          </cell>
          <cell r="C4494" t="str">
            <v>باسل</v>
          </cell>
          <cell r="D4494" t="str">
            <v>زاهيه</v>
          </cell>
        </row>
        <row r="4495">
          <cell r="A4495">
            <v>329474</v>
          </cell>
          <cell r="B4495" t="str">
            <v>حيدر سليمان</v>
          </cell>
          <cell r="C4495" t="str">
            <v>مظهر</v>
          </cell>
          <cell r="D4495" t="str">
            <v>ازدهار</v>
          </cell>
        </row>
        <row r="4496">
          <cell r="A4496">
            <v>329475</v>
          </cell>
          <cell r="B4496" t="str">
            <v>حيدر سليمان</v>
          </cell>
          <cell r="C4496" t="str">
            <v>محمد</v>
          </cell>
          <cell r="D4496" t="str">
            <v>سميره</v>
          </cell>
        </row>
        <row r="4497">
          <cell r="A4497">
            <v>329477</v>
          </cell>
          <cell r="B4497" t="str">
            <v>حيدر يونس</v>
          </cell>
          <cell r="C4497" t="str">
            <v>جهاد</v>
          </cell>
          <cell r="D4497" t="str">
            <v>مها</v>
          </cell>
        </row>
        <row r="4498">
          <cell r="A4498">
            <v>329480</v>
          </cell>
          <cell r="B4498" t="str">
            <v>خالد الرفاعي</v>
          </cell>
          <cell r="C4498" t="str">
            <v>عبد الله</v>
          </cell>
          <cell r="D4498" t="str">
            <v>مكيه</v>
          </cell>
        </row>
        <row r="4499">
          <cell r="A4499">
            <v>329481</v>
          </cell>
          <cell r="B4499" t="str">
            <v>خالد الشعار</v>
          </cell>
          <cell r="C4499" t="str">
            <v>محمد</v>
          </cell>
          <cell r="D4499" t="str">
            <v>امتثال</v>
          </cell>
        </row>
        <row r="4500">
          <cell r="A4500">
            <v>329483</v>
          </cell>
          <cell r="B4500" t="str">
            <v>خالد الموسى</v>
          </cell>
          <cell r="C4500" t="str">
            <v>محمد</v>
          </cell>
          <cell r="D4500" t="str">
            <v>مها</v>
          </cell>
        </row>
        <row r="4501">
          <cell r="A4501">
            <v>329485</v>
          </cell>
          <cell r="B4501" t="str">
            <v>خالد ناصر</v>
          </cell>
          <cell r="C4501" t="str">
            <v>زياد</v>
          </cell>
          <cell r="D4501" t="str">
            <v>شمخه</v>
          </cell>
        </row>
        <row r="4502">
          <cell r="A4502">
            <v>329489</v>
          </cell>
          <cell r="B4502" t="str">
            <v>خطار ملاك</v>
          </cell>
          <cell r="C4502" t="str">
            <v>عقاب</v>
          </cell>
          <cell r="D4502" t="str">
            <v>هيلا</v>
          </cell>
        </row>
        <row r="4503">
          <cell r="A4503">
            <v>329492</v>
          </cell>
          <cell r="B4503" t="str">
            <v>خلود بركات</v>
          </cell>
          <cell r="C4503" t="str">
            <v>محمود</v>
          </cell>
          <cell r="D4503" t="str">
            <v>وطفه</v>
          </cell>
        </row>
        <row r="4504">
          <cell r="A4504">
            <v>329493</v>
          </cell>
          <cell r="B4504" t="str">
            <v>خلود حسن</v>
          </cell>
          <cell r="C4504" t="str">
            <v>كنعان</v>
          </cell>
          <cell r="D4504" t="str">
            <v>كولونيا</v>
          </cell>
        </row>
        <row r="4505">
          <cell r="A4505">
            <v>329494</v>
          </cell>
          <cell r="B4505" t="str">
            <v>خليل ابراهيم</v>
          </cell>
          <cell r="C4505" t="str">
            <v>محمد</v>
          </cell>
          <cell r="D4505" t="str">
            <v>غزاله</v>
          </cell>
        </row>
        <row r="4506">
          <cell r="A4506">
            <v>329503</v>
          </cell>
          <cell r="B4506" t="str">
            <v>دارين مرعي</v>
          </cell>
          <cell r="C4506" t="str">
            <v>عدنان</v>
          </cell>
          <cell r="D4506" t="str">
            <v>خانم</v>
          </cell>
        </row>
        <row r="4507">
          <cell r="A4507">
            <v>329505</v>
          </cell>
          <cell r="B4507" t="str">
            <v>داليه معيكه</v>
          </cell>
          <cell r="C4507" t="str">
            <v>امين</v>
          </cell>
          <cell r="D4507" t="str">
            <v>نهاد</v>
          </cell>
        </row>
        <row r="4508">
          <cell r="A4508">
            <v>329506</v>
          </cell>
          <cell r="B4508" t="str">
            <v>دانيه المحمد</v>
          </cell>
          <cell r="C4508" t="str">
            <v>ابراهيم</v>
          </cell>
          <cell r="D4508" t="str">
            <v>حنان</v>
          </cell>
        </row>
        <row r="4509">
          <cell r="A4509">
            <v>329507</v>
          </cell>
          <cell r="B4509" t="str">
            <v>دانيه بعلبكي</v>
          </cell>
          <cell r="C4509" t="str">
            <v>نزار</v>
          </cell>
          <cell r="D4509" t="str">
            <v>وداد</v>
          </cell>
        </row>
        <row r="4510">
          <cell r="A4510">
            <v>329509</v>
          </cell>
          <cell r="B4510" t="str">
            <v>دانيه سكر</v>
          </cell>
          <cell r="C4510" t="str">
            <v>دياب</v>
          </cell>
          <cell r="D4510" t="str">
            <v>امل</v>
          </cell>
        </row>
        <row r="4511">
          <cell r="A4511">
            <v>329511</v>
          </cell>
          <cell r="B4511" t="str">
            <v>دعاء الحموي</v>
          </cell>
          <cell r="C4511" t="str">
            <v>ثائر</v>
          </cell>
          <cell r="D4511" t="str">
            <v>منى</v>
          </cell>
        </row>
        <row r="4512">
          <cell r="A4512">
            <v>329512</v>
          </cell>
          <cell r="B4512" t="str">
            <v>دعاء الخطيب</v>
          </cell>
          <cell r="C4512" t="str">
            <v>صالح</v>
          </cell>
          <cell r="D4512" t="str">
            <v>عيشه</v>
          </cell>
        </row>
        <row r="4513">
          <cell r="A4513">
            <v>329513</v>
          </cell>
          <cell r="B4513" t="str">
            <v>دعاء الرفاعي</v>
          </cell>
          <cell r="C4513" t="str">
            <v>محمد طلال</v>
          </cell>
          <cell r="D4513" t="str">
            <v>غصون</v>
          </cell>
        </row>
        <row r="4514">
          <cell r="A4514">
            <v>329514</v>
          </cell>
          <cell r="B4514" t="str">
            <v>دعاء الملاح</v>
          </cell>
          <cell r="C4514" t="str">
            <v>غسان</v>
          </cell>
          <cell r="D4514" t="str">
            <v>مها</v>
          </cell>
        </row>
        <row r="4515">
          <cell r="A4515">
            <v>329517</v>
          </cell>
          <cell r="B4515" t="str">
            <v>دعاء جوخدار</v>
          </cell>
          <cell r="C4515" t="str">
            <v>اسماعيل</v>
          </cell>
          <cell r="D4515" t="str">
            <v>ميسون</v>
          </cell>
        </row>
        <row r="4516">
          <cell r="A4516">
            <v>329522</v>
          </cell>
          <cell r="B4516" t="str">
            <v>دونا الفحل</v>
          </cell>
          <cell r="C4516" t="str">
            <v>حامد</v>
          </cell>
          <cell r="D4516" t="str">
            <v>راقيه</v>
          </cell>
        </row>
        <row r="4517">
          <cell r="A4517">
            <v>329524</v>
          </cell>
          <cell r="B4517" t="str">
            <v>ديانا النجم</v>
          </cell>
          <cell r="C4517" t="str">
            <v>هندي</v>
          </cell>
          <cell r="D4517" t="str">
            <v>اميه</v>
          </cell>
        </row>
        <row r="4518">
          <cell r="A4518">
            <v>329525</v>
          </cell>
          <cell r="B4518" t="str">
            <v>ديانا صقر</v>
          </cell>
          <cell r="C4518" t="str">
            <v>بهجت</v>
          </cell>
          <cell r="D4518" t="str">
            <v>يمنى</v>
          </cell>
        </row>
        <row r="4519">
          <cell r="A4519">
            <v>329526</v>
          </cell>
          <cell r="B4519" t="str">
            <v>ديما التكريتي</v>
          </cell>
          <cell r="C4519" t="str">
            <v>محمد</v>
          </cell>
          <cell r="D4519" t="str">
            <v>ابتسام</v>
          </cell>
        </row>
        <row r="4520">
          <cell r="A4520">
            <v>329527</v>
          </cell>
          <cell r="B4520" t="str">
            <v>ديما رمضان</v>
          </cell>
          <cell r="C4520" t="str">
            <v>محمد خير</v>
          </cell>
          <cell r="D4520" t="str">
            <v>نعيمه</v>
          </cell>
        </row>
        <row r="4521">
          <cell r="A4521">
            <v>329529</v>
          </cell>
          <cell r="B4521" t="str">
            <v>دينا يعقوب اسماعيل</v>
          </cell>
          <cell r="C4521" t="str">
            <v>عماد الدين</v>
          </cell>
          <cell r="D4521" t="str">
            <v>كوشان</v>
          </cell>
        </row>
        <row r="4522">
          <cell r="A4522">
            <v>329530</v>
          </cell>
          <cell r="B4522" t="str">
            <v>ذو الفقار الابراهيم</v>
          </cell>
          <cell r="C4522" t="str">
            <v>تميم</v>
          </cell>
          <cell r="D4522" t="str">
            <v>كريمه</v>
          </cell>
        </row>
        <row r="4523">
          <cell r="A4523">
            <v>329531</v>
          </cell>
          <cell r="B4523" t="str">
            <v>ذو الفقار حسن</v>
          </cell>
          <cell r="C4523" t="str">
            <v>حيدر</v>
          </cell>
          <cell r="D4523" t="str">
            <v>وصال</v>
          </cell>
        </row>
        <row r="4524">
          <cell r="A4524">
            <v>329532</v>
          </cell>
          <cell r="B4524" t="str">
            <v>راقي عبيدو</v>
          </cell>
          <cell r="C4524" t="str">
            <v>امين</v>
          </cell>
          <cell r="D4524" t="str">
            <v>اعتدال</v>
          </cell>
        </row>
        <row r="4525">
          <cell r="A4525">
            <v>329533</v>
          </cell>
          <cell r="B4525" t="str">
            <v>راما الحمصي</v>
          </cell>
          <cell r="C4525" t="str">
            <v>محمد عبدو</v>
          </cell>
          <cell r="D4525" t="str">
            <v>مطيعه</v>
          </cell>
        </row>
        <row r="4526">
          <cell r="A4526">
            <v>329534</v>
          </cell>
          <cell r="B4526" t="str">
            <v>راما الزعيم</v>
          </cell>
          <cell r="C4526" t="str">
            <v>محمد كاسم</v>
          </cell>
          <cell r="D4526" t="str">
            <v>اسماء</v>
          </cell>
        </row>
        <row r="4527">
          <cell r="A4527">
            <v>329535</v>
          </cell>
          <cell r="B4527" t="str">
            <v>راما عبد الرحمن</v>
          </cell>
          <cell r="C4527" t="str">
            <v>حسن</v>
          </cell>
          <cell r="D4527" t="str">
            <v>هدية</v>
          </cell>
        </row>
        <row r="4528">
          <cell r="A4528">
            <v>329540</v>
          </cell>
          <cell r="B4528" t="str">
            <v>رامي السلامه</v>
          </cell>
          <cell r="C4528" t="str">
            <v>باسم</v>
          </cell>
          <cell r="D4528" t="str">
            <v>الهام</v>
          </cell>
        </row>
        <row r="4529">
          <cell r="A4529">
            <v>329543</v>
          </cell>
          <cell r="B4529" t="str">
            <v>رامي منصور</v>
          </cell>
          <cell r="C4529" t="str">
            <v>سمير</v>
          </cell>
          <cell r="D4529" t="str">
            <v>جاكلين</v>
          </cell>
        </row>
        <row r="4530">
          <cell r="A4530">
            <v>329546</v>
          </cell>
          <cell r="B4530" t="str">
            <v>راميا نكاش</v>
          </cell>
          <cell r="C4530" t="str">
            <v>محي الدين</v>
          </cell>
          <cell r="D4530" t="str">
            <v>فتحيه</v>
          </cell>
        </row>
        <row r="4531">
          <cell r="A4531">
            <v>329547</v>
          </cell>
          <cell r="B4531" t="str">
            <v>راني الدبس</v>
          </cell>
          <cell r="C4531" t="str">
            <v>عبد الرزاق</v>
          </cell>
          <cell r="D4531" t="str">
            <v>صبحيه</v>
          </cell>
        </row>
        <row r="4532">
          <cell r="A4532">
            <v>329549</v>
          </cell>
          <cell r="B4532" t="str">
            <v>رانيا متيني</v>
          </cell>
          <cell r="C4532" t="str">
            <v>عماد</v>
          </cell>
          <cell r="D4532" t="str">
            <v>زينب</v>
          </cell>
        </row>
        <row r="4533">
          <cell r="A4533">
            <v>329550</v>
          </cell>
          <cell r="B4533" t="str">
            <v>راويه عامر</v>
          </cell>
          <cell r="C4533" t="str">
            <v>ابراهيم</v>
          </cell>
          <cell r="D4533" t="str">
            <v>اميره</v>
          </cell>
        </row>
        <row r="4534">
          <cell r="A4534">
            <v>329551</v>
          </cell>
          <cell r="B4534" t="str">
            <v>راويه غرز الدين</v>
          </cell>
          <cell r="C4534" t="str">
            <v>نسيب</v>
          </cell>
          <cell r="D4534" t="str">
            <v>منيره</v>
          </cell>
        </row>
        <row r="4535">
          <cell r="A4535">
            <v>329553</v>
          </cell>
          <cell r="B4535" t="str">
            <v>رائد درويش</v>
          </cell>
          <cell r="C4535" t="str">
            <v>انيس</v>
          </cell>
          <cell r="D4535" t="str">
            <v>كوكب</v>
          </cell>
        </row>
        <row r="4536">
          <cell r="A4536">
            <v>329554</v>
          </cell>
          <cell r="B4536" t="str">
            <v>ربا مسعود</v>
          </cell>
          <cell r="C4536" t="str">
            <v>عادل</v>
          </cell>
          <cell r="D4536" t="str">
            <v>نجمه</v>
          </cell>
        </row>
        <row r="4537">
          <cell r="A4537">
            <v>329555</v>
          </cell>
          <cell r="B4537" t="str">
            <v>ربى احمد</v>
          </cell>
          <cell r="C4537" t="str">
            <v>محمد</v>
          </cell>
          <cell r="D4537" t="str">
            <v>خوله</v>
          </cell>
        </row>
        <row r="4538">
          <cell r="A4538">
            <v>329556</v>
          </cell>
          <cell r="B4538" t="str">
            <v>ربيع شاهين</v>
          </cell>
          <cell r="C4538" t="str">
            <v>علي</v>
          </cell>
          <cell r="D4538" t="str">
            <v>اماسل</v>
          </cell>
        </row>
        <row r="4539">
          <cell r="A4539">
            <v>329564</v>
          </cell>
          <cell r="B4539" t="str">
            <v>رسل الغصين</v>
          </cell>
          <cell r="C4539" t="str">
            <v>عبدالله</v>
          </cell>
          <cell r="D4539" t="str">
            <v>جومانه</v>
          </cell>
        </row>
        <row r="4540">
          <cell r="A4540">
            <v>329565</v>
          </cell>
          <cell r="B4540" t="str">
            <v>رسميه شعبان</v>
          </cell>
          <cell r="C4540" t="str">
            <v>احمد</v>
          </cell>
          <cell r="D4540" t="str">
            <v>سناء</v>
          </cell>
        </row>
        <row r="4541">
          <cell r="A4541">
            <v>329567</v>
          </cell>
          <cell r="B4541" t="str">
            <v>رشا القرعوش</v>
          </cell>
          <cell r="C4541" t="str">
            <v>محمد</v>
          </cell>
          <cell r="D4541" t="str">
            <v>سميره</v>
          </cell>
        </row>
        <row r="4542">
          <cell r="A4542">
            <v>329568</v>
          </cell>
          <cell r="B4542" t="str">
            <v>رشا حيدر</v>
          </cell>
          <cell r="C4542" t="str">
            <v>موفق</v>
          </cell>
          <cell r="D4542" t="str">
            <v>زكيه</v>
          </cell>
        </row>
        <row r="4543">
          <cell r="A4543">
            <v>329569</v>
          </cell>
          <cell r="B4543" t="str">
            <v>رشا دبين</v>
          </cell>
          <cell r="C4543" t="str">
            <v>بشار</v>
          </cell>
          <cell r="D4543" t="str">
            <v>سهام</v>
          </cell>
        </row>
        <row r="4544">
          <cell r="A4544">
            <v>329571</v>
          </cell>
          <cell r="B4544" t="str">
            <v>رشا عبد الخالق</v>
          </cell>
          <cell r="C4544" t="str">
            <v>سمير</v>
          </cell>
          <cell r="D4544" t="str">
            <v>امنه</v>
          </cell>
        </row>
        <row r="4545">
          <cell r="A4545">
            <v>329572</v>
          </cell>
          <cell r="B4545" t="str">
            <v>رشا عبود</v>
          </cell>
          <cell r="C4545" t="str">
            <v>محمود</v>
          </cell>
          <cell r="D4545" t="str">
            <v>فهميه</v>
          </cell>
        </row>
        <row r="4546">
          <cell r="A4546">
            <v>329573</v>
          </cell>
          <cell r="B4546" t="str">
            <v>رشا قنبر</v>
          </cell>
          <cell r="C4546" t="str">
            <v>عز الدين</v>
          </cell>
          <cell r="D4546" t="str">
            <v>رضوه</v>
          </cell>
        </row>
        <row r="4547">
          <cell r="A4547">
            <v>329574</v>
          </cell>
          <cell r="B4547" t="str">
            <v>رشا كشيك</v>
          </cell>
          <cell r="C4547" t="str">
            <v>نعيم</v>
          </cell>
          <cell r="D4547" t="str">
            <v>ضميا</v>
          </cell>
        </row>
        <row r="4548">
          <cell r="A4548">
            <v>329575</v>
          </cell>
          <cell r="B4548" t="str">
            <v>رشا مشك</v>
          </cell>
          <cell r="C4548" t="str">
            <v>دياب</v>
          </cell>
          <cell r="D4548" t="str">
            <v>يسره</v>
          </cell>
        </row>
        <row r="4549">
          <cell r="A4549">
            <v>329576</v>
          </cell>
          <cell r="B4549" t="str">
            <v>رشا يونس</v>
          </cell>
          <cell r="C4549" t="str">
            <v>حاتم</v>
          </cell>
          <cell r="D4549" t="str">
            <v>ايمان</v>
          </cell>
        </row>
        <row r="4550">
          <cell r="A4550">
            <v>329578</v>
          </cell>
          <cell r="B4550" t="str">
            <v>رضوان الحساني</v>
          </cell>
          <cell r="C4550" t="str">
            <v>احمد</v>
          </cell>
          <cell r="D4550" t="str">
            <v>هلاله</v>
          </cell>
        </row>
        <row r="4551">
          <cell r="A4551">
            <v>329579</v>
          </cell>
          <cell r="B4551" t="str">
            <v>رضوان زيدان</v>
          </cell>
          <cell r="C4551" t="str">
            <v>عدنان</v>
          </cell>
          <cell r="D4551" t="str">
            <v>بشيره</v>
          </cell>
        </row>
        <row r="4552">
          <cell r="A4552">
            <v>329581</v>
          </cell>
          <cell r="B4552" t="str">
            <v>رغد القصير</v>
          </cell>
          <cell r="C4552" t="str">
            <v>سامر</v>
          </cell>
          <cell r="D4552" t="str">
            <v>غصون</v>
          </cell>
        </row>
        <row r="4553">
          <cell r="A4553">
            <v>329582</v>
          </cell>
          <cell r="B4553" t="str">
            <v>رغد خطاب</v>
          </cell>
          <cell r="C4553" t="str">
            <v>عبد الرحمن</v>
          </cell>
          <cell r="D4553" t="str">
            <v>نهى</v>
          </cell>
        </row>
        <row r="4554">
          <cell r="A4554">
            <v>329583</v>
          </cell>
          <cell r="B4554" t="str">
            <v>رغد عزو رحيباني</v>
          </cell>
          <cell r="C4554" t="str">
            <v>احمد هاني</v>
          </cell>
          <cell r="D4554" t="str">
            <v>صباح</v>
          </cell>
        </row>
        <row r="4555">
          <cell r="A4555">
            <v>329584</v>
          </cell>
          <cell r="B4555" t="str">
            <v>رغداء تركي ملا حسين</v>
          </cell>
          <cell r="C4555" t="str">
            <v>عبد الجبار</v>
          </cell>
          <cell r="D4555" t="str">
            <v>روضه</v>
          </cell>
        </row>
        <row r="4556">
          <cell r="A4556">
            <v>329587</v>
          </cell>
          <cell r="B4556" t="str">
            <v>رلى ملاحويش</v>
          </cell>
          <cell r="C4556" t="str">
            <v>احمد حازم</v>
          </cell>
          <cell r="D4556" t="str">
            <v>وحده</v>
          </cell>
        </row>
        <row r="4557">
          <cell r="A4557">
            <v>329588</v>
          </cell>
          <cell r="B4557" t="str">
            <v>رماح ابو حمره</v>
          </cell>
          <cell r="C4557" t="str">
            <v>رياض</v>
          </cell>
          <cell r="D4557" t="str">
            <v>ناهده</v>
          </cell>
        </row>
        <row r="4558">
          <cell r="A4558">
            <v>329589</v>
          </cell>
          <cell r="B4558" t="str">
            <v>رمزي الرفاعي</v>
          </cell>
          <cell r="C4558" t="str">
            <v>محمود</v>
          </cell>
          <cell r="D4558" t="str">
            <v>انعام</v>
          </cell>
        </row>
        <row r="4559">
          <cell r="A4559">
            <v>329591</v>
          </cell>
          <cell r="B4559" t="str">
            <v>رنا العباس</v>
          </cell>
          <cell r="C4559" t="str">
            <v>محمد</v>
          </cell>
          <cell r="D4559" t="str">
            <v>امينه</v>
          </cell>
        </row>
        <row r="4560">
          <cell r="A4560">
            <v>329593</v>
          </cell>
          <cell r="B4560" t="str">
            <v>رنا رشيد</v>
          </cell>
          <cell r="C4560" t="str">
            <v>رشدي</v>
          </cell>
          <cell r="D4560" t="str">
            <v>سعاد</v>
          </cell>
        </row>
        <row r="4561">
          <cell r="A4561">
            <v>329594</v>
          </cell>
          <cell r="B4561" t="str">
            <v>رنا شحاده</v>
          </cell>
          <cell r="C4561" t="str">
            <v>زاهي</v>
          </cell>
          <cell r="D4561" t="str">
            <v>امينه</v>
          </cell>
        </row>
        <row r="4562">
          <cell r="A4562">
            <v>329595</v>
          </cell>
          <cell r="B4562" t="str">
            <v>رنا طراد</v>
          </cell>
          <cell r="C4562" t="str">
            <v>صبحي</v>
          </cell>
          <cell r="D4562" t="str">
            <v>سلوى</v>
          </cell>
        </row>
        <row r="4563">
          <cell r="A4563">
            <v>329596</v>
          </cell>
          <cell r="B4563" t="str">
            <v>رنا محمد</v>
          </cell>
          <cell r="C4563" t="str">
            <v>جابر</v>
          </cell>
          <cell r="D4563" t="str">
            <v>انيسه</v>
          </cell>
        </row>
        <row r="4564">
          <cell r="A4564">
            <v>329597</v>
          </cell>
          <cell r="B4564" t="str">
            <v>رنا معروف</v>
          </cell>
          <cell r="C4564" t="str">
            <v>علي</v>
          </cell>
          <cell r="D4564" t="str">
            <v/>
          </cell>
        </row>
        <row r="4565">
          <cell r="A4565">
            <v>329600</v>
          </cell>
          <cell r="B4565" t="str">
            <v>رنيم باسوس</v>
          </cell>
          <cell r="C4565" t="str">
            <v>مروان</v>
          </cell>
          <cell r="D4565" t="str">
            <v>لينا</v>
          </cell>
        </row>
        <row r="4566">
          <cell r="A4566">
            <v>329601</v>
          </cell>
          <cell r="B4566" t="str">
            <v>رنيم باكير</v>
          </cell>
          <cell r="C4566" t="str">
            <v>محمد</v>
          </cell>
          <cell r="D4566" t="str">
            <v>حليمه</v>
          </cell>
        </row>
        <row r="4567">
          <cell r="A4567">
            <v>329602</v>
          </cell>
          <cell r="B4567" t="str">
            <v>رنيم خلوف</v>
          </cell>
          <cell r="C4567" t="str">
            <v>سلمان</v>
          </cell>
          <cell r="D4567" t="str">
            <v>فضه</v>
          </cell>
        </row>
        <row r="4568">
          <cell r="A4568">
            <v>329603</v>
          </cell>
          <cell r="B4568" t="str">
            <v>رنيم دعبول</v>
          </cell>
          <cell r="C4568" t="str">
            <v>حسام الدين</v>
          </cell>
          <cell r="D4568" t="str">
            <v>ميسون</v>
          </cell>
        </row>
        <row r="4569">
          <cell r="A4569">
            <v>329604</v>
          </cell>
          <cell r="B4569" t="str">
            <v>رنيم قشاش</v>
          </cell>
          <cell r="C4569" t="str">
            <v>سمير</v>
          </cell>
          <cell r="D4569" t="str">
            <v>وفاء</v>
          </cell>
        </row>
        <row r="4570">
          <cell r="A4570">
            <v>329609</v>
          </cell>
          <cell r="B4570" t="str">
            <v>رهام بدور</v>
          </cell>
          <cell r="C4570" t="str">
            <v>اسماعيل</v>
          </cell>
          <cell r="D4570" t="str">
            <v>نجاح</v>
          </cell>
        </row>
        <row r="4571">
          <cell r="A4571">
            <v>329610</v>
          </cell>
          <cell r="B4571" t="str">
            <v>رهام سليمان</v>
          </cell>
          <cell r="C4571" t="str">
            <v>محمود</v>
          </cell>
          <cell r="D4571" t="str">
            <v>منتهى</v>
          </cell>
        </row>
        <row r="4572">
          <cell r="A4572">
            <v>329611</v>
          </cell>
          <cell r="B4572" t="str">
            <v>رهام شرفه</v>
          </cell>
          <cell r="C4572" t="str">
            <v>ماهر</v>
          </cell>
          <cell r="D4572" t="str">
            <v>رانيا</v>
          </cell>
        </row>
        <row r="4573">
          <cell r="A4573">
            <v>329612</v>
          </cell>
          <cell r="B4573" t="str">
            <v>رهام شريف</v>
          </cell>
          <cell r="C4573" t="str">
            <v>محمد فاتح</v>
          </cell>
          <cell r="D4573" t="str">
            <v>هناء</v>
          </cell>
        </row>
        <row r="4574">
          <cell r="A4574">
            <v>329619</v>
          </cell>
          <cell r="B4574" t="str">
            <v>رهف العكاري</v>
          </cell>
          <cell r="C4574" t="str">
            <v>محسن</v>
          </cell>
          <cell r="D4574" t="str">
            <v>نادية</v>
          </cell>
        </row>
        <row r="4575">
          <cell r="A4575">
            <v>329620</v>
          </cell>
          <cell r="B4575" t="str">
            <v>رهيف اللبابيدي</v>
          </cell>
          <cell r="C4575" t="str">
            <v>سعيد</v>
          </cell>
          <cell r="D4575" t="str">
            <v>ضحوك</v>
          </cell>
        </row>
        <row r="4576">
          <cell r="A4576">
            <v>329621</v>
          </cell>
          <cell r="B4576" t="str">
            <v>رهف حسن</v>
          </cell>
          <cell r="C4576" t="str">
            <v>فخري</v>
          </cell>
          <cell r="D4576" t="str">
            <v>يسرى</v>
          </cell>
        </row>
        <row r="4577">
          <cell r="A4577">
            <v>329623</v>
          </cell>
          <cell r="B4577" t="str">
            <v>رهف رجب</v>
          </cell>
          <cell r="C4577" t="str">
            <v>احمد</v>
          </cell>
          <cell r="D4577" t="str">
            <v>هند</v>
          </cell>
        </row>
        <row r="4578">
          <cell r="A4578">
            <v>329624</v>
          </cell>
          <cell r="B4578" t="str">
            <v>رهف زيتون</v>
          </cell>
          <cell r="C4578" t="str">
            <v>يوسف</v>
          </cell>
          <cell r="D4578" t="str">
            <v>غاده</v>
          </cell>
        </row>
        <row r="4579">
          <cell r="A4579">
            <v>329625</v>
          </cell>
          <cell r="B4579" t="str">
            <v>رهف سكر</v>
          </cell>
          <cell r="C4579" t="str">
            <v>هيثم</v>
          </cell>
          <cell r="D4579" t="str">
            <v>فاتنه</v>
          </cell>
        </row>
        <row r="4580">
          <cell r="A4580">
            <v>329626</v>
          </cell>
          <cell r="B4580" t="str">
            <v>رهف سليمان</v>
          </cell>
          <cell r="C4580" t="str">
            <v>ابراهيم</v>
          </cell>
          <cell r="D4580" t="str">
            <v>غفران</v>
          </cell>
        </row>
        <row r="4581">
          <cell r="A4581">
            <v>329627</v>
          </cell>
          <cell r="B4581" t="str">
            <v>رهف شاليش</v>
          </cell>
          <cell r="C4581" t="str">
            <v>عدنان</v>
          </cell>
          <cell r="D4581" t="str">
            <v>منى</v>
          </cell>
        </row>
        <row r="4582">
          <cell r="A4582">
            <v>329629</v>
          </cell>
          <cell r="B4582" t="str">
            <v>رهف صديق</v>
          </cell>
          <cell r="C4582" t="str">
            <v>نايف</v>
          </cell>
          <cell r="D4582" t="str">
            <v>ايمان</v>
          </cell>
        </row>
        <row r="4583">
          <cell r="A4583">
            <v>329630</v>
          </cell>
          <cell r="B4583" t="str">
            <v>رهف مارديني</v>
          </cell>
          <cell r="C4583" t="str">
            <v>محمود</v>
          </cell>
          <cell r="D4583" t="str">
            <v>ايمان</v>
          </cell>
        </row>
        <row r="4584">
          <cell r="A4584">
            <v>329632</v>
          </cell>
          <cell r="B4584" t="str">
            <v>رواد الزير</v>
          </cell>
          <cell r="C4584" t="str">
            <v>يونس</v>
          </cell>
          <cell r="D4584" t="str">
            <v>مياده</v>
          </cell>
        </row>
        <row r="4585">
          <cell r="A4585">
            <v>329635</v>
          </cell>
          <cell r="B4585" t="str">
            <v>روان العلي</v>
          </cell>
          <cell r="C4585" t="str">
            <v>محيا</v>
          </cell>
          <cell r="D4585" t="str">
            <v>حياه</v>
          </cell>
        </row>
        <row r="4586">
          <cell r="A4586">
            <v>329636</v>
          </cell>
          <cell r="B4586" t="str">
            <v>روان حيدر</v>
          </cell>
          <cell r="C4586" t="str">
            <v>قاسم</v>
          </cell>
          <cell r="D4586" t="str">
            <v>فاطمه</v>
          </cell>
        </row>
        <row r="4587">
          <cell r="A4587">
            <v>329637</v>
          </cell>
          <cell r="B4587" t="str">
            <v>روان دللول</v>
          </cell>
          <cell r="C4587" t="str">
            <v>محمد لطفي</v>
          </cell>
          <cell r="D4587" t="str">
            <v>سمر</v>
          </cell>
        </row>
        <row r="4588">
          <cell r="A4588">
            <v>329638</v>
          </cell>
          <cell r="B4588" t="str">
            <v>روان عرمان</v>
          </cell>
          <cell r="C4588" t="str">
            <v>محمد بدر</v>
          </cell>
          <cell r="D4588" t="str">
            <v>فاتنه</v>
          </cell>
        </row>
        <row r="4589">
          <cell r="A4589">
            <v>329640</v>
          </cell>
          <cell r="B4589" t="str">
            <v>روان محفوظ</v>
          </cell>
          <cell r="C4589" t="str">
            <v>لطفي</v>
          </cell>
          <cell r="D4589" t="str">
            <v>بشيره</v>
          </cell>
        </row>
        <row r="4590">
          <cell r="A4590">
            <v>329641</v>
          </cell>
          <cell r="B4590" t="str">
            <v>روان مقداد</v>
          </cell>
          <cell r="C4590" t="str">
            <v>معاذ</v>
          </cell>
          <cell r="D4590" t="str">
            <v/>
          </cell>
        </row>
        <row r="4591">
          <cell r="A4591">
            <v>329642</v>
          </cell>
          <cell r="B4591" t="str">
            <v>روبا عيد</v>
          </cell>
          <cell r="C4591" t="str">
            <v>قاسم</v>
          </cell>
          <cell r="D4591" t="str">
            <v>ناهده</v>
          </cell>
        </row>
        <row r="4592">
          <cell r="A4592">
            <v>329643</v>
          </cell>
          <cell r="B4592" t="str">
            <v>رود العجي</v>
          </cell>
          <cell r="C4592" t="str">
            <v>زياد</v>
          </cell>
          <cell r="D4592" t="str">
            <v>رزان</v>
          </cell>
        </row>
        <row r="4593">
          <cell r="A4593">
            <v>329649</v>
          </cell>
          <cell r="B4593" t="str">
            <v>روعه المصري</v>
          </cell>
          <cell r="C4593" t="str">
            <v>احسان</v>
          </cell>
          <cell r="D4593" t="str">
            <v>امنه</v>
          </cell>
        </row>
        <row r="4594">
          <cell r="A4594">
            <v>329650</v>
          </cell>
          <cell r="B4594" t="str">
            <v>روعه سعيد</v>
          </cell>
          <cell r="C4594" t="str">
            <v>يوسف</v>
          </cell>
          <cell r="D4594" t="str">
            <v>سمر</v>
          </cell>
        </row>
        <row r="4595">
          <cell r="A4595">
            <v>329652</v>
          </cell>
          <cell r="B4595" t="str">
            <v>رولا الفاعوري</v>
          </cell>
          <cell r="C4595" t="str">
            <v>محمود</v>
          </cell>
          <cell r="D4595" t="str">
            <v>ناديا</v>
          </cell>
        </row>
        <row r="4596">
          <cell r="A4596">
            <v>329653</v>
          </cell>
          <cell r="B4596" t="str">
            <v>رولا القاضي</v>
          </cell>
          <cell r="C4596" t="str">
            <v>جلال الدين</v>
          </cell>
          <cell r="D4596" t="str">
            <v>وليده</v>
          </cell>
        </row>
        <row r="4597">
          <cell r="A4597">
            <v>329656</v>
          </cell>
          <cell r="B4597" t="str">
            <v>رولا عليان</v>
          </cell>
          <cell r="C4597" t="str">
            <v>محمود</v>
          </cell>
          <cell r="D4597" t="str">
            <v>يسرى</v>
          </cell>
        </row>
        <row r="4598">
          <cell r="A4598">
            <v>329657</v>
          </cell>
          <cell r="B4598" t="str">
            <v>رولا كوسا</v>
          </cell>
          <cell r="C4598" t="str">
            <v>احمد</v>
          </cell>
          <cell r="D4598" t="str">
            <v>فايزه</v>
          </cell>
        </row>
        <row r="4599">
          <cell r="A4599">
            <v>329658</v>
          </cell>
          <cell r="B4599" t="str">
            <v>رولى عكش</v>
          </cell>
          <cell r="C4599" t="str">
            <v>عمر</v>
          </cell>
          <cell r="D4599" t="str">
            <v>عروبه</v>
          </cell>
        </row>
        <row r="4600">
          <cell r="A4600">
            <v>329661</v>
          </cell>
          <cell r="B4600" t="str">
            <v>رويده الصغير</v>
          </cell>
          <cell r="C4600" t="str">
            <v>عباس</v>
          </cell>
          <cell r="D4600" t="str">
            <v>لينده</v>
          </cell>
        </row>
        <row r="4601">
          <cell r="A4601">
            <v>329662</v>
          </cell>
          <cell r="B4601" t="str">
            <v>رؤى المصري</v>
          </cell>
          <cell r="C4601" t="str">
            <v>احمد فايز</v>
          </cell>
          <cell r="D4601" t="str">
            <v>هدى</v>
          </cell>
        </row>
        <row r="4602">
          <cell r="A4602">
            <v>329664</v>
          </cell>
          <cell r="B4602" t="str">
            <v>رؤى غزال</v>
          </cell>
          <cell r="C4602" t="str">
            <v>محمد</v>
          </cell>
          <cell r="D4602" t="str">
            <v>هبه</v>
          </cell>
        </row>
        <row r="4603">
          <cell r="A4603">
            <v>329668</v>
          </cell>
          <cell r="B4603" t="str">
            <v>ريم الاحمر</v>
          </cell>
          <cell r="C4603" t="str">
            <v>محمود</v>
          </cell>
          <cell r="D4603" t="str">
            <v>سميرة</v>
          </cell>
        </row>
        <row r="4604">
          <cell r="A4604">
            <v>329669</v>
          </cell>
          <cell r="B4604" t="str">
            <v>ريم الامعري</v>
          </cell>
          <cell r="C4604" t="str">
            <v>عبد الرحمن</v>
          </cell>
          <cell r="D4604" t="str">
            <v>هبه</v>
          </cell>
        </row>
        <row r="4605">
          <cell r="A4605">
            <v>329672</v>
          </cell>
          <cell r="B4605" t="str">
            <v>ريم الطويل</v>
          </cell>
          <cell r="C4605" t="str">
            <v>مفيد</v>
          </cell>
          <cell r="D4605" t="str">
            <v>سمر</v>
          </cell>
        </row>
        <row r="4606">
          <cell r="A4606">
            <v>329675</v>
          </cell>
          <cell r="B4606" t="str">
            <v>ريم جديني</v>
          </cell>
          <cell r="C4606" t="str">
            <v>سليم</v>
          </cell>
          <cell r="D4606" t="str">
            <v>غاده</v>
          </cell>
        </row>
        <row r="4607">
          <cell r="A4607">
            <v>329676</v>
          </cell>
          <cell r="B4607" t="str">
            <v>ريم دياب</v>
          </cell>
          <cell r="C4607" t="str">
            <v>جميل</v>
          </cell>
          <cell r="D4607" t="str">
            <v>مريم</v>
          </cell>
        </row>
        <row r="4608">
          <cell r="A4608">
            <v>329677</v>
          </cell>
          <cell r="B4608" t="str">
            <v>ريم ديب</v>
          </cell>
          <cell r="C4608" t="str">
            <v>ابراهيم</v>
          </cell>
          <cell r="D4608" t="str">
            <v>انتصار</v>
          </cell>
        </row>
        <row r="4609">
          <cell r="A4609">
            <v>329678</v>
          </cell>
          <cell r="B4609" t="str">
            <v>ريم سلمون</v>
          </cell>
          <cell r="C4609" t="str">
            <v>سمير</v>
          </cell>
          <cell r="D4609" t="str">
            <v>اسمهان</v>
          </cell>
        </row>
        <row r="4610">
          <cell r="A4610">
            <v>329679</v>
          </cell>
          <cell r="B4610" t="str">
            <v>ريم شدود</v>
          </cell>
          <cell r="C4610" t="str">
            <v>علي</v>
          </cell>
          <cell r="D4610" t="str">
            <v>مياده</v>
          </cell>
        </row>
        <row r="4611">
          <cell r="A4611">
            <v>329681</v>
          </cell>
          <cell r="B4611" t="str">
            <v>ريما عويضه</v>
          </cell>
          <cell r="C4611" t="str">
            <v>محمد</v>
          </cell>
          <cell r="D4611" t="str">
            <v>ناهد</v>
          </cell>
        </row>
        <row r="4612">
          <cell r="A4612">
            <v>329682</v>
          </cell>
          <cell r="B4612" t="str">
            <v>ريمه موسى</v>
          </cell>
          <cell r="C4612" t="str">
            <v>محمود</v>
          </cell>
          <cell r="D4612" t="str">
            <v>ورده</v>
          </cell>
        </row>
        <row r="4613">
          <cell r="A4613">
            <v>329683</v>
          </cell>
          <cell r="B4613" t="str">
            <v>زاهر فرح</v>
          </cell>
          <cell r="C4613" t="str">
            <v>محمود</v>
          </cell>
          <cell r="D4613" t="str">
            <v>فريزه</v>
          </cell>
        </row>
        <row r="4614">
          <cell r="A4614">
            <v>329685</v>
          </cell>
          <cell r="B4614" t="str">
            <v>زايد الحمد</v>
          </cell>
          <cell r="C4614" t="str">
            <v>راضي</v>
          </cell>
          <cell r="D4614" t="str">
            <v>وفاء</v>
          </cell>
        </row>
        <row r="4615">
          <cell r="A4615">
            <v>329686</v>
          </cell>
          <cell r="B4615" t="str">
            <v>زكي شوربه</v>
          </cell>
          <cell r="C4615" t="str">
            <v>محمد عادل</v>
          </cell>
          <cell r="D4615" t="str">
            <v>وفاء</v>
          </cell>
        </row>
        <row r="4616">
          <cell r="A4616">
            <v>329692</v>
          </cell>
          <cell r="B4616" t="str">
            <v>زين العابدين حمود</v>
          </cell>
          <cell r="C4616" t="str">
            <v>علي</v>
          </cell>
          <cell r="D4616" t="str">
            <v>عطره</v>
          </cell>
        </row>
        <row r="4617">
          <cell r="A4617">
            <v>329693</v>
          </cell>
          <cell r="B4617" t="str">
            <v>زين العابدين صالحه</v>
          </cell>
          <cell r="C4617" t="str">
            <v>حسن</v>
          </cell>
          <cell r="D4617" t="str">
            <v>اعتدال</v>
          </cell>
        </row>
        <row r="4618">
          <cell r="A4618">
            <v>329694</v>
          </cell>
          <cell r="B4618" t="str">
            <v>زين العابدين صقر</v>
          </cell>
          <cell r="C4618" t="str">
            <v>غياث</v>
          </cell>
          <cell r="D4618" t="str">
            <v>دلال</v>
          </cell>
        </row>
        <row r="4619">
          <cell r="A4619">
            <v>329695</v>
          </cell>
          <cell r="B4619" t="str">
            <v>زينب العبد</v>
          </cell>
          <cell r="C4619" t="str">
            <v>احمد</v>
          </cell>
          <cell r="D4619" t="str">
            <v>رنجس</v>
          </cell>
        </row>
        <row r="4620">
          <cell r="A4620">
            <v>329697</v>
          </cell>
          <cell r="B4620" t="str">
            <v>زينب حمدان</v>
          </cell>
          <cell r="C4620" t="str">
            <v>بشير</v>
          </cell>
          <cell r="D4620" t="str">
            <v>امنه</v>
          </cell>
        </row>
        <row r="4621">
          <cell r="A4621">
            <v>329698</v>
          </cell>
          <cell r="B4621" t="str">
            <v>زينب فلاح</v>
          </cell>
          <cell r="C4621" t="str">
            <v>عمر</v>
          </cell>
          <cell r="D4621" t="str">
            <v>عائده</v>
          </cell>
        </row>
        <row r="4622">
          <cell r="A4622">
            <v>329700</v>
          </cell>
          <cell r="B4622" t="str">
            <v>زينب نعمي</v>
          </cell>
          <cell r="C4622" t="str">
            <v>مصطفى</v>
          </cell>
          <cell r="D4622" t="str">
            <v>هاجر</v>
          </cell>
        </row>
        <row r="4623">
          <cell r="A4623">
            <v>329701</v>
          </cell>
          <cell r="B4623" t="str">
            <v>زينه جروه</v>
          </cell>
          <cell r="C4623" t="str">
            <v>ابراهيم</v>
          </cell>
          <cell r="D4623" t="str">
            <v>وفاء</v>
          </cell>
        </row>
        <row r="4624">
          <cell r="A4624">
            <v>329705</v>
          </cell>
          <cell r="B4624" t="str">
            <v>ساره زينب</v>
          </cell>
          <cell r="C4624" t="str">
            <v>جابر</v>
          </cell>
          <cell r="D4624" t="str">
            <v>نوال</v>
          </cell>
        </row>
        <row r="4625">
          <cell r="A4625">
            <v>329707</v>
          </cell>
          <cell r="B4625" t="str">
            <v>ساره محمد</v>
          </cell>
          <cell r="C4625" t="str">
            <v>محمود</v>
          </cell>
          <cell r="D4625" t="str">
            <v>سحر</v>
          </cell>
        </row>
        <row r="4626">
          <cell r="A4626">
            <v>329712</v>
          </cell>
          <cell r="B4626" t="str">
            <v>سالي المقداد</v>
          </cell>
          <cell r="C4626" t="str">
            <v>احمد</v>
          </cell>
          <cell r="D4626" t="str">
            <v>عباس</v>
          </cell>
        </row>
        <row r="4627">
          <cell r="A4627">
            <v>329714</v>
          </cell>
          <cell r="B4627" t="str">
            <v>سالي عربجي</v>
          </cell>
          <cell r="C4627" t="str">
            <v>جورج</v>
          </cell>
          <cell r="D4627" t="str">
            <v>ريمه</v>
          </cell>
        </row>
        <row r="4628">
          <cell r="A4628">
            <v>329715</v>
          </cell>
          <cell r="B4628" t="str">
            <v>سامح المتني</v>
          </cell>
          <cell r="C4628" t="str">
            <v>سليمان</v>
          </cell>
          <cell r="D4628" t="str">
            <v>مقبوله</v>
          </cell>
        </row>
        <row r="4629">
          <cell r="A4629">
            <v>329716</v>
          </cell>
          <cell r="B4629" t="str">
            <v>سامر الداوودي</v>
          </cell>
          <cell r="C4629" t="str">
            <v>ابراهيم</v>
          </cell>
          <cell r="D4629" t="str">
            <v>قمر</v>
          </cell>
        </row>
        <row r="4630">
          <cell r="A4630">
            <v>329717</v>
          </cell>
          <cell r="B4630" t="str">
            <v>سامر الدسوقي</v>
          </cell>
          <cell r="C4630" t="str">
            <v>محمد</v>
          </cell>
          <cell r="D4630" t="str">
            <v>نهله</v>
          </cell>
        </row>
        <row r="4631">
          <cell r="A4631">
            <v>329719</v>
          </cell>
          <cell r="B4631" t="str">
            <v>سامر سكر</v>
          </cell>
          <cell r="C4631" t="str">
            <v>مصطفى</v>
          </cell>
          <cell r="D4631" t="str">
            <v>مكرومه</v>
          </cell>
        </row>
        <row r="4632">
          <cell r="A4632">
            <v>329728</v>
          </cell>
          <cell r="B4632" t="str">
            <v>سحر شتيوي</v>
          </cell>
          <cell r="C4632" t="str">
            <v>عثمان</v>
          </cell>
          <cell r="D4632" t="str">
            <v>سميره</v>
          </cell>
        </row>
        <row r="4633">
          <cell r="A4633">
            <v>329730</v>
          </cell>
          <cell r="B4633" t="str">
            <v>سعاد الطهراني</v>
          </cell>
          <cell r="C4633" t="str">
            <v>احمد</v>
          </cell>
          <cell r="D4633" t="str">
            <v>سمر</v>
          </cell>
        </row>
        <row r="4634">
          <cell r="A4634">
            <v>329732</v>
          </cell>
          <cell r="B4634" t="str">
            <v>سعاد فليون</v>
          </cell>
          <cell r="C4634" t="str">
            <v>محمود</v>
          </cell>
          <cell r="D4634" t="str">
            <v>رغده</v>
          </cell>
        </row>
        <row r="4635">
          <cell r="A4635">
            <v>329734</v>
          </cell>
          <cell r="B4635" t="str">
            <v>سعده ملحم</v>
          </cell>
          <cell r="C4635" t="str">
            <v>فاتح</v>
          </cell>
          <cell r="D4635" t="str">
            <v>بشرى</v>
          </cell>
        </row>
        <row r="4636">
          <cell r="A4636">
            <v>329735</v>
          </cell>
          <cell r="B4636" t="str">
            <v>سعدون الحاجي</v>
          </cell>
          <cell r="C4636" t="str">
            <v>عبد الرزاق</v>
          </cell>
          <cell r="D4636" t="str">
            <v>ظريفه</v>
          </cell>
        </row>
        <row r="4637">
          <cell r="A4637">
            <v>329736</v>
          </cell>
          <cell r="B4637" t="str">
            <v>سعد الهفل</v>
          </cell>
          <cell r="C4637" t="str">
            <v>خلف</v>
          </cell>
          <cell r="D4637" t="str">
            <v>ترفه</v>
          </cell>
        </row>
        <row r="4638">
          <cell r="A4638">
            <v>329737</v>
          </cell>
          <cell r="B4638" t="str">
            <v>سكاريت سعيد</v>
          </cell>
          <cell r="C4638" t="str">
            <v>محمد</v>
          </cell>
          <cell r="D4638" t="str">
            <v>جانيت</v>
          </cell>
        </row>
        <row r="4639">
          <cell r="A4639">
            <v>329738</v>
          </cell>
          <cell r="B4639" t="str">
            <v>سلاف هنيدي</v>
          </cell>
          <cell r="C4639" t="str">
            <v>فوزات</v>
          </cell>
          <cell r="D4639" t="str">
            <v>هدا</v>
          </cell>
        </row>
        <row r="4640">
          <cell r="A4640">
            <v>329741</v>
          </cell>
          <cell r="B4640" t="str">
            <v>سلمان شيحه</v>
          </cell>
          <cell r="C4640" t="str">
            <v>سهيل</v>
          </cell>
          <cell r="D4640" t="str">
            <v>عصريه</v>
          </cell>
        </row>
        <row r="4641">
          <cell r="A4641">
            <v>329742</v>
          </cell>
          <cell r="B4641" t="str">
            <v>سلمى حلاق</v>
          </cell>
          <cell r="C4641" t="str">
            <v>علي</v>
          </cell>
          <cell r="D4641" t="str">
            <v>موزه</v>
          </cell>
        </row>
        <row r="4642">
          <cell r="A4642">
            <v>329743</v>
          </cell>
          <cell r="B4642" t="str">
            <v>سلمى سوقي</v>
          </cell>
          <cell r="C4642" t="str">
            <v>رياض</v>
          </cell>
          <cell r="D4642" t="str">
            <v>سميره</v>
          </cell>
        </row>
        <row r="4643">
          <cell r="A4643">
            <v>329744</v>
          </cell>
          <cell r="B4643" t="str">
            <v>سليم اسعد</v>
          </cell>
          <cell r="C4643" t="str">
            <v>علي</v>
          </cell>
          <cell r="D4643" t="str">
            <v>فاطمه</v>
          </cell>
        </row>
        <row r="4644">
          <cell r="A4644">
            <v>329746</v>
          </cell>
          <cell r="B4644" t="str">
            <v>سليم حسن دنيا</v>
          </cell>
          <cell r="C4644" t="str">
            <v>سامر</v>
          </cell>
          <cell r="D4644" t="str">
            <v>نهله</v>
          </cell>
        </row>
        <row r="4645">
          <cell r="A4645">
            <v>329748</v>
          </cell>
          <cell r="B4645" t="str">
            <v>سليمان داؤد</v>
          </cell>
          <cell r="C4645" t="str">
            <v>ابراهيم</v>
          </cell>
          <cell r="D4645" t="str">
            <v>رحاب</v>
          </cell>
        </row>
        <row r="4646">
          <cell r="A4646">
            <v>329749</v>
          </cell>
          <cell r="B4646" t="str">
            <v>سليمان رزق</v>
          </cell>
          <cell r="C4646" t="str">
            <v>مالك</v>
          </cell>
          <cell r="D4646" t="str">
            <v>رويده</v>
          </cell>
        </row>
        <row r="4647">
          <cell r="A4647">
            <v>329750</v>
          </cell>
          <cell r="B4647" t="str">
            <v>سليمان عبدالله</v>
          </cell>
          <cell r="C4647" t="str">
            <v>بسام</v>
          </cell>
          <cell r="D4647" t="str">
            <v>ثناء</v>
          </cell>
        </row>
        <row r="4648">
          <cell r="A4648">
            <v>329751</v>
          </cell>
          <cell r="B4648" t="str">
            <v>سليمان عبيد</v>
          </cell>
          <cell r="C4648" t="str">
            <v>وليد</v>
          </cell>
          <cell r="D4648" t="str">
            <v>منى</v>
          </cell>
        </row>
        <row r="4649">
          <cell r="A4649">
            <v>329752</v>
          </cell>
          <cell r="B4649" t="str">
            <v>سليمان قهوه جي</v>
          </cell>
          <cell r="C4649" t="str">
            <v>محمد</v>
          </cell>
          <cell r="D4649" t="str">
            <v>ايمان</v>
          </cell>
        </row>
        <row r="4650">
          <cell r="A4650">
            <v>329753</v>
          </cell>
          <cell r="B4650" t="str">
            <v>سماح الابرص الشهير بالاشقر</v>
          </cell>
          <cell r="C4650" t="str">
            <v>مؤيد</v>
          </cell>
          <cell r="D4650" t="str">
            <v>هنادي</v>
          </cell>
        </row>
        <row r="4651">
          <cell r="A4651">
            <v>329755</v>
          </cell>
          <cell r="B4651" t="str">
            <v>سماح حطيني</v>
          </cell>
          <cell r="C4651" t="str">
            <v>حسن</v>
          </cell>
          <cell r="D4651" t="str">
            <v>كوثر</v>
          </cell>
        </row>
        <row r="4652">
          <cell r="A4652">
            <v>329756</v>
          </cell>
          <cell r="B4652" t="str">
            <v>سماح رستم</v>
          </cell>
          <cell r="C4652" t="str">
            <v>فؤاد</v>
          </cell>
          <cell r="D4652" t="str">
            <v>سعده</v>
          </cell>
        </row>
        <row r="4653">
          <cell r="A4653">
            <v>329757</v>
          </cell>
          <cell r="B4653" t="str">
            <v>سماح طعمينا</v>
          </cell>
          <cell r="C4653" t="str">
            <v>نبيل</v>
          </cell>
          <cell r="D4653" t="str">
            <v>انعام</v>
          </cell>
        </row>
        <row r="4654">
          <cell r="A4654">
            <v>329758</v>
          </cell>
          <cell r="B4654" t="str">
            <v>سماح عطايا</v>
          </cell>
          <cell r="C4654" t="str">
            <v>عدنان</v>
          </cell>
          <cell r="D4654" t="str">
            <v>هدى</v>
          </cell>
        </row>
        <row r="4655">
          <cell r="A4655">
            <v>329763</v>
          </cell>
          <cell r="B4655" t="str">
            <v>سمر المصري</v>
          </cell>
          <cell r="C4655" t="str">
            <v>مصطفى</v>
          </cell>
          <cell r="D4655" t="str">
            <v>حفيظه</v>
          </cell>
        </row>
        <row r="4656">
          <cell r="A4656">
            <v>329766</v>
          </cell>
          <cell r="B4656" t="str">
            <v>سميره تركماني</v>
          </cell>
          <cell r="C4656" t="str">
            <v>محمد سمير</v>
          </cell>
          <cell r="D4656" t="str">
            <v>ميرفت</v>
          </cell>
        </row>
        <row r="4657">
          <cell r="A4657">
            <v>329768</v>
          </cell>
          <cell r="B4657" t="str">
            <v>سميره مذكور</v>
          </cell>
          <cell r="C4657" t="str">
            <v>يوسف</v>
          </cell>
          <cell r="D4657" t="str">
            <v>ورد</v>
          </cell>
        </row>
        <row r="4658">
          <cell r="A4658">
            <v>329770</v>
          </cell>
          <cell r="B4658" t="str">
            <v>سناء الملحم</v>
          </cell>
          <cell r="C4658" t="str">
            <v>عدنان</v>
          </cell>
          <cell r="D4658" t="str">
            <v>هناء</v>
          </cell>
        </row>
        <row r="4659">
          <cell r="A4659">
            <v>329772</v>
          </cell>
          <cell r="B4659" t="str">
            <v>سندرا حريز</v>
          </cell>
          <cell r="C4659" t="str">
            <v>نبيل</v>
          </cell>
          <cell r="D4659" t="str">
            <v>سوسن</v>
          </cell>
        </row>
        <row r="4660">
          <cell r="A4660">
            <v>329773</v>
          </cell>
          <cell r="B4660" t="str">
            <v>سندس الحبش</v>
          </cell>
          <cell r="C4660" t="str">
            <v>رائد</v>
          </cell>
          <cell r="D4660" t="str">
            <v>ثناء</v>
          </cell>
        </row>
        <row r="4661">
          <cell r="A4661">
            <v>329774</v>
          </cell>
          <cell r="B4661" t="str">
            <v>سندس الحراكي</v>
          </cell>
          <cell r="C4661" t="str">
            <v>عبدو</v>
          </cell>
          <cell r="D4661" t="str">
            <v>سميرة</v>
          </cell>
        </row>
        <row r="4662">
          <cell r="A4662">
            <v>329776</v>
          </cell>
          <cell r="B4662" t="str">
            <v>سها خليفة</v>
          </cell>
          <cell r="C4662" t="str">
            <v>نواف</v>
          </cell>
          <cell r="D4662" t="str">
            <v>سوسن</v>
          </cell>
        </row>
        <row r="4663">
          <cell r="A4663">
            <v>329777</v>
          </cell>
          <cell r="B4663" t="str">
            <v>سهاد صافي</v>
          </cell>
          <cell r="C4663" t="str">
            <v>اديب</v>
          </cell>
          <cell r="D4663" t="str">
            <v>فهدي</v>
          </cell>
        </row>
        <row r="4664">
          <cell r="A4664">
            <v>329778</v>
          </cell>
          <cell r="B4664" t="str">
            <v>سهى عبدالباري</v>
          </cell>
          <cell r="C4664" t="str">
            <v>عبدالحميد</v>
          </cell>
          <cell r="D4664" t="str">
            <v>ساره</v>
          </cell>
        </row>
        <row r="4665">
          <cell r="A4665">
            <v>329779</v>
          </cell>
          <cell r="B4665" t="str">
            <v>سهى غندور</v>
          </cell>
          <cell r="C4665" t="str">
            <v>حسن</v>
          </cell>
          <cell r="D4665" t="str">
            <v>اميره</v>
          </cell>
        </row>
        <row r="4666">
          <cell r="A4666">
            <v>329781</v>
          </cell>
          <cell r="B4666" t="str">
            <v>سهيلا الرحال</v>
          </cell>
          <cell r="C4666" t="str">
            <v>عبد الرحمن</v>
          </cell>
          <cell r="D4666" t="str">
            <v>عائشه</v>
          </cell>
        </row>
        <row r="4667">
          <cell r="A4667">
            <v>329782</v>
          </cell>
          <cell r="B4667" t="str">
            <v>سوار حسن</v>
          </cell>
          <cell r="C4667" t="str">
            <v>حبيب</v>
          </cell>
          <cell r="D4667" t="str">
            <v>فوزيه</v>
          </cell>
        </row>
        <row r="4668">
          <cell r="A4668">
            <v>329783</v>
          </cell>
          <cell r="B4668" t="str">
            <v>سوزان ابو دبوسه</v>
          </cell>
          <cell r="C4668" t="str">
            <v>هيثم</v>
          </cell>
          <cell r="D4668" t="str">
            <v>شهيره</v>
          </cell>
        </row>
        <row r="4669">
          <cell r="A4669">
            <v>329785</v>
          </cell>
          <cell r="B4669" t="str">
            <v>سوزان الكلاس</v>
          </cell>
          <cell r="C4669" t="str">
            <v>محمد</v>
          </cell>
          <cell r="D4669" t="str">
            <v>مها</v>
          </cell>
        </row>
        <row r="4670">
          <cell r="A4670">
            <v>329788</v>
          </cell>
          <cell r="B4670" t="str">
            <v>سوزان خلوف</v>
          </cell>
          <cell r="C4670" t="str">
            <v>نواف</v>
          </cell>
          <cell r="D4670" t="str">
            <v>فاطمه</v>
          </cell>
        </row>
        <row r="4671">
          <cell r="A4671">
            <v>329789</v>
          </cell>
          <cell r="B4671" t="str">
            <v>سوزان عقيل</v>
          </cell>
          <cell r="C4671" t="str">
            <v>منير</v>
          </cell>
          <cell r="D4671" t="str">
            <v>عواطف</v>
          </cell>
        </row>
        <row r="4672">
          <cell r="A4672">
            <v>329794</v>
          </cell>
          <cell r="B4672" t="str">
            <v>سومر سلامه</v>
          </cell>
          <cell r="C4672" t="str">
            <v>ريدان</v>
          </cell>
          <cell r="D4672" t="str">
            <v>اميمه</v>
          </cell>
        </row>
        <row r="4673">
          <cell r="A4673">
            <v>329797</v>
          </cell>
          <cell r="B4673" t="str">
            <v>سومر مرعي</v>
          </cell>
          <cell r="C4673" t="str">
            <v>يوسف</v>
          </cell>
          <cell r="D4673" t="str">
            <v>انعام</v>
          </cell>
        </row>
        <row r="4674">
          <cell r="A4674">
            <v>329798</v>
          </cell>
          <cell r="B4674" t="str">
            <v>سيف الدين الهادي</v>
          </cell>
          <cell r="C4674" t="str">
            <v>عادل</v>
          </cell>
          <cell r="D4674" t="str">
            <v>نجوى</v>
          </cell>
        </row>
        <row r="4675">
          <cell r="A4675">
            <v>329799</v>
          </cell>
          <cell r="B4675" t="str">
            <v>سيما الفيل</v>
          </cell>
          <cell r="C4675" t="str">
            <v>اياد</v>
          </cell>
          <cell r="D4675" t="str">
            <v>لينا</v>
          </cell>
        </row>
        <row r="4676">
          <cell r="A4676">
            <v>329800</v>
          </cell>
          <cell r="B4676" t="str">
            <v>سيمون سعد</v>
          </cell>
          <cell r="C4676" t="str">
            <v>جورج</v>
          </cell>
          <cell r="D4676" t="str">
            <v>برنديت</v>
          </cell>
        </row>
        <row r="4677">
          <cell r="A4677">
            <v>329801</v>
          </cell>
          <cell r="B4677" t="str">
            <v>شادي احمد</v>
          </cell>
          <cell r="C4677" t="str">
            <v>داوود</v>
          </cell>
          <cell r="D4677" t="str">
            <v>صبحيه</v>
          </cell>
        </row>
        <row r="4678">
          <cell r="A4678">
            <v>329802</v>
          </cell>
          <cell r="B4678" t="str">
            <v>شادي الجاسم</v>
          </cell>
          <cell r="C4678" t="str">
            <v>قاسم</v>
          </cell>
          <cell r="D4678" t="str">
            <v>زهره</v>
          </cell>
        </row>
        <row r="4679">
          <cell r="A4679">
            <v>329804</v>
          </cell>
          <cell r="B4679" t="str">
            <v>شادي رابعه</v>
          </cell>
          <cell r="C4679" t="str">
            <v>نادر</v>
          </cell>
          <cell r="D4679" t="str">
            <v>سمر</v>
          </cell>
        </row>
        <row r="4680">
          <cell r="A4680">
            <v>329805</v>
          </cell>
          <cell r="B4680" t="str">
            <v>شادي رميح</v>
          </cell>
          <cell r="C4680" t="str">
            <v>خليل</v>
          </cell>
          <cell r="D4680" t="str">
            <v>ابتسام</v>
          </cell>
        </row>
        <row r="4681">
          <cell r="A4681">
            <v>329806</v>
          </cell>
          <cell r="B4681" t="str">
            <v>شادي شاهين</v>
          </cell>
          <cell r="C4681" t="str">
            <v>محمد</v>
          </cell>
          <cell r="D4681" t="str">
            <v>ايمان</v>
          </cell>
        </row>
        <row r="4682">
          <cell r="A4682">
            <v>329809</v>
          </cell>
          <cell r="B4682" t="str">
            <v>شام الجمعات</v>
          </cell>
          <cell r="C4682" t="str">
            <v>فاروق</v>
          </cell>
          <cell r="D4682" t="str">
            <v>منى</v>
          </cell>
        </row>
        <row r="4683">
          <cell r="A4683">
            <v>329811</v>
          </cell>
          <cell r="B4683" t="str">
            <v>شام سرور</v>
          </cell>
          <cell r="C4683" t="str">
            <v>علي</v>
          </cell>
          <cell r="D4683" t="str">
            <v>منال</v>
          </cell>
        </row>
        <row r="4684">
          <cell r="A4684">
            <v>329812</v>
          </cell>
          <cell r="B4684" t="str">
            <v>شام ماردين</v>
          </cell>
          <cell r="C4684" t="str">
            <v>فهد</v>
          </cell>
          <cell r="D4684" t="str">
            <v>سميره</v>
          </cell>
        </row>
        <row r="4685">
          <cell r="A4685">
            <v>329814</v>
          </cell>
          <cell r="B4685" t="str">
            <v>شذر شاكر</v>
          </cell>
          <cell r="C4685" t="str">
            <v>وجيه</v>
          </cell>
          <cell r="D4685" t="str">
            <v>هيفاء</v>
          </cell>
        </row>
        <row r="4686">
          <cell r="A4686">
            <v>329815</v>
          </cell>
          <cell r="B4686" t="str">
            <v>شذى صالح</v>
          </cell>
          <cell r="C4686" t="str">
            <v>محمد</v>
          </cell>
          <cell r="D4686" t="str">
            <v>رحاب</v>
          </cell>
        </row>
        <row r="4687">
          <cell r="A4687">
            <v>329819</v>
          </cell>
          <cell r="B4687" t="str">
            <v>شيرين الحمصي الشهير بالزرق</v>
          </cell>
          <cell r="C4687" t="str">
            <v>محمد</v>
          </cell>
          <cell r="D4687" t="str">
            <v>فاتنه</v>
          </cell>
        </row>
        <row r="4688">
          <cell r="A4688">
            <v>329820</v>
          </cell>
          <cell r="B4688" t="str">
            <v>شيرين ثلجه</v>
          </cell>
          <cell r="C4688" t="str">
            <v>بركات</v>
          </cell>
          <cell r="D4688" t="str">
            <v>غرام</v>
          </cell>
        </row>
        <row r="4689">
          <cell r="A4689">
            <v>329824</v>
          </cell>
          <cell r="B4689" t="str">
            <v>صابرين الغاوي</v>
          </cell>
          <cell r="C4689" t="str">
            <v>جهاد</v>
          </cell>
          <cell r="D4689" t="str">
            <v>ريما</v>
          </cell>
        </row>
        <row r="4690">
          <cell r="A4690">
            <v>329827</v>
          </cell>
          <cell r="B4690" t="str">
            <v>صبحي الاحمد</v>
          </cell>
          <cell r="C4690" t="str">
            <v>محمد خير</v>
          </cell>
          <cell r="D4690" t="str">
            <v>امون</v>
          </cell>
        </row>
        <row r="4691">
          <cell r="A4691">
            <v>329829</v>
          </cell>
          <cell r="B4691" t="str">
            <v>صبر جمال</v>
          </cell>
          <cell r="C4691" t="str">
            <v>فراس</v>
          </cell>
          <cell r="D4691" t="str">
            <v>ايمان</v>
          </cell>
        </row>
        <row r="4692">
          <cell r="A4692">
            <v>329832</v>
          </cell>
          <cell r="B4692" t="str">
            <v>صفاء اسماعيل</v>
          </cell>
          <cell r="C4692" t="str">
            <v>منير</v>
          </cell>
          <cell r="D4692" t="str">
            <v>دلال</v>
          </cell>
        </row>
        <row r="4693">
          <cell r="A4693">
            <v>329833</v>
          </cell>
          <cell r="B4693" t="str">
            <v>صفاء الخطيب</v>
          </cell>
          <cell r="C4693" t="str">
            <v>احمد بشير</v>
          </cell>
          <cell r="D4693" t="str">
            <v>امينه</v>
          </cell>
        </row>
        <row r="4694">
          <cell r="A4694">
            <v>329834</v>
          </cell>
          <cell r="B4694" t="str">
            <v>صفاء بردويل</v>
          </cell>
          <cell r="C4694" t="str">
            <v>قاسم</v>
          </cell>
          <cell r="D4694" t="str">
            <v>روضه</v>
          </cell>
        </row>
        <row r="4695">
          <cell r="A4695">
            <v>329839</v>
          </cell>
          <cell r="B4695" t="str">
            <v>صفوان القضماني</v>
          </cell>
          <cell r="C4695" t="str">
            <v>تيسير</v>
          </cell>
          <cell r="D4695" t="str">
            <v>على زين الدين</v>
          </cell>
        </row>
        <row r="4696">
          <cell r="A4696">
            <v>329841</v>
          </cell>
          <cell r="B4696" t="str">
            <v>صفوح الخطيب حمصي</v>
          </cell>
          <cell r="C4696" t="str">
            <v>باسم</v>
          </cell>
          <cell r="D4696" t="str">
            <v>بشيرة</v>
          </cell>
        </row>
        <row r="4697">
          <cell r="A4697">
            <v>329848</v>
          </cell>
          <cell r="B4697" t="str">
            <v>ضياء اليوسف</v>
          </cell>
          <cell r="C4697" t="str">
            <v>مصطفى</v>
          </cell>
          <cell r="D4697" t="str">
            <v>امينه</v>
          </cell>
        </row>
        <row r="4698">
          <cell r="A4698">
            <v>329852</v>
          </cell>
          <cell r="B4698" t="str">
            <v>طارق ابراهيم</v>
          </cell>
          <cell r="C4698" t="str">
            <v>محمد</v>
          </cell>
          <cell r="D4698" t="str">
            <v>هند</v>
          </cell>
        </row>
        <row r="4699">
          <cell r="A4699">
            <v>329853</v>
          </cell>
          <cell r="B4699" t="str">
            <v>طارق اسعد</v>
          </cell>
          <cell r="C4699" t="str">
            <v>احمد</v>
          </cell>
          <cell r="D4699" t="str">
            <v>نوال</v>
          </cell>
        </row>
        <row r="4700">
          <cell r="A4700">
            <v>329854</v>
          </cell>
          <cell r="B4700" t="str">
            <v>طارق الحماده</v>
          </cell>
          <cell r="C4700" t="str">
            <v>عمار</v>
          </cell>
          <cell r="D4700" t="str">
            <v>ميسون</v>
          </cell>
        </row>
        <row r="4701">
          <cell r="A4701">
            <v>329857</v>
          </cell>
          <cell r="B4701" t="str">
            <v>طارق صقر</v>
          </cell>
          <cell r="C4701" t="str">
            <v>مطيع</v>
          </cell>
          <cell r="D4701" t="str">
            <v>امل</v>
          </cell>
        </row>
        <row r="4702">
          <cell r="A4702">
            <v>329858</v>
          </cell>
          <cell r="B4702" t="str">
            <v>طارق عيسى</v>
          </cell>
          <cell r="C4702" t="str">
            <v>عدنان</v>
          </cell>
          <cell r="D4702" t="str">
            <v>ملكه</v>
          </cell>
        </row>
        <row r="4703">
          <cell r="A4703">
            <v>329859</v>
          </cell>
          <cell r="B4703" t="str">
            <v>طارق كريم</v>
          </cell>
          <cell r="C4703" t="str">
            <v>زياد</v>
          </cell>
          <cell r="D4703" t="str">
            <v>امنه</v>
          </cell>
        </row>
        <row r="4704">
          <cell r="A4704">
            <v>329861</v>
          </cell>
          <cell r="B4704" t="str">
            <v>طالب الشقا</v>
          </cell>
          <cell r="C4704" t="str">
            <v>علي</v>
          </cell>
          <cell r="D4704" t="str">
            <v>صفيه</v>
          </cell>
        </row>
        <row r="4705">
          <cell r="A4705">
            <v>329862</v>
          </cell>
          <cell r="B4705" t="str">
            <v>طالب محسن</v>
          </cell>
          <cell r="C4705" t="str">
            <v>محمد</v>
          </cell>
          <cell r="D4705" t="str">
            <v>امنه</v>
          </cell>
        </row>
        <row r="4706">
          <cell r="A4706">
            <v>329864</v>
          </cell>
          <cell r="B4706" t="str">
            <v>طراد شحاده</v>
          </cell>
          <cell r="C4706" t="str">
            <v>محمود</v>
          </cell>
          <cell r="D4706" t="str">
            <v>حمده</v>
          </cell>
        </row>
        <row r="4707">
          <cell r="A4707">
            <v>329865</v>
          </cell>
          <cell r="B4707" t="str">
            <v>طلال السليمه</v>
          </cell>
          <cell r="C4707" t="str">
            <v>احمد</v>
          </cell>
          <cell r="D4707" t="str">
            <v>صخيه</v>
          </cell>
        </row>
        <row r="4708">
          <cell r="A4708">
            <v>329867</v>
          </cell>
          <cell r="B4708" t="str">
            <v>طلال شلغين</v>
          </cell>
          <cell r="C4708" t="str">
            <v>يحيى</v>
          </cell>
          <cell r="D4708" t="str">
            <v>وفاء</v>
          </cell>
        </row>
        <row r="4709">
          <cell r="A4709">
            <v>329870</v>
          </cell>
          <cell r="B4709" t="str">
            <v>عابدين محمد</v>
          </cell>
          <cell r="C4709" t="str">
            <v>بلنك</v>
          </cell>
          <cell r="D4709" t="str">
            <v>سوليه</v>
          </cell>
        </row>
        <row r="4710">
          <cell r="A4710">
            <v>329873</v>
          </cell>
          <cell r="B4710" t="str">
            <v>عادل دعمش</v>
          </cell>
          <cell r="C4710" t="str">
            <v>محمد علي</v>
          </cell>
          <cell r="D4710" t="str">
            <v>سماح</v>
          </cell>
        </row>
        <row r="4711">
          <cell r="A4711">
            <v>329874</v>
          </cell>
          <cell r="B4711" t="str">
            <v>عامر ابو زناق</v>
          </cell>
          <cell r="C4711" t="str">
            <v>محمد اديب</v>
          </cell>
          <cell r="D4711" t="str">
            <v>صباح</v>
          </cell>
        </row>
        <row r="4712">
          <cell r="A4712">
            <v>329878</v>
          </cell>
          <cell r="B4712" t="str">
            <v>عامر غنام</v>
          </cell>
          <cell r="C4712" t="str">
            <v>محمد خير</v>
          </cell>
          <cell r="D4712" t="str">
            <v>عيشه</v>
          </cell>
        </row>
        <row r="4713">
          <cell r="A4713">
            <v>329880</v>
          </cell>
          <cell r="B4713" t="str">
            <v>عامر مللي</v>
          </cell>
          <cell r="C4713" t="str">
            <v>عبدو</v>
          </cell>
          <cell r="D4713" t="str">
            <v>عهد</v>
          </cell>
        </row>
        <row r="4714">
          <cell r="A4714">
            <v>329891</v>
          </cell>
          <cell r="B4714" t="str">
            <v>عبد الرحمن الحاج</v>
          </cell>
          <cell r="C4714" t="str">
            <v>محمد</v>
          </cell>
          <cell r="D4714" t="str">
            <v>ليلى</v>
          </cell>
        </row>
        <row r="4715">
          <cell r="A4715">
            <v>329892</v>
          </cell>
          <cell r="B4715" t="str">
            <v>عبد الرحمن الحكيم</v>
          </cell>
          <cell r="C4715" t="str">
            <v>ياسر</v>
          </cell>
          <cell r="D4715" t="str">
            <v>رغداء</v>
          </cell>
        </row>
        <row r="4716">
          <cell r="A4716">
            <v>329893</v>
          </cell>
          <cell r="B4716" t="str">
            <v>عبد الرحمن الحمصي</v>
          </cell>
          <cell r="C4716" t="str">
            <v>محمد</v>
          </cell>
          <cell r="D4716" t="str">
            <v>منوه</v>
          </cell>
        </row>
        <row r="4717">
          <cell r="A4717">
            <v>329894</v>
          </cell>
          <cell r="B4717" t="str">
            <v>عبد الرحمن المصطفى</v>
          </cell>
          <cell r="C4717" t="str">
            <v>عبدالله</v>
          </cell>
          <cell r="D4717" t="str">
            <v>نايفه</v>
          </cell>
        </row>
        <row r="4718">
          <cell r="A4718">
            <v>329895</v>
          </cell>
          <cell r="B4718" t="str">
            <v>عبد الرحمن داهوك</v>
          </cell>
          <cell r="C4718" t="str">
            <v>محمد</v>
          </cell>
          <cell r="D4718" t="str">
            <v>زينب</v>
          </cell>
        </row>
        <row r="4719">
          <cell r="A4719">
            <v>329896</v>
          </cell>
          <cell r="B4719" t="str">
            <v>عبد الرحمن ضاهر</v>
          </cell>
          <cell r="C4719" t="str">
            <v>عبدالله</v>
          </cell>
          <cell r="D4719" t="str">
            <v>هدله</v>
          </cell>
        </row>
        <row r="4720">
          <cell r="A4720">
            <v>329898</v>
          </cell>
          <cell r="B4720" t="str">
            <v>عبد الرحمن مراد</v>
          </cell>
          <cell r="C4720" t="str">
            <v>محمد زياد</v>
          </cell>
          <cell r="D4720" t="str">
            <v>مديحه</v>
          </cell>
        </row>
        <row r="4721">
          <cell r="A4721">
            <v>329899</v>
          </cell>
          <cell r="B4721" t="str">
            <v>عبد الرحمن منصور</v>
          </cell>
          <cell r="C4721" t="str">
            <v>نبيل</v>
          </cell>
          <cell r="D4721" t="str">
            <v>فريده</v>
          </cell>
        </row>
        <row r="4722">
          <cell r="A4722">
            <v>329900</v>
          </cell>
          <cell r="B4722" t="str">
            <v>عبد الرحيم مرعي</v>
          </cell>
          <cell r="C4722" t="str">
            <v>نبيل</v>
          </cell>
          <cell r="D4722" t="str">
            <v>هدى</v>
          </cell>
        </row>
        <row r="4723">
          <cell r="A4723">
            <v>329901</v>
          </cell>
          <cell r="B4723" t="str">
            <v>عبد الرزاق السعدي</v>
          </cell>
          <cell r="C4723" t="str">
            <v>احمد</v>
          </cell>
          <cell r="D4723" t="str">
            <v>امنه</v>
          </cell>
        </row>
        <row r="4724">
          <cell r="A4724">
            <v>329903</v>
          </cell>
          <cell r="B4724" t="str">
            <v>عبد الرؤوف عثمان</v>
          </cell>
          <cell r="C4724" t="str">
            <v>خالد</v>
          </cell>
          <cell r="D4724" t="str">
            <v>فاطمه</v>
          </cell>
        </row>
        <row r="4725">
          <cell r="A4725">
            <v>329905</v>
          </cell>
          <cell r="B4725" t="str">
            <v>عبد الفتاح النويلاتي</v>
          </cell>
          <cell r="C4725" t="str">
            <v>عبدالرحمن</v>
          </cell>
          <cell r="D4725" t="str">
            <v>نعيمه</v>
          </cell>
        </row>
        <row r="4726">
          <cell r="A4726">
            <v>329908</v>
          </cell>
          <cell r="B4726" t="str">
            <v>عبد القادر اليوسف</v>
          </cell>
          <cell r="C4726" t="str">
            <v>زيدان</v>
          </cell>
          <cell r="D4726" t="str">
            <v>مريم</v>
          </cell>
        </row>
        <row r="4727">
          <cell r="A4727">
            <v>329909</v>
          </cell>
          <cell r="B4727" t="str">
            <v>عبد القادر حميد الحسن</v>
          </cell>
          <cell r="C4727" t="str">
            <v>فيصل</v>
          </cell>
          <cell r="D4727" t="str">
            <v>روز</v>
          </cell>
        </row>
        <row r="4728">
          <cell r="A4728">
            <v>329910</v>
          </cell>
          <cell r="B4728" t="str">
            <v>عبد الكريم الهندي</v>
          </cell>
          <cell r="C4728" t="str">
            <v>ابراهيم</v>
          </cell>
          <cell r="D4728" t="str">
            <v>هنادي</v>
          </cell>
        </row>
        <row r="4729">
          <cell r="A4729">
            <v>329911</v>
          </cell>
          <cell r="B4729" t="str">
            <v>عبد اللطيف اسبر</v>
          </cell>
          <cell r="C4729" t="str">
            <v>حسن</v>
          </cell>
          <cell r="D4729" t="str">
            <v>حفيظه</v>
          </cell>
        </row>
        <row r="4730">
          <cell r="A4730">
            <v>329913</v>
          </cell>
          <cell r="B4730" t="str">
            <v>عبد الله المرعشلي</v>
          </cell>
          <cell r="C4730" t="str">
            <v>عدنان</v>
          </cell>
          <cell r="D4730" t="str">
            <v>سليمه</v>
          </cell>
        </row>
        <row r="4731">
          <cell r="A4731">
            <v>329914</v>
          </cell>
          <cell r="B4731" t="str">
            <v>عبد الله المطلق</v>
          </cell>
          <cell r="C4731" t="str">
            <v>عبد الجليل</v>
          </cell>
          <cell r="D4731" t="str">
            <v>امينه</v>
          </cell>
        </row>
        <row r="4732">
          <cell r="A4732">
            <v>329915</v>
          </cell>
          <cell r="B4732" t="str">
            <v>عبد الله جمعه</v>
          </cell>
          <cell r="C4732" t="str">
            <v>صالح</v>
          </cell>
          <cell r="D4732" t="str">
            <v>مشهديه</v>
          </cell>
        </row>
        <row r="4733">
          <cell r="A4733">
            <v>329916</v>
          </cell>
          <cell r="B4733" t="str">
            <v>عبد الله زوده</v>
          </cell>
          <cell r="C4733" t="str">
            <v>نصر</v>
          </cell>
          <cell r="D4733" t="str">
            <v>ازدهار</v>
          </cell>
        </row>
        <row r="4734">
          <cell r="A4734">
            <v>329919</v>
          </cell>
          <cell r="B4734" t="str">
            <v>عبد المعين حاج نعسان</v>
          </cell>
          <cell r="C4734" t="str">
            <v>عبد الجليل</v>
          </cell>
          <cell r="D4734" t="str">
            <v>نعيمه</v>
          </cell>
        </row>
        <row r="4735">
          <cell r="A4735">
            <v>329921</v>
          </cell>
          <cell r="B4735" t="str">
            <v>عبد الهادي طيان</v>
          </cell>
          <cell r="C4735" t="str">
            <v>احمد</v>
          </cell>
          <cell r="D4735" t="str">
            <v>ايمان</v>
          </cell>
        </row>
        <row r="4736">
          <cell r="A4736">
            <v>329923</v>
          </cell>
          <cell r="B4736" t="str">
            <v>عبدالقادر جزائري</v>
          </cell>
          <cell r="C4736" t="str">
            <v>محمد حاتم</v>
          </cell>
          <cell r="D4736" t="str">
            <v>دريه</v>
          </cell>
        </row>
        <row r="4737">
          <cell r="A4737">
            <v>329924</v>
          </cell>
          <cell r="B4737" t="str">
            <v>عبدالكريم جمعة</v>
          </cell>
          <cell r="C4737" t="str">
            <v>عمر</v>
          </cell>
          <cell r="D4737" t="str">
            <v>صالحه</v>
          </cell>
        </row>
        <row r="4738">
          <cell r="A4738">
            <v>329925</v>
          </cell>
          <cell r="B4738" t="str">
            <v>عبدالله ابو بكر الخطيب</v>
          </cell>
          <cell r="C4738" t="str">
            <v>موفق</v>
          </cell>
          <cell r="D4738" t="str">
            <v>دلال</v>
          </cell>
        </row>
        <row r="4739">
          <cell r="A4739">
            <v>329928</v>
          </cell>
          <cell r="B4739" t="str">
            <v>عبدالله ديبه</v>
          </cell>
          <cell r="C4739" t="str">
            <v>محمود</v>
          </cell>
          <cell r="D4739" t="str">
            <v>عطاف</v>
          </cell>
        </row>
        <row r="4740">
          <cell r="A4740">
            <v>329929</v>
          </cell>
          <cell r="B4740" t="str">
            <v>عبدالله قاقا</v>
          </cell>
          <cell r="C4740" t="str">
            <v>نصوح</v>
          </cell>
          <cell r="D4740" t="str">
            <v>سميره</v>
          </cell>
        </row>
        <row r="4741">
          <cell r="A4741">
            <v>329930</v>
          </cell>
          <cell r="B4741" t="str">
            <v>عبدالله مراد</v>
          </cell>
          <cell r="C4741" t="str">
            <v>محمد امين</v>
          </cell>
          <cell r="D4741" t="str">
            <v>عفراء</v>
          </cell>
        </row>
        <row r="4742">
          <cell r="A4742">
            <v>329932</v>
          </cell>
          <cell r="B4742" t="str">
            <v>عبدالمعين البيضه</v>
          </cell>
          <cell r="C4742" t="str">
            <v>عبدالعزيز</v>
          </cell>
          <cell r="D4742" t="str">
            <v>مريم</v>
          </cell>
        </row>
        <row r="4743">
          <cell r="A4743">
            <v>329933</v>
          </cell>
          <cell r="B4743" t="str">
            <v>عبده رمضان</v>
          </cell>
          <cell r="C4743" t="str">
            <v>زين</v>
          </cell>
          <cell r="D4743" t="str">
            <v>زينب</v>
          </cell>
        </row>
        <row r="4744">
          <cell r="A4744">
            <v>329941</v>
          </cell>
          <cell r="B4744" t="str">
            <v>عبير المغربي</v>
          </cell>
          <cell r="C4744" t="str">
            <v>بسام</v>
          </cell>
          <cell r="D4744" t="str">
            <v>ريما</v>
          </cell>
        </row>
        <row r="4745">
          <cell r="A4745">
            <v>329942</v>
          </cell>
          <cell r="B4745" t="str">
            <v>عبير الهيمي</v>
          </cell>
          <cell r="C4745" t="str">
            <v>اسماعيل</v>
          </cell>
          <cell r="D4745" t="str">
            <v>ثريا</v>
          </cell>
        </row>
        <row r="4746">
          <cell r="A4746">
            <v>329944</v>
          </cell>
          <cell r="B4746" t="str">
            <v>عبير حيدر</v>
          </cell>
          <cell r="C4746" t="str">
            <v>شعبان</v>
          </cell>
          <cell r="D4746" t="str">
            <v>سلمى</v>
          </cell>
        </row>
        <row r="4747">
          <cell r="A4747">
            <v>329945</v>
          </cell>
          <cell r="B4747" t="str">
            <v>عبير زرزر</v>
          </cell>
          <cell r="C4747" t="str">
            <v>عدنان</v>
          </cell>
          <cell r="D4747" t="str">
            <v>ابتسام</v>
          </cell>
        </row>
        <row r="4748">
          <cell r="A4748">
            <v>329947</v>
          </cell>
          <cell r="B4748" t="str">
            <v>عبير عواد</v>
          </cell>
          <cell r="C4748" t="str">
            <v>محمد</v>
          </cell>
          <cell r="D4748" t="str">
            <v>غاده</v>
          </cell>
        </row>
        <row r="4749">
          <cell r="A4749">
            <v>329948</v>
          </cell>
          <cell r="B4749" t="str">
            <v>عبير عيد</v>
          </cell>
          <cell r="C4749" t="str">
            <v>قاسم</v>
          </cell>
          <cell r="D4749" t="str">
            <v>ناهده</v>
          </cell>
        </row>
        <row r="4750">
          <cell r="A4750">
            <v>329949</v>
          </cell>
          <cell r="B4750" t="str">
            <v>عتبه قصاب</v>
          </cell>
          <cell r="C4750" t="str">
            <v>محمد علي</v>
          </cell>
          <cell r="D4750" t="str">
            <v>بشرى</v>
          </cell>
        </row>
        <row r="4751">
          <cell r="A4751">
            <v>329951</v>
          </cell>
          <cell r="B4751" t="str">
            <v>عدله جمعه</v>
          </cell>
          <cell r="C4751" t="str">
            <v>عدنان</v>
          </cell>
          <cell r="D4751" t="str">
            <v>شهيره</v>
          </cell>
        </row>
        <row r="4752">
          <cell r="A4752">
            <v>329954</v>
          </cell>
          <cell r="B4752" t="str">
            <v>عدنان الشجيف</v>
          </cell>
          <cell r="C4752" t="str">
            <v>حاوي</v>
          </cell>
          <cell r="D4752" t="str">
            <v>فوزيه</v>
          </cell>
        </row>
        <row r="4753">
          <cell r="A4753">
            <v>329955</v>
          </cell>
          <cell r="B4753" t="str">
            <v>عدنان حسن</v>
          </cell>
          <cell r="C4753" t="str">
            <v>جمعه</v>
          </cell>
          <cell r="D4753" t="str">
            <v>اليفه</v>
          </cell>
        </row>
        <row r="4754">
          <cell r="A4754">
            <v>329960</v>
          </cell>
          <cell r="B4754" t="str">
            <v>عدي محمد</v>
          </cell>
          <cell r="C4754" t="str">
            <v>علي</v>
          </cell>
          <cell r="D4754" t="str">
            <v>ساميه</v>
          </cell>
        </row>
        <row r="4755">
          <cell r="A4755">
            <v>329963</v>
          </cell>
          <cell r="B4755" t="str">
            <v>عروه كيوان</v>
          </cell>
          <cell r="C4755" t="str">
            <v>عمر</v>
          </cell>
          <cell r="D4755" t="str">
            <v>حنان</v>
          </cell>
        </row>
        <row r="4756">
          <cell r="A4756">
            <v>329964</v>
          </cell>
          <cell r="B4756" t="str">
            <v>عز الدين النبكي</v>
          </cell>
          <cell r="C4756" t="str">
            <v>محمد</v>
          </cell>
          <cell r="D4756" t="str">
            <v>قمر</v>
          </cell>
        </row>
        <row r="4757">
          <cell r="A4757">
            <v>329968</v>
          </cell>
          <cell r="B4757" t="str">
            <v>عفراء اسمر</v>
          </cell>
          <cell r="C4757" t="str">
            <v>عبد الباقي</v>
          </cell>
          <cell r="D4757" t="str">
            <v>شاديا</v>
          </cell>
        </row>
        <row r="4758">
          <cell r="A4758">
            <v>329970</v>
          </cell>
          <cell r="B4758" t="str">
            <v>عقبه المحمد</v>
          </cell>
          <cell r="C4758" t="str">
            <v>الطيف</v>
          </cell>
          <cell r="D4758" t="str">
            <v>ناديه</v>
          </cell>
        </row>
        <row r="4759">
          <cell r="A4759">
            <v>329972</v>
          </cell>
          <cell r="B4759" t="str">
            <v>علا الدرويش</v>
          </cell>
          <cell r="C4759" t="str">
            <v>سنان</v>
          </cell>
          <cell r="D4759" t="str">
            <v>عليا</v>
          </cell>
        </row>
        <row r="4760">
          <cell r="A4760">
            <v>329973</v>
          </cell>
          <cell r="B4760" t="str">
            <v>علا العثمان</v>
          </cell>
          <cell r="C4760" t="str">
            <v>عثمان</v>
          </cell>
          <cell r="D4760" t="str">
            <v>هيام</v>
          </cell>
        </row>
        <row r="4761">
          <cell r="A4761">
            <v>329974</v>
          </cell>
          <cell r="B4761" t="str">
            <v>علا تتني</v>
          </cell>
          <cell r="C4761" t="str">
            <v>بسام</v>
          </cell>
          <cell r="D4761" t="str">
            <v>مياده</v>
          </cell>
        </row>
        <row r="4762">
          <cell r="A4762">
            <v>329976</v>
          </cell>
          <cell r="B4762" t="str">
            <v>علا شرشرة</v>
          </cell>
          <cell r="C4762" t="str">
            <v>محمد سعيد</v>
          </cell>
          <cell r="D4762" t="str">
            <v>ناديه</v>
          </cell>
        </row>
        <row r="4763">
          <cell r="A4763">
            <v>329981</v>
          </cell>
          <cell r="B4763" t="str">
            <v>علا عكاش</v>
          </cell>
          <cell r="C4763" t="str">
            <v>فائز</v>
          </cell>
          <cell r="D4763" t="str">
            <v>فريال</v>
          </cell>
        </row>
        <row r="4764">
          <cell r="A4764">
            <v>329985</v>
          </cell>
          <cell r="B4764" t="str">
            <v>علاء احمد</v>
          </cell>
          <cell r="C4764" t="str">
            <v>محمد</v>
          </cell>
          <cell r="D4764" t="str">
            <v>عائشه</v>
          </cell>
        </row>
        <row r="4765">
          <cell r="A4765">
            <v>329986</v>
          </cell>
          <cell r="B4765" t="str">
            <v>علاء اسعد</v>
          </cell>
          <cell r="C4765" t="str">
            <v>احمد</v>
          </cell>
          <cell r="D4765" t="str">
            <v>خزامه</v>
          </cell>
        </row>
        <row r="4766">
          <cell r="A4766">
            <v>329987</v>
          </cell>
          <cell r="B4766" t="str">
            <v>علاء الحسين</v>
          </cell>
          <cell r="C4766" t="str">
            <v>فيصل</v>
          </cell>
          <cell r="D4766" t="str">
            <v>شمسه</v>
          </cell>
        </row>
        <row r="4767">
          <cell r="A4767">
            <v>329988</v>
          </cell>
          <cell r="B4767" t="str">
            <v>علاء الدين سلام</v>
          </cell>
          <cell r="C4767" t="str">
            <v>اياد</v>
          </cell>
          <cell r="D4767" t="str">
            <v>اماني</v>
          </cell>
        </row>
        <row r="4768">
          <cell r="A4768">
            <v>329989</v>
          </cell>
          <cell r="B4768" t="str">
            <v>علاء الزعبي</v>
          </cell>
          <cell r="C4768" t="str">
            <v>ياسر</v>
          </cell>
          <cell r="D4768" t="str">
            <v>فاطمه</v>
          </cell>
        </row>
        <row r="4769">
          <cell r="A4769">
            <v>329991</v>
          </cell>
          <cell r="B4769" t="str">
            <v>علاء العطواني</v>
          </cell>
          <cell r="C4769" t="str">
            <v>فهد</v>
          </cell>
          <cell r="D4769" t="str">
            <v>هيفاء</v>
          </cell>
        </row>
        <row r="4770">
          <cell r="A4770">
            <v>329998</v>
          </cell>
          <cell r="B4770" t="str">
            <v>علاء رمضان</v>
          </cell>
          <cell r="C4770" t="str">
            <v>احمد</v>
          </cell>
          <cell r="D4770" t="str">
            <v>هدى</v>
          </cell>
        </row>
        <row r="4771">
          <cell r="A4771">
            <v>330003</v>
          </cell>
          <cell r="B4771" t="str">
            <v>علي ابراهيم</v>
          </cell>
          <cell r="C4771" t="str">
            <v>غالب</v>
          </cell>
          <cell r="D4771" t="str">
            <v>وفاء</v>
          </cell>
        </row>
        <row r="4772">
          <cell r="A4772">
            <v>330005</v>
          </cell>
          <cell r="B4772" t="str">
            <v>علي ابراهيم</v>
          </cell>
          <cell r="C4772" t="str">
            <v>غازي</v>
          </cell>
          <cell r="D4772" t="str">
            <v>ابتسام</v>
          </cell>
        </row>
        <row r="4773">
          <cell r="A4773">
            <v>330007</v>
          </cell>
          <cell r="B4773" t="str">
            <v>علي ابو ليل</v>
          </cell>
          <cell r="C4773" t="str">
            <v>محسن</v>
          </cell>
          <cell r="D4773" t="str">
            <v>نعمات</v>
          </cell>
        </row>
        <row r="4774">
          <cell r="A4774">
            <v>330012</v>
          </cell>
          <cell r="B4774" t="str">
            <v>علي الابراهيم الكردي</v>
          </cell>
          <cell r="C4774" t="str">
            <v>عدنان</v>
          </cell>
          <cell r="D4774" t="str">
            <v>حكمت</v>
          </cell>
        </row>
        <row r="4775">
          <cell r="A4775">
            <v>330013</v>
          </cell>
          <cell r="B4775" t="str">
            <v>علي الاحمد</v>
          </cell>
          <cell r="C4775" t="str">
            <v>سامر</v>
          </cell>
          <cell r="D4775" t="str">
            <v>ايمان</v>
          </cell>
        </row>
        <row r="4776">
          <cell r="A4776">
            <v>330015</v>
          </cell>
          <cell r="B4776" t="str">
            <v>علي الاشقر</v>
          </cell>
          <cell r="C4776" t="str">
            <v>محمد</v>
          </cell>
          <cell r="D4776" t="str">
            <v>بشيره</v>
          </cell>
        </row>
        <row r="4777">
          <cell r="A4777">
            <v>330016</v>
          </cell>
          <cell r="B4777" t="str">
            <v>علي الحرز</v>
          </cell>
          <cell r="C4777" t="str">
            <v>عقل</v>
          </cell>
          <cell r="D4777" t="str">
            <v>الهام</v>
          </cell>
        </row>
        <row r="4778">
          <cell r="A4778">
            <v>330017</v>
          </cell>
          <cell r="B4778" t="str">
            <v>علي الحسن الاحمد</v>
          </cell>
          <cell r="C4778" t="str">
            <v>حسان</v>
          </cell>
          <cell r="D4778" t="str">
            <v>فضيله</v>
          </cell>
        </row>
        <row r="4779">
          <cell r="A4779">
            <v>330018</v>
          </cell>
          <cell r="B4779" t="str">
            <v>علي الحسين</v>
          </cell>
          <cell r="C4779" t="str">
            <v>محمد</v>
          </cell>
          <cell r="D4779" t="str">
            <v>نهيده</v>
          </cell>
        </row>
        <row r="4780">
          <cell r="A4780">
            <v>330019</v>
          </cell>
          <cell r="B4780" t="str">
            <v>علي الراس</v>
          </cell>
          <cell r="C4780" t="str">
            <v>عباس</v>
          </cell>
          <cell r="D4780" t="str">
            <v>هدى</v>
          </cell>
        </row>
        <row r="4781">
          <cell r="A4781">
            <v>330020</v>
          </cell>
          <cell r="B4781" t="str">
            <v>علي السلامه</v>
          </cell>
          <cell r="C4781" t="str">
            <v>ياسر</v>
          </cell>
          <cell r="D4781" t="str">
            <v>عليا</v>
          </cell>
        </row>
        <row r="4782">
          <cell r="A4782">
            <v>330023</v>
          </cell>
          <cell r="B4782" t="str">
            <v>علي العبود</v>
          </cell>
        </row>
        <row r="4783">
          <cell r="A4783">
            <v>330024</v>
          </cell>
          <cell r="B4783" t="str">
            <v>علي العلي</v>
          </cell>
          <cell r="C4783" t="str">
            <v>يوسف</v>
          </cell>
          <cell r="D4783" t="str">
            <v>ريمه</v>
          </cell>
        </row>
        <row r="4784">
          <cell r="A4784">
            <v>330026</v>
          </cell>
          <cell r="B4784" t="str">
            <v>علي القاسم</v>
          </cell>
          <cell r="C4784" t="str">
            <v>حسين</v>
          </cell>
          <cell r="D4784" t="str">
            <v>لازر</v>
          </cell>
        </row>
        <row r="4785">
          <cell r="A4785">
            <v>330027</v>
          </cell>
          <cell r="B4785" t="str">
            <v>علي القاضي</v>
          </cell>
          <cell r="C4785" t="str">
            <v>محمد</v>
          </cell>
          <cell r="D4785" t="str">
            <v>ميساء</v>
          </cell>
        </row>
        <row r="4786">
          <cell r="A4786">
            <v>330029</v>
          </cell>
          <cell r="B4786" t="str">
            <v>علي المناكد</v>
          </cell>
          <cell r="C4786" t="str">
            <v>محمد</v>
          </cell>
          <cell r="D4786" t="str">
            <v>فضه</v>
          </cell>
        </row>
        <row r="4787">
          <cell r="A4787">
            <v>330030</v>
          </cell>
          <cell r="B4787" t="str">
            <v>علي برهوم</v>
          </cell>
          <cell r="C4787" t="str">
            <v>وليد</v>
          </cell>
          <cell r="D4787" t="str">
            <v>بشيره</v>
          </cell>
        </row>
        <row r="4788">
          <cell r="A4788">
            <v>330032</v>
          </cell>
          <cell r="B4788" t="str">
            <v>علي جلول</v>
          </cell>
          <cell r="C4788" t="str">
            <v>عادل</v>
          </cell>
          <cell r="D4788" t="str">
            <v>نجاح</v>
          </cell>
        </row>
        <row r="4789">
          <cell r="A4789">
            <v>330033</v>
          </cell>
          <cell r="B4789" t="str">
            <v>علي حسين</v>
          </cell>
          <cell r="C4789" t="str">
            <v>محمد</v>
          </cell>
          <cell r="D4789" t="str">
            <v>ايلظا</v>
          </cell>
        </row>
        <row r="4790">
          <cell r="A4790">
            <v>330039</v>
          </cell>
          <cell r="B4790" t="str">
            <v>علي رحال</v>
          </cell>
          <cell r="C4790" t="str">
            <v>منيف</v>
          </cell>
          <cell r="D4790" t="str">
            <v>ربى</v>
          </cell>
        </row>
        <row r="4791">
          <cell r="A4791">
            <v>330040</v>
          </cell>
          <cell r="B4791" t="str">
            <v>علي رمضان</v>
          </cell>
          <cell r="C4791" t="str">
            <v>زين</v>
          </cell>
          <cell r="D4791" t="str">
            <v>زينب</v>
          </cell>
        </row>
        <row r="4792">
          <cell r="A4792">
            <v>330041</v>
          </cell>
          <cell r="B4792" t="str">
            <v>علي ريما</v>
          </cell>
          <cell r="C4792" t="str">
            <v>خالد</v>
          </cell>
          <cell r="D4792" t="str">
            <v>كامله</v>
          </cell>
        </row>
        <row r="4793">
          <cell r="A4793">
            <v>330044</v>
          </cell>
          <cell r="B4793" t="str">
            <v>علي شاهين</v>
          </cell>
          <cell r="C4793" t="str">
            <v>توفيق</v>
          </cell>
          <cell r="D4793" t="str">
            <v>سميره</v>
          </cell>
        </row>
        <row r="4794">
          <cell r="A4794">
            <v>330046</v>
          </cell>
          <cell r="B4794" t="str">
            <v>علي شحود</v>
          </cell>
          <cell r="C4794" t="str">
            <v>ميهوب</v>
          </cell>
          <cell r="D4794" t="str">
            <v>هيام</v>
          </cell>
        </row>
        <row r="4795">
          <cell r="A4795">
            <v>330048</v>
          </cell>
          <cell r="B4795" t="str">
            <v>علي شوقي</v>
          </cell>
          <cell r="C4795" t="str">
            <v>ياسر</v>
          </cell>
          <cell r="D4795" t="str">
            <v>غاليه</v>
          </cell>
        </row>
        <row r="4796">
          <cell r="A4796">
            <v>330051</v>
          </cell>
          <cell r="B4796" t="str">
            <v>علي عبد الواحد</v>
          </cell>
          <cell r="C4796" t="str">
            <v>محمد ثروت</v>
          </cell>
          <cell r="D4796" t="str">
            <v>ليلا</v>
          </cell>
        </row>
        <row r="4797">
          <cell r="A4797">
            <v>330055</v>
          </cell>
          <cell r="B4797" t="str">
            <v>علي علي</v>
          </cell>
          <cell r="C4797" t="str">
            <v>طالب</v>
          </cell>
          <cell r="D4797" t="str">
            <v>فاطمه</v>
          </cell>
        </row>
        <row r="4798">
          <cell r="A4798">
            <v>330056</v>
          </cell>
          <cell r="B4798" t="str">
            <v>علي علي</v>
          </cell>
          <cell r="C4798" t="str">
            <v>حامد</v>
          </cell>
          <cell r="D4798" t="str">
            <v>هيام</v>
          </cell>
        </row>
        <row r="4799">
          <cell r="A4799">
            <v>330057</v>
          </cell>
          <cell r="B4799" t="str">
            <v>علي عيده</v>
          </cell>
          <cell r="C4799" t="str">
            <v>محمد</v>
          </cell>
          <cell r="D4799" t="str">
            <v>عواطف</v>
          </cell>
        </row>
        <row r="4800">
          <cell r="A4800">
            <v>330059</v>
          </cell>
          <cell r="B4800" t="str">
            <v>علي قزح</v>
          </cell>
          <cell r="C4800" t="str">
            <v>اسعد</v>
          </cell>
          <cell r="D4800" t="str">
            <v>اسماء</v>
          </cell>
        </row>
        <row r="4801">
          <cell r="A4801">
            <v>330060</v>
          </cell>
          <cell r="B4801" t="str">
            <v>علي قيسر</v>
          </cell>
          <cell r="C4801" t="str">
            <v>محمد عزت</v>
          </cell>
          <cell r="D4801" t="str">
            <v>غاده</v>
          </cell>
        </row>
        <row r="4802">
          <cell r="A4802">
            <v>330061</v>
          </cell>
          <cell r="B4802" t="str">
            <v>علي مرعي</v>
          </cell>
          <cell r="C4802" t="str">
            <v>طراف</v>
          </cell>
          <cell r="D4802" t="str">
            <v>اميمه</v>
          </cell>
        </row>
        <row r="4803">
          <cell r="A4803">
            <v>330063</v>
          </cell>
          <cell r="B4803" t="str">
            <v>علي نجمه</v>
          </cell>
          <cell r="C4803" t="str">
            <v>حسين</v>
          </cell>
          <cell r="D4803" t="str">
            <v>ارتزاق</v>
          </cell>
        </row>
        <row r="4804">
          <cell r="A4804">
            <v>330064</v>
          </cell>
          <cell r="B4804" t="str">
            <v>علي هاجر</v>
          </cell>
          <cell r="C4804" t="str">
            <v>ثائر</v>
          </cell>
          <cell r="D4804" t="str">
            <v>فيحاء</v>
          </cell>
        </row>
        <row r="4805">
          <cell r="A4805">
            <v>330065</v>
          </cell>
          <cell r="B4805" t="str">
            <v>علي هليل</v>
          </cell>
          <cell r="C4805" t="str">
            <v>سيف الدين</v>
          </cell>
          <cell r="D4805" t="str">
            <v>بهيره</v>
          </cell>
        </row>
        <row r="4806">
          <cell r="A4806">
            <v>330069</v>
          </cell>
          <cell r="B4806" t="str">
            <v>عماد الدين البلح</v>
          </cell>
          <cell r="C4806" t="str">
            <v>عمر</v>
          </cell>
          <cell r="D4806" t="str">
            <v>ليلا</v>
          </cell>
        </row>
        <row r="4807">
          <cell r="A4807">
            <v>330070</v>
          </cell>
          <cell r="B4807" t="str">
            <v>عماد الدين سالم</v>
          </cell>
          <cell r="C4807" t="str">
            <v>موفق</v>
          </cell>
          <cell r="D4807" t="str">
            <v>اعتماد</v>
          </cell>
        </row>
        <row r="4808">
          <cell r="A4808">
            <v>330072</v>
          </cell>
          <cell r="B4808" t="str">
            <v>عماد خولاني</v>
          </cell>
          <cell r="C4808" t="str">
            <v>عبدو</v>
          </cell>
          <cell r="D4808" t="str">
            <v>ميسون</v>
          </cell>
        </row>
        <row r="4809">
          <cell r="A4809">
            <v>330073</v>
          </cell>
          <cell r="B4809" t="str">
            <v>عماد عمر باشا</v>
          </cell>
          <cell r="C4809" t="str">
            <v>انور</v>
          </cell>
          <cell r="D4809" t="str">
            <v>امينه</v>
          </cell>
        </row>
        <row r="4810">
          <cell r="A4810">
            <v>330075</v>
          </cell>
          <cell r="B4810" t="str">
            <v>عماد محفوض</v>
          </cell>
          <cell r="C4810" t="str">
            <v>علي</v>
          </cell>
          <cell r="D4810" t="str">
            <v>وفاء</v>
          </cell>
        </row>
        <row r="4811">
          <cell r="A4811">
            <v>330076</v>
          </cell>
          <cell r="B4811" t="str">
            <v>عمار الحماد</v>
          </cell>
          <cell r="C4811" t="str">
            <v>كامل</v>
          </cell>
          <cell r="D4811" t="str">
            <v>ابتسام</v>
          </cell>
        </row>
        <row r="4812">
          <cell r="A4812">
            <v>330077</v>
          </cell>
          <cell r="B4812" t="str">
            <v>عمار الشعبان</v>
          </cell>
          <cell r="C4812" t="str">
            <v>علي</v>
          </cell>
          <cell r="D4812" t="str">
            <v>ضحى</v>
          </cell>
        </row>
        <row r="4813">
          <cell r="A4813">
            <v>330079</v>
          </cell>
          <cell r="B4813" t="str">
            <v>عمار العوده</v>
          </cell>
          <cell r="C4813" t="str">
            <v>ياسر</v>
          </cell>
          <cell r="D4813" t="str">
            <v>مفيده</v>
          </cell>
        </row>
        <row r="4814">
          <cell r="A4814">
            <v>330082</v>
          </cell>
          <cell r="B4814" t="str">
            <v>عمار بسيوني</v>
          </cell>
          <cell r="C4814" t="str">
            <v>محمود</v>
          </cell>
          <cell r="D4814" t="str">
            <v>سعاد</v>
          </cell>
        </row>
        <row r="4815">
          <cell r="A4815">
            <v>330084</v>
          </cell>
          <cell r="B4815" t="str">
            <v>عمار سعدو</v>
          </cell>
          <cell r="C4815" t="str">
            <v>جورج</v>
          </cell>
          <cell r="D4815" t="str">
            <v>حياه</v>
          </cell>
        </row>
        <row r="4816">
          <cell r="A4816">
            <v>330088</v>
          </cell>
          <cell r="B4816" t="str">
            <v>عمار عياره</v>
          </cell>
          <cell r="C4816" t="str">
            <v>محمد تيسير</v>
          </cell>
          <cell r="D4816" t="str">
            <v>فاطمه</v>
          </cell>
        </row>
        <row r="4817">
          <cell r="A4817">
            <v>330089</v>
          </cell>
          <cell r="B4817" t="str">
            <v>عمار محمود</v>
          </cell>
          <cell r="C4817" t="str">
            <v>اديب</v>
          </cell>
          <cell r="D4817" t="str">
            <v>منى</v>
          </cell>
        </row>
        <row r="4818">
          <cell r="A4818">
            <v>330090</v>
          </cell>
          <cell r="B4818" t="str">
            <v>عمار محمود</v>
          </cell>
          <cell r="C4818" t="str">
            <v>مهنا</v>
          </cell>
          <cell r="D4818" t="str">
            <v>عائشه</v>
          </cell>
        </row>
        <row r="4819">
          <cell r="A4819">
            <v>330095</v>
          </cell>
          <cell r="B4819" t="str">
            <v>عمر السويس</v>
          </cell>
          <cell r="C4819" t="str">
            <v>محمد</v>
          </cell>
          <cell r="D4819" t="str">
            <v>هند</v>
          </cell>
        </row>
        <row r="4820">
          <cell r="A4820">
            <v>330097</v>
          </cell>
          <cell r="B4820" t="str">
            <v>عمر العطا الله</v>
          </cell>
          <cell r="C4820" t="str">
            <v>وحيد</v>
          </cell>
          <cell r="D4820" t="str">
            <v>سلوى</v>
          </cell>
        </row>
        <row r="4821">
          <cell r="A4821">
            <v>330098</v>
          </cell>
          <cell r="B4821" t="str">
            <v>عمر المشلب</v>
          </cell>
          <cell r="C4821" t="str">
            <v>مفضي</v>
          </cell>
          <cell r="D4821" t="str">
            <v/>
          </cell>
        </row>
        <row r="4822">
          <cell r="A4822">
            <v>330101</v>
          </cell>
          <cell r="B4822" t="str">
            <v>عمر علويه</v>
          </cell>
          <cell r="C4822" t="str">
            <v>ابراهيم</v>
          </cell>
          <cell r="D4822" t="str">
            <v>ملك</v>
          </cell>
        </row>
        <row r="4823">
          <cell r="A4823">
            <v>330102</v>
          </cell>
          <cell r="B4823" t="str">
            <v>عمر علي عمر</v>
          </cell>
          <cell r="C4823" t="str">
            <v>عبد السلام</v>
          </cell>
          <cell r="D4823" t="str">
            <v>حنان</v>
          </cell>
        </row>
        <row r="4824">
          <cell r="A4824">
            <v>330104</v>
          </cell>
          <cell r="B4824" t="str">
            <v>عمر فاروسي</v>
          </cell>
          <cell r="C4824" t="str">
            <v>احمد</v>
          </cell>
          <cell r="D4824" t="str">
            <v>بديعه</v>
          </cell>
        </row>
        <row r="4825">
          <cell r="A4825">
            <v>330106</v>
          </cell>
          <cell r="B4825" t="str">
            <v>عمران ابو كلام</v>
          </cell>
          <cell r="C4825" t="str">
            <v>محمد زاهر</v>
          </cell>
          <cell r="D4825" t="str">
            <v>سناء</v>
          </cell>
        </row>
        <row r="4826">
          <cell r="A4826">
            <v>330108</v>
          </cell>
          <cell r="B4826" t="str">
            <v>عمران عيسى</v>
          </cell>
          <cell r="C4826" t="str">
            <v>خليل</v>
          </cell>
          <cell r="D4826" t="str">
            <v>غيداء</v>
          </cell>
        </row>
        <row r="4827">
          <cell r="A4827">
            <v>330109</v>
          </cell>
          <cell r="B4827" t="str">
            <v>عمران محمد</v>
          </cell>
          <cell r="C4827" t="str">
            <v>فايز</v>
          </cell>
          <cell r="D4827" t="str">
            <v>ناديا</v>
          </cell>
        </row>
        <row r="4828">
          <cell r="A4828">
            <v>330110</v>
          </cell>
          <cell r="B4828" t="str">
            <v>عمرو الطباع</v>
          </cell>
          <cell r="C4828" t="str">
            <v>تمام</v>
          </cell>
          <cell r="D4828" t="str">
            <v>ديما</v>
          </cell>
        </row>
        <row r="4829">
          <cell r="A4829">
            <v>330112</v>
          </cell>
          <cell r="B4829" t="str">
            <v>عهد اسماعيل</v>
          </cell>
          <cell r="C4829" t="str">
            <v>عبد الرحمن</v>
          </cell>
          <cell r="D4829" t="str">
            <v>سهيلا</v>
          </cell>
        </row>
        <row r="4830">
          <cell r="A4830">
            <v>330114</v>
          </cell>
          <cell r="B4830" t="str">
            <v>عهد عجور</v>
          </cell>
          <cell r="C4830" t="str">
            <v>مأمون</v>
          </cell>
          <cell r="D4830" t="str">
            <v>سوزان</v>
          </cell>
        </row>
        <row r="4831">
          <cell r="A4831">
            <v>330115</v>
          </cell>
          <cell r="B4831" t="str">
            <v>عهد مشوح</v>
          </cell>
          <cell r="C4831" t="str">
            <v>عمر</v>
          </cell>
          <cell r="D4831" t="str">
            <v>لما</v>
          </cell>
        </row>
        <row r="4832">
          <cell r="A4832">
            <v>330117</v>
          </cell>
          <cell r="B4832" t="str">
            <v>عيسى الغنام</v>
          </cell>
          <cell r="C4832" t="str">
            <v>يوسف</v>
          </cell>
          <cell r="D4832" t="str">
            <v>هيلانه</v>
          </cell>
        </row>
        <row r="4833">
          <cell r="A4833">
            <v>330119</v>
          </cell>
          <cell r="B4833" t="str">
            <v>عيسى حمد</v>
          </cell>
          <cell r="C4833" t="str">
            <v>فهد</v>
          </cell>
          <cell r="D4833" t="str">
            <v>شهله</v>
          </cell>
        </row>
        <row r="4834">
          <cell r="A4834">
            <v>330120</v>
          </cell>
          <cell r="B4834" t="str">
            <v>عيسى معلا</v>
          </cell>
          <cell r="C4834" t="str">
            <v>بشير</v>
          </cell>
          <cell r="D4834" t="str">
            <v>ناديه</v>
          </cell>
        </row>
        <row r="4835">
          <cell r="A4835">
            <v>330121</v>
          </cell>
          <cell r="B4835" t="str">
            <v>غاده قدور</v>
          </cell>
          <cell r="C4835" t="str">
            <v>حسن</v>
          </cell>
          <cell r="D4835" t="str">
            <v>زكيه</v>
          </cell>
        </row>
        <row r="4836">
          <cell r="A4836">
            <v>330125</v>
          </cell>
          <cell r="B4836" t="str">
            <v>غاليه العلبي</v>
          </cell>
          <cell r="C4836" t="str">
            <v>عاصم</v>
          </cell>
          <cell r="D4836" t="str">
            <v>رانيه</v>
          </cell>
        </row>
        <row r="4837">
          <cell r="A4837">
            <v>330127</v>
          </cell>
          <cell r="B4837" t="str">
            <v>غدير زلفو</v>
          </cell>
          <cell r="C4837" t="str">
            <v>احمد</v>
          </cell>
          <cell r="D4837" t="str">
            <v>الهام</v>
          </cell>
        </row>
        <row r="4838">
          <cell r="A4838">
            <v>330128</v>
          </cell>
          <cell r="B4838" t="str">
            <v>غدير سليمان</v>
          </cell>
          <cell r="C4838" t="str">
            <v>سليمان</v>
          </cell>
          <cell r="D4838" t="str">
            <v>نهاد</v>
          </cell>
        </row>
        <row r="4839">
          <cell r="A4839">
            <v>330130</v>
          </cell>
          <cell r="B4839" t="str">
            <v>غزل العمادي</v>
          </cell>
          <cell r="C4839" t="str">
            <v>فواز</v>
          </cell>
          <cell r="D4839" t="str">
            <v>وفاء</v>
          </cell>
        </row>
        <row r="4840">
          <cell r="A4840">
            <v>330131</v>
          </cell>
          <cell r="B4840" t="str">
            <v>غزل العواني</v>
          </cell>
          <cell r="C4840" t="str">
            <v>عامر</v>
          </cell>
          <cell r="D4840" t="str">
            <v>رانيا</v>
          </cell>
        </row>
        <row r="4841">
          <cell r="A4841">
            <v>330133</v>
          </cell>
          <cell r="B4841" t="str">
            <v>غزل شمس الدين</v>
          </cell>
          <cell r="C4841" t="str">
            <v>مامون</v>
          </cell>
          <cell r="D4841" t="str">
            <v>رنا</v>
          </cell>
        </row>
        <row r="4842">
          <cell r="A4842">
            <v>330134</v>
          </cell>
          <cell r="B4842" t="str">
            <v>غزل عسه</v>
          </cell>
          <cell r="C4842" t="str">
            <v>اسماعيل</v>
          </cell>
          <cell r="D4842" t="str">
            <v>هنادا</v>
          </cell>
        </row>
        <row r="4843">
          <cell r="A4843">
            <v>330135</v>
          </cell>
          <cell r="B4843" t="str">
            <v>غزل عيون</v>
          </cell>
          <cell r="C4843" t="str">
            <v>محمد بشار</v>
          </cell>
          <cell r="D4843" t="str">
            <v>ايمان</v>
          </cell>
        </row>
        <row r="4844">
          <cell r="A4844">
            <v>330136</v>
          </cell>
          <cell r="B4844" t="str">
            <v>غزلان القادر</v>
          </cell>
          <cell r="C4844" t="str">
            <v>خليل</v>
          </cell>
          <cell r="D4844" t="str">
            <v>نجاح</v>
          </cell>
        </row>
        <row r="4845">
          <cell r="A4845">
            <v>330137</v>
          </cell>
          <cell r="B4845" t="str">
            <v>غسان حمود</v>
          </cell>
          <cell r="C4845" t="str">
            <v>حسن</v>
          </cell>
          <cell r="D4845" t="str">
            <v>سليمه</v>
          </cell>
        </row>
        <row r="4846">
          <cell r="A4846">
            <v>330138</v>
          </cell>
          <cell r="B4846" t="str">
            <v>غسان سليمان</v>
          </cell>
          <cell r="C4846" t="str">
            <v>احمد</v>
          </cell>
          <cell r="D4846" t="str">
            <v>خيريه</v>
          </cell>
        </row>
        <row r="4847">
          <cell r="A4847">
            <v>330141</v>
          </cell>
          <cell r="B4847" t="str">
            <v>غفران صبح</v>
          </cell>
          <cell r="C4847" t="str">
            <v>رائد</v>
          </cell>
          <cell r="D4847" t="str">
            <v>غاده</v>
          </cell>
        </row>
        <row r="4848">
          <cell r="A4848">
            <v>330142</v>
          </cell>
          <cell r="B4848" t="str">
            <v>غفران عبد الجواد</v>
          </cell>
          <cell r="C4848" t="str">
            <v>احمد</v>
          </cell>
          <cell r="D4848" t="str">
            <v>امينه</v>
          </cell>
        </row>
        <row r="4849">
          <cell r="A4849">
            <v>330145</v>
          </cell>
          <cell r="B4849" t="str">
            <v>غيث الحلبي</v>
          </cell>
          <cell r="C4849" t="str">
            <v>حميد</v>
          </cell>
          <cell r="D4849" t="str">
            <v>نجاح</v>
          </cell>
        </row>
        <row r="4850">
          <cell r="A4850">
            <v>330146</v>
          </cell>
          <cell r="B4850" t="str">
            <v>غيث الرعواني</v>
          </cell>
          <cell r="C4850" t="str">
            <v>نوفل</v>
          </cell>
          <cell r="D4850" t="str">
            <v>يسرى</v>
          </cell>
        </row>
        <row r="4851">
          <cell r="A4851">
            <v>330148</v>
          </cell>
          <cell r="B4851" t="str">
            <v>غيث درويش</v>
          </cell>
          <cell r="C4851" t="str">
            <v>محمد</v>
          </cell>
          <cell r="D4851" t="str">
            <v>انعام</v>
          </cell>
        </row>
        <row r="4852">
          <cell r="A4852">
            <v>330150</v>
          </cell>
          <cell r="B4852" t="str">
            <v>غيث غريب</v>
          </cell>
          <cell r="C4852" t="str">
            <v>محمد فاتح</v>
          </cell>
          <cell r="D4852" t="str">
            <v>هاله</v>
          </cell>
        </row>
        <row r="4853">
          <cell r="A4853">
            <v>330156</v>
          </cell>
          <cell r="B4853" t="str">
            <v>فاتنه عيسى</v>
          </cell>
          <cell r="C4853" t="str">
            <v>محمد</v>
          </cell>
          <cell r="D4853" t="str">
            <v>نظيره</v>
          </cell>
        </row>
        <row r="4854">
          <cell r="A4854">
            <v>330157</v>
          </cell>
          <cell r="B4854" t="str">
            <v>فادي ابو حمره</v>
          </cell>
          <cell r="C4854" t="str">
            <v>ايمن</v>
          </cell>
          <cell r="D4854" t="str">
            <v>ايمان</v>
          </cell>
        </row>
        <row r="4855">
          <cell r="A4855">
            <v>330159</v>
          </cell>
          <cell r="B4855" t="str">
            <v>فادي الحربات</v>
          </cell>
          <cell r="C4855" t="str">
            <v>محمد</v>
          </cell>
          <cell r="D4855" t="str">
            <v>ورده</v>
          </cell>
        </row>
        <row r="4856">
          <cell r="A4856">
            <v>330160</v>
          </cell>
          <cell r="B4856" t="str">
            <v>فادي الصباح</v>
          </cell>
          <cell r="C4856" t="str">
            <v>اسماعيل</v>
          </cell>
          <cell r="D4856" t="str">
            <v>عليه</v>
          </cell>
        </row>
        <row r="4857">
          <cell r="A4857">
            <v>330162</v>
          </cell>
          <cell r="B4857" t="str">
            <v>فادي المخيبر</v>
          </cell>
          <cell r="C4857" t="str">
            <v>عدنان</v>
          </cell>
          <cell r="D4857" t="str">
            <v>امينه</v>
          </cell>
        </row>
        <row r="4858">
          <cell r="A4858">
            <v>330168</v>
          </cell>
          <cell r="B4858" t="str">
            <v>فادي عنبر</v>
          </cell>
          <cell r="C4858" t="str">
            <v>محمد</v>
          </cell>
          <cell r="D4858" t="str">
            <v>خديجه</v>
          </cell>
        </row>
        <row r="4859">
          <cell r="A4859">
            <v>330169</v>
          </cell>
          <cell r="B4859" t="str">
            <v>فاديه داود</v>
          </cell>
          <cell r="C4859" t="str">
            <v>مصطفى</v>
          </cell>
          <cell r="D4859" t="str">
            <v>مها</v>
          </cell>
        </row>
        <row r="4860">
          <cell r="A4860">
            <v>330171</v>
          </cell>
          <cell r="B4860" t="str">
            <v>فاطر غانم</v>
          </cell>
          <cell r="C4860" t="str">
            <v>نظام الدين</v>
          </cell>
          <cell r="D4860" t="str">
            <v>سمر</v>
          </cell>
        </row>
        <row r="4861">
          <cell r="A4861">
            <v>330172</v>
          </cell>
          <cell r="B4861" t="str">
            <v>فاطمه الجاعور</v>
          </cell>
          <cell r="C4861" t="str">
            <v>عبد الكريم</v>
          </cell>
          <cell r="D4861" t="str">
            <v>ناديه</v>
          </cell>
        </row>
        <row r="4862">
          <cell r="A4862">
            <v>330174</v>
          </cell>
          <cell r="B4862" t="str">
            <v>فاطمه الرمضان</v>
          </cell>
          <cell r="C4862" t="str">
            <v>احمد</v>
          </cell>
          <cell r="D4862" t="str">
            <v>سناء</v>
          </cell>
        </row>
        <row r="4863">
          <cell r="A4863">
            <v>330175</v>
          </cell>
          <cell r="B4863" t="str">
            <v>فاطمه الصالح</v>
          </cell>
          <cell r="C4863" t="str">
            <v>عثمان</v>
          </cell>
          <cell r="D4863" t="str">
            <v>نصره</v>
          </cell>
        </row>
        <row r="4864">
          <cell r="A4864">
            <v>330177</v>
          </cell>
          <cell r="B4864" t="str">
            <v>فاطمه سويدان</v>
          </cell>
          <cell r="C4864" t="str">
            <v>محمد</v>
          </cell>
          <cell r="D4864" t="str">
            <v>نظميه</v>
          </cell>
        </row>
        <row r="4865">
          <cell r="A4865">
            <v>330178</v>
          </cell>
          <cell r="B4865" t="str">
            <v>فاطمه سيد احمد</v>
          </cell>
          <cell r="C4865" t="str">
            <v>هشام</v>
          </cell>
          <cell r="D4865" t="str">
            <v>خيريه</v>
          </cell>
        </row>
        <row r="4866">
          <cell r="A4866">
            <v>330179</v>
          </cell>
          <cell r="B4866" t="str">
            <v>فاطمه شرف</v>
          </cell>
          <cell r="C4866" t="str">
            <v>حسن</v>
          </cell>
          <cell r="D4866" t="str">
            <v>ميساء</v>
          </cell>
        </row>
        <row r="4867">
          <cell r="A4867">
            <v>330180</v>
          </cell>
          <cell r="B4867" t="str">
            <v>فاطمه عبد الغني</v>
          </cell>
          <cell r="C4867" t="str">
            <v>مصطفى</v>
          </cell>
          <cell r="D4867" t="str">
            <v>هديه</v>
          </cell>
        </row>
        <row r="4868">
          <cell r="A4868">
            <v>330181</v>
          </cell>
          <cell r="B4868" t="str">
            <v>فاطمه عرفات</v>
          </cell>
          <cell r="C4868" t="str">
            <v>هيثم</v>
          </cell>
          <cell r="D4868" t="str">
            <v>وصفيه</v>
          </cell>
        </row>
        <row r="4869">
          <cell r="A4869">
            <v>330182</v>
          </cell>
          <cell r="B4869" t="str">
            <v>فاطمه عواد</v>
          </cell>
          <cell r="C4869" t="str">
            <v>يوسف</v>
          </cell>
          <cell r="D4869" t="str">
            <v>نظيره</v>
          </cell>
        </row>
        <row r="4870">
          <cell r="A4870">
            <v>330185</v>
          </cell>
          <cell r="B4870" t="str">
            <v>فتون ابو قوره</v>
          </cell>
          <cell r="C4870" t="str">
            <v>عبد الوهاب</v>
          </cell>
          <cell r="D4870" t="str">
            <v>فاطمه</v>
          </cell>
        </row>
        <row r="4871">
          <cell r="A4871">
            <v>330186</v>
          </cell>
          <cell r="B4871" t="str">
            <v>فجر علاء الدين</v>
          </cell>
          <cell r="C4871" t="str">
            <v>احمد</v>
          </cell>
          <cell r="D4871" t="str">
            <v>خديجه</v>
          </cell>
        </row>
        <row r="4872">
          <cell r="A4872">
            <v>330187</v>
          </cell>
          <cell r="B4872" t="str">
            <v>فداء اسعد</v>
          </cell>
          <cell r="C4872" t="str">
            <v>غياث</v>
          </cell>
          <cell r="D4872" t="str">
            <v>فاتن</v>
          </cell>
        </row>
        <row r="4873">
          <cell r="A4873">
            <v>330189</v>
          </cell>
          <cell r="B4873" t="str">
            <v>فراس السعدي</v>
          </cell>
          <cell r="C4873" t="str">
            <v>مصطفى</v>
          </cell>
          <cell r="D4873" t="str">
            <v>ماجده</v>
          </cell>
        </row>
        <row r="4874">
          <cell r="A4874">
            <v>330192</v>
          </cell>
          <cell r="B4874" t="str">
            <v>فراس سعدون</v>
          </cell>
          <cell r="C4874" t="str">
            <v>طه</v>
          </cell>
          <cell r="D4874" t="str">
            <v>حفيظه</v>
          </cell>
        </row>
        <row r="4875">
          <cell r="A4875">
            <v>330193</v>
          </cell>
          <cell r="B4875" t="str">
            <v>فراس عيسى</v>
          </cell>
          <cell r="C4875" t="str">
            <v>احمد</v>
          </cell>
          <cell r="D4875" t="str">
            <v>كيناز</v>
          </cell>
        </row>
        <row r="4876">
          <cell r="A4876">
            <v>330195</v>
          </cell>
          <cell r="B4876" t="str">
            <v>فراس مسلماني</v>
          </cell>
          <cell r="C4876" t="str">
            <v>محمد رضوان</v>
          </cell>
          <cell r="D4876" t="str">
            <v>نسرين</v>
          </cell>
        </row>
        <row r="4877">
          <cell r="A4877">
            <v>330196</v>
          </cell>
          <cell r="B4877" t="str">
            <v>فراس هاشم</v>
          </cell>
          <cell r="C4877" t="str">
            <v>احمد سمير</v>
          </cell>
          <cell r="D4877" t="str">
            <v>ندى</v>
          </cell>
        </row>
        <row r="4878">
          <cell r="A4878">
            <v>330197</v>
          </cell>
          <cell r="B4878" t="str">
            <v>فرح الاحمد</v>
          </cell>
          <cell r="C4878" t="str">
            <v>اشتيوي</v>
          </cell>
          <cell r="D4878" t="str">
            <v>رنده</v>
          </cell>
        </row>
        <row r="4879">
          <cell r="A4879">
            <v>330198</v>
          </cell>
          <cell r="B4879" t="str">
            <v>فرح شبلخ</v>
          </cell>
          <cell r="C4879" t="str">
            <v>محمد ناصر</v>
          </cell>
          <cell r="D4879" t="str">
            <v>رندا</v>
          </cell>
        </row>
        <row r="4880">
          <cell r="A4880">
            <v>330199</v>
          </cell>
          <cell r="B4880" t="str">
            <v>فرح قويدر</v>
          </cell>
          <cell r="C4880" t="str">
            <v>فهد</v>
          </cell>
          <cell r="D4880" t="str">
            <v>عصمات</v>
          </cell>
        </row>
        <row r="4881">
          <cell r="A4881">
            <v>330200</v>
          </cell>
          <cell r="B4881" t="str">
            <v>فرحان العوض</v>
          </cell>
          <cell r="C4881" t="str">
            <v>جورج</v>
          </cell>
          <cell r="D4881" t="str">
            <v>ناديا</v>
          </cell>
        </row>
        <row r="4882">
          <cell r="A4882">
            <v>330204</v>
          </cell>
          <cell r="B4882" t="str">
            <v>فريد سعد</v>
          </cell>
          <cell r="C4882" t="str">
            <v>ابراهيم</v>
          </cell>
          <cell r="D4882" t="str">
            <v>مريم</v>
          </cell>
        </row>
        <row r="4883">
          <cell r="A4883">
            <v>330205</v>
          </cell>
          <cell r="B4883" t="str">
            <v>فريد عيسى</v>
          </cell>
          <cell r="C4883" t="str">
            <v>يوسف</v>
          </cell>
          <cell r="D4883" t="str">
            <v>وفيقه</v>
          </cell>
        </row>
        <row r="4884">
          <cell r="A4884">
            <v>330206</v>
          </cell>
          <cell r="B4884" t="str">
            <v>فضيله الخطيب</v>
          </cell>
          <cell r="C4884" t="str">
            <v>مازن</v>
          </cell>
          <cell r="D4884" t="str">
            <v>سميره</v>
          </cell>
        </row>
        <row r="4885">
          <cell r="A4885">
            <v>330213</v>
          </cell>
          <cell r="B4885" t="str">
            <v>قاسم ابو الشالات</v>
          </cell>
          <cell r="C4885" t="str">
            <v>محمد</v>
          </cell>
          <cell r="D4885" t="str">
            <v>مكيه</v>
          </cell>
        </row>
        <row r="4886">
          <cell r="A4886">
            <v>330214</v>
          </cell>
          <cell r="B4886" t="str">
            <v>قاسم الشنان</v>
          </cell>
          <cell r="C4886" t="str">
            <v>محمد</v>
          </cell>
          <cell r="D4886" t="str">
            <v>عذاب</v>
          </cell>
        </row>
        <row r="4887">
          <cell r="A4887">
            <v>330215</v>
          </cell>
          <cell r="B4887" t="str">
            <v>قاسم دياب</v>
          </cell>
          <cell r="C4887" t="str">
            <v>حسن</v>
          </cell>
          <cell r="D4887" t="str">
            <v>دلال</v>
          </cell>
        </row>
        <row r="4888">
          <cell r="A4888">
            <v>330216</v>
          </cell>
          <cell r="B4888" t="str">
            <v>قتاده العيسى</v>
          </cell>
          <cell r="C4888" t="str">
            <v>ابراهيم</v>
          </cell>
          <cell r="D4888" t="str">
            <v>هناء</v>
          </cell>
        </row>
        <row r="4889">
          <cell r="A4889">
            <v>330218</v>
          </cell>
          <cell r="B4889" t="str">
            <v>قتيبه عوض</v>
          </cell>
          <cell r="C4889" t="str">
            <v>اكرم</v>
          </cell>
          <cell r="D4889" t="str">
            <v>حوريه</v>
          </cell>
        </row>
        <row r="4890">
          <cell r="A4890">
            <v>330219</v>
          </cell>
          <cell r="B4890" t="str">
            <v>قحطان حسن</v>
          </cell>
          <cell r="C4890" t="str">
            <v>يوسف</v>
          </cell>
          <cell r="D4890" t="str">
            <v>رفيقه</v>
          </cell>
        </row>
        <row r="4891">
          <cell r="A4891">
            <v>330220</v>
          </cell>
          <cell r="B4891" t="str">
            <v>قصي اسماعيل</v>
          </cell>
          <cell r="C4891" t="str">
            <v>ياسر</v>
          </cell>
          <cell r="D4891" t="str">
            <v>هاله</v>
          </cell>
        </row>
        <row r="4892">
          <cell r="A4892">
            <v>330221</v>
          </cell>
          <cell r="B4892" t="str">
            <v>قصي الددو</v>
          </cell>
          <cell r="C4892" t="str">
            <v>عبد الهادي</v>
          </cell>
          <cell r="D4892" t="str">
            <v>فوزيه</v>
          </cell>
        </row>
        <row r="4893">
          <cell r="A4893">
            <v>330222</v>
          </cell>
          <cell r="B4893" t="str">
            <v>قصي الدللي</v>
          </cell>
          <cell r="C4893" t="str">
            <v>يوسف</v>
          </cell>
          <cell r="D4893" t="str">
            <v>زهره</v>
          </cell>
        </row>
        <row r="4894">
          <cell r="A4894">
            <v>330225</v>
          </cell>
          <cell r="B4894" t="str">
            <v>قصي موسى</v>
          </cell>
          <cell r="C4894" t="str">
            <v>طلال</v>
          </cell>
          <cell r="D4894" t="str">
            <v>نوره</v>
          </cell>
        </row>
        <row r="4895">
          <cell r="A4895">
            <v>330227</v>
          </cell>
          <cell r="B4895" t="str">
            <v>قمر حمود</v>
          </cell>
          <cell r="C4895" t="str">
            <v>محي الدين</v>
          </cell>
          <cell r="D4895" t="str">
            <v>حنان</v>
          </cell>
        </row>
        <row r="4896">
          <cell r="A4896">
            <v>330230</v>
          </cell>
          <cell r="B4896" t="str">
            <v>قيس البوش</v>
          </cell>
          <cell r="C4896" t="str">
            <v>عبد الوهاب</v>
          </cell>
          <cell r="D4896" t="str">
            <v>قتحيه</v>
          </cell>
        </row>
        <row r="4897">
          <cell r="A4897">
            <v>330232</v>
          </cell>
          <cell r="B4897" t="str">
            <v>قيس غيبه</v>
          </cell>
          <cell r="C4897" t="str">
            <v>نجيب</v>
          </cell>
          <cell r="D4897" t="str">
            <v>نجوى</v>
          </cell>
        </row>
        <row r="4898">
          <cell r="A4898">
            <v>330235</v>
          </cell>
          <cell r="B4898" t="str">
            <v>كاتيا قاظان</v>
          </cell>
          <cell r="C4898" t="str">
            <v>نعيم</v>
          </cell>
          <cell r="D4898" t="str">
            <v>امال</v>
          </cell>
        </row>
        <row r="4899">
          <cell r="A4899">
            <v>330236</v>
          </cell>
          <cell r="B4899" t="str">
            <v>كامل سلامه</v>
          </cell>
          <cell r="C4899" t="str">
            <v>رئيد</v>
          </cell>
          <cell r="D4899" t="str">
            <v>مياده</v>
          </cell>
        </row>
        <row r="4900">
          <cell r="A4900">
            <v>330237</v>
          </cell>
          <cell r="B4900" t="str">
            <v>كفاء الزيدان</v>
          </cell>
          <cell r="C4900" t="str">
            <v>هلال</v>
          </cell>
          <cell r="D4900" t="str">
            <v>زلخه</v>
          </cell>
        </row>
        <row r="4901">
          <cell r="A4901">
            <v>330238</v>
          </cell>
          <cell r="B4901" t="str">
            <v>كلدار سلو</v>
          </cell>
          <cell r="C4901" t="str">
            <v>منير</v>
          </cell>
          <cell r="D4901" t="str">
            <v>مولوده</v>
          </cell>
        </row>
        <row r="4902">
          <cell r="A4902">
            <v>330239</v>
          </cell>
          <cell r="B4902" t="str">
            <v>كمال ال امام</v>
          </cell>
          <cell r="C4902" t="str">
            <v>عبد الصمد</v>
          </cell>
          <cell r="D4902" t="str">
            <v>صائمه</v>
          </cell>
        </row>
        <row r="4903">
          <cell r="A4903">
            <v>330242</v>
          </cell>
          <cell r="B4903" t="str">
            <v>كمال رابعه</v>
          </cell>
          <cell r="C4903" t="str">
            <v>كامل</v>
          </cell>
          <cell r="D4903" t="str">
            <v>مدنيه</v>
          </cell>
        </row>
        <row r="4904">
          <cell r="A4904">
            <v>330247</v>
          </cell>
          <cell r="B4904" t="str">
            <v>كنان عميره</v>
          </cell>
          <cell r="C4904" t="str">
            <v>محمد غزوان</v>
          </cell>
          <cell r="D4904" t="str">
            <v>نسرين</v>
          </cell>
        </row>
        <row r="4905">
          <cell r="A4905">
            <v>330249</v>
          </cell>
          <cell r="B4905" t="str">
            <v>كنانه طيب</v>
          </cell>
          <cell r="C4905" t="str">
            <v>عبده</v>
          </cell>
          <cell r="D4905" t="str">
            <v>امينه</v>
          </cell>
        </row>
        <row r="4906">
          <cell r="A4906">
            <v>330250</v>
          </cell>
          <cell r="B4906" t="str">
            <v>كندا كرباج</v>
          </cell>
          <cell r="C4906" t="str">
            <v>ماجد</v>
          </cell>
          <cell r="D4906" t="str">
            <v>هنديه</v>
          </cell>
        </row>
        <row r="4907">
          <cell r="A4907">
            <v>330251</v>
          </cell>
          <cell r="B4907" t="str">
            <v>كوثر باتر</v>
          </cell>
          <cell r="C4907" t="str">
            <v>كمال</v>
          </cell>
          <cell r="D4907" t="str">
            <v>امينه</v>
          </cell>
        </row>
        <row r="4908">
          <cell r="A4908">
            <v>330252</v>
          </cell>
          <cell r="B4908" t="str">
            <v>كوكب ناصر</v>
          </cell>
          <cell r="C4908" t="str">
            <v>هلال</v>
          </cell>
          <cell r="D4908" t="str">
            <v>فريده</v>
          </cell>
        </row>
        <row r="4909">
          <cell r="A4909">
            <v>330253</v>
          </cell>
          <cell r="B4909" t="str">
            <v>كيناز رمضان</v>
          </cell>
          <cell r="C4909" t="str">
            <v>هيثم</v>
          </cell>
          <cell r="D4909" t="str">
            <v>هيندا</v>
          </cell>
        </row>
        <row r="4910">
          <cell r="A4910">
            <v>330254</v>
          </cell>
          <cell r="B4910" t="str">
            <v>لانا اومري</v>
          </cell>
          <cell r="C4910" t="str">
            <v>لؤي</v>
          </cell>
          <cell r="D4910" t="str">
            <v>لمياء</v>
          </cell>
        </row>
        <row r="4911">
          <cell r="A4911">
            <v>330259</v>
          </cell>
          <cell r="B4911" t="str">
            <v>لبنى طناطرة</v>
          </cell>
          <cell r="C4911" t="str">
            <v>محمد عدنان</v>
          </cell>
          <cell r="D4911" t="str">
            <v>باسمه</v>
          </cell>
        </row>
        <row r="4912">
          <cell r="A4912">
            <v>330261</v>
          </cell>
          <cell r="B4912" t="str">
            <v>لبيبه فتحي</v>
          </cell>
          <cell r="C4912" t="str">
            <v>معن</v>
          </cell>
          <cell r="D4912" t="str">
            <v>زينب</v>
          </cell>
        </row>
        <row r="4913">
          <cell r="A4913">
            <v>330264</v>
          </cell>
          <cell r="B4913" t="str">
            <v>لما فاعور</v>
          </cell>
          <cell r="C4913" t="str">
            <v>محمود</v>
          </cell>
          <cell r="D4913" t="str">
            <v>كريمه</v>
          </cell>
        </row>
        <row r="4914">
          <cell r="A4914">
            <v>330265</v>
          </cell>
          <cell r="B4914" t="str">
            <v>لمى الصغير</v>
          </cell>
          <cell r="C4914" t="str">
            <v>تمام</v>
          </cell>
          <cell r="D4914" t="str">
            <v>هدى</v>
          </cell>
        </row>
        <row r="4915">
          <cell r="A4915">
            <v>330268</v>
          </cell>
          <cell r="B4915" t="str">
            <v>لميس حاج هاشم</v>
          </cell>
          <cell r="C4915" t="str">
            <v>محمد زياد</v>
          </cell>
          <cell r="D4915" t="str">
            <v>نضيره</v>
          </cell>
        </row>
        <row r="4916">
          <cell r="A4916">
            <v>330269</v>
          </cell>
          <cell r="B4916" t="str">
            <v>لور المحصل</v>
          </cell>
          <cell r="C4916" t="str">
            <v>الياس</v>
          </cell>
          <cell r="D4916" t="str">
            <v>سليمه</v>
          </cell>
        </row>
        <row r="4917">
          <cell r="A4917">
            <v>330273</v>
          </cell>
          <cell r="B4917" t="str">
            <v>لؤي خضره</v>
          </cell>
          <cell r="C4917" t="str">
            <v>احمد</v>
          </cell>
          <cell r="D4917" t="str">
            <v>اميره</v>
          </cell>
        </row>
        <row r="4918">
          <cell r="A4918">
            <v>330274</v>
          </cell>
          <cell r="B4918" t="str">
            <v>لؤي سريوي</v>
          </cell>
          <cell r="C4918" t="str">
            <v>منصور</v>
          </cell>
          <cell r="D4918" t="str">
            <v>حنان</v>
          </cell>
        </row>
        <row r="4919">
          <cell r="A4919">
            <v>330278</v>
          </cell>
          <cell r="B4919" t="str">
            <v>ليث المهايني</v>
          </cell>
          <cell r="C4919" t="str">
            <v>محمد مصباح</v>
          </cell>
          <cell r="D4919" t="str">
            <v>مياده</v>
          </cell>
        </row>
        <row r="4920">
          <cell r="A4920">
            <v>330280</v>
          </cell>
          <cell r="B4920" t="str">
            <v>ليلى ابو الفتوح</v>
          </cell>
          <cell r="C4920" t="str">
            <v>محمد</v>
          </cell>
          <cell r="D4920" t="str">
            <v>سوسن</v>
          </cell>
        </row>
        <row r="4921">
          <cell r="A4921">
            <v>330281</v>
          </cell>
          <cell r="B4921" t="str">
            <v>ليلى القطرنجي</v>
          </cell>
          <cell r="C4921" t="str">
            <v>مهند</v>
          </cell>
          <cell r="D4921" t="str">
            <v>تغريد</v>
          </cell>
        </row>
        <row r="4922">
          <cell r="A4922">
            <v>330283</v>
          </cell>
          <cell r="B4922" t="str">
            <v>ليلى زيدان</v>
          </cell>
          <cell r="C4922" t="str">
            <v>جهاد</v>
          </cell>
          <cell r="D4922" t="str">
            <v>منى</v>
          </cell>
        </row>
        <row r="4923">
          <cell r="A4923">
            <v>330284</v>
          </cell>
          <cell r="B4923" t="str">
            <v>لين الاسعد</v>
          </cell>
          <cell r="C4923" t="str">
            <v>زاهر</v>
          </cell>
          <cell r="D4923" t="str">
            <v>ميسون</v>
          </cell>
        </row>
        <row r="4924">
          <cell r="A4924">
            <v>330285</v>
          </cell>
          <cell r="B4924" t="str">
            <v>لين المصري</v>
          </cell>
          <cell r="C4924" t="str">
            <v>محمد اكرم</v>
          </cell>
          <cell r="D4924" t="str">
            <v>هيام</v>
          </cell>
        </row>
        <row r="4925">
          <cell r="A4925">
            <v>330286</v>
          </cell>
          <cell r="B4925" t="str">
            <v>لين جمول</v>
          </cell>
          <cell r="C4925" t="str">
            <v>بشار</v>
          </cell>
          <cell r="D4925" t="str">
            <v>جمانه</v>
          </cell>
        </row>
        <row r="4926">
          <cell r="A4926">
            <v>330287</v>
          </cell>
          <cell r="B4926" t="str">
            <v>لين داده</v>
          </cell>
          <cell r="C4926" t="str">
            <v>محمد تيسير</v>
          </cell>
          <cell r="D4926" t="str">
            <v>ابتسام</v>
          </cell>
        </row>
        <row r="4927">
          <cell r="A4927">
            <v>330288</v>
          </cell>
          <cell r="B4927" t="str">
            <v>لين شبيرو</v>
          </cell>
          <cell r="C4927" t="str">
            <v>حسان</v>
          </cell>
          <cell r="D4927" t="str">
            <v>مرفت</v>
          </cell>
        </row>
        <row r="4928">
          <cell r="A4928">
            <v>330289</v>
          </cell>
          <cell r="B4928" t="str">
            <v>لين عبد الرحمن</v>
          </cell>
          <cell r="C4928" t="str">
            <v>حسن</v>
          </cell>
          <cell r="D4928" t="str">
            <v>هديه</v>
          </cell>
        </row>
        <row r="4929">
          <cell r="A4929">
            <v>330290</v>
          </cell>
          <cell r="B4929" t="str">
            <v>لين عبد الواحد</v>
          </cell>
          <cell r="C4929" t="str">
            <v>محمد رجب</v>
          </cell>
          <cell r="D4929" t="str">
            <v>نادره</v>
          </cell>
        </row>
        <row r="4930">
          <cell r="A4930">
            <v>330292</v>
          </cell>
          <cell r="B4930" t="str">
            <v>ماجد العقله</v>
          </cell>
          <cell r="C4930" t="str">
            <v>محمد</v>
          </cell>
          <cell r="D4930" t="str">
            <v>فتحيه</v>
          </cell>
        </row>
        <row r="4931">
          <cell r="A4931">
            <v>330293</v>
          </cell>
          <cell r="B4931" t="str">
            <v>ماجده الحاج</v>
          </cell>
          <cell r="C4931" t="str">
            <v>بسام</v>
          </cell>
          <cell r="D4931" t="str">
            <v>نسرين</v>
          </cell>
        </row>
        <row r="4932">
          <cell r="A4932">
            <v>330299</v>
          </cell>
          <cell r="B4932" t="str">
            <v>مالك الشربجي</v>
          </cell>
          <cell r="C4932" t="str">
            <v>يوسف</v>
          </cell>
          <cell r="D4932" t="str">
            <v>منى</v>
          </cell>
        </row>
        <row r="4933">
          <cell r="A4933">
            <v>330300</v>
          </cell>
          <cell r="B4933" t="str">
            <v>مالك القلعي</v>
          </cell>
          <cell r="C4933" t="str">
            <v>بشير</v>
          </cell>
          <cell r="D4933" t="str">
            <v>فاتنه</v>
          </cell>
        </row>
        <row r="4934">
          <cell r="A4934">
            <v>330303</v>
          </cell>
          <cell r="B4934" t="str">
            <v>مالك مكارم</v>
          </cell>
          <cell r="C4934" t="str">
            <v>ثائر</v>
          </cell>
          <cell r="D4934" t="str">
            <v>لمى</v>
          </cell>
        </row>
        <row r="4935">
          <cell r="A4935">
            <v>330304</v>
          </cell>
          <cell r="B4935" t="str">
            <v>ماهر الهندي</v>
          </cell>
          <cell r="C4935" t="str">
            <v>رائد</v>
          </cell>
          <cell r="D4935" t="str">
            <v>ريما</v>
          </cell>
        </row>
        <row r="4936">
          <cell r="A4936">
            <v>330305</v>
          </cell>
          <cell r="B4936" t="str">
            <v>ماهر تقوى</v>
          </cell>
          <cell r="C4936" t="str">
            <v>محمد</v>
          </cell>
          <cell r="D4936" t="str">
            <v>وفاء</v>
          </cell>
        </row>
        <row r="4937">
          <cell r="A4937">
            <v>330306</v>
          </cell>
          <cell r="B4937" t="str">
            <v>ماهر حلاوه</v>
          </cell>
          <cell r="C4937" t="str">
            <v>حسن</v>
          </cell>
          <cell r="D4937" t="str">
            <v>يسر</v>
          </cell>
        </row>
        <row r="4938">
          <cell r="A4938">
            <v>330307</v>
          </cell>
          <cell r="B4938" t="str">
            <v>ماهر منعم</v>
          </cell>
          <cell r="C4938" t="str">
            <v>خالد</v>
          </cell>
          <cell r="D4938" t="str">
            <v>خديجه</v>
          </cell>
        </row>
        <row r="4939">
          <cell r="A4939">
            <v>330310</v>
          </cell>
          <cell r="B4939" t="str">
            <v>مايا شديد</v>
          </cell>
          <cell r="C4939" t="str">
            <v>محمد</v>
          </cell>
          <cell r="D4939" t="str">
            <v>منال</v>
          </cell>
        </row>
        <row r="4940">
          <cell r="A4940">
            <v>330311</v>
          </cell>
          <cell r="B4940" t="str">
            <v>مجد الاطرش</v>
          </cell>
          <cell r="C4940" t="str">
            <v>رائد</v>
          </cell>
          <cell r="D4940" t="str">
            <v>ميساء</v>
          </cell>
        </row>
        <row r="4941">
          <cell r="A4941">
            <v>330315</v>
          </cell>
          <cell r="B4941" t="str">
            <v>مجد العمادي</v>
          </cell>
          <cell r="C4941" t="str">
            <v>فواز</v>
          </cell>
          <cell r="D4941" t="str">
            <v>وفاء</v>
          </cell>
        </row>
        <row r="4942">
          <cell r="A4942">
            <v>330316</v>
          </cell>
          <cell r="B4942" t="str">
            <v>مجد اللوجي</v>
          </cell>
          <cell r="C4942" t="str">
            <v>محمد مروان</v>
          </cell>
          <cell r="D4942" t="str">
            <v>مؤمنه</v>
          </cell>
        </row>
        <row r="4943">
          <cell r="A4943">
            <v>330317</v>
          </cell>
          <cell r="B4943" t="str">
            <v>مجد بعيون</v>
          </cell>
          <cell r="C4943" t="str">
            <v>احمد</v>
          </cell>
          <cell r="D4943" t="str">
            <v>ديبه</v>
          </cell>
        </row>
        <row r="4944">
          <cell r="A4944">
            <v>330318</v>
          </cell>
          <cell r="B4944" t="str">
            <v>مجد حاطوم</v>
          </cell>
          <cell r="C4944" t="str">
            <v>صالح</v>
          </cell>
          <cell r="D4944" t="str">
            <v>رضا</v>
          </cell>
        </row>
        <row r="4945">
          <cell r="A4945">
            <v>330319</v>
          </cell>
          <cell r="B4945" t="str">
            <v>مجد حجازي</v>
          </cell>
          <cell r="C4945" t="str">
            <v>معروف</v>
          </cell>
          <cell r="D4945" t="str">
            <v>هنادي</v>
          </cell>
        </row>
        <row r="4946">
          <cell r="A4946">
            <v>330323</v>
          </cell>
          <cell r="B4946" t="str">
            <v>مجد عبد الحي</v>
          </cell>
          <cell r="C4946" t="str">
            <v>حسام</v>
          </cell>
          <cell r="D4946" t="str">
            <v>سحر</v>
          </cell>
        </row>
        <row r="4947">
          <cell r="A4947">
            <v>330326</v>
          </cell>
          <cell r="B4947" t="str">
            <v xml:space="preserve">مجد ناصر </v>
          </cell>
          <cell r="C4947" t="str">
            <v>احمد</v>
          </cell>
        </row>
        <row r="4948">
          <cell r="A4948">
            <v>330327</v>
          </cell>
          <cell r="B4948" t="str">
            <v>مجدي خداج</v>
          </cell>
          <cell r="C4948" t="str">
            <v>محمد</v>
          </cell>
          <cell r="D4948" t="str">
            <v>تركيه</v>
          </cell>
        </row>
        <row r="4949">
          <cell r="A4949">
            <v>330328</v>
          </cell>
          <cell r="B4949" t="str">
            <v>محمد حسام اليافي</v>
          </cell>
          <cell r="C4949" t="str">
            <v>احمد سامر</v>
          </cell>
          <cell r="D4949" t="str">
            <v>منتهى</v>
          </cell>
        </row>
        <row r="4950">
          <cell r="A4950">
            <v>330329</v>
          </cell>
          <cell r="B4950" t="str">
            <v>محسن ديب</v>
          </cell>
          <cell r="C4950" t="str">
            <v>صالح</v>
          </cell>
          <cell r="D4950" t="str">
            <v>اميرة</v>
          </cell>
        </row>
        <row r="4951">
          <cell r="A4951">
            <v>330331</v>
          </cell>
          <cell r="B4951" t="str">
            <v>محمد ابراهيم</v>
          </cell>
          <cell r="C4951" t="str">
            <v>ابراهيم</v>
          </cell>
          <cell r="D4951" t="str">
            <v>فاطمه</v>
          </cell>
        </row>
        <row r="4952">
          <cell r="A4952">
            <v>330336</v>
          </cell>
          <cell r="B4952" t="str">
            <v>محمد احمد</v>
          </cell>
          <cell r="C4952" t="str">
            <v>عمر</v>
          </cell>
          <cell r="D4952" t="str">
            <v>مديحه</v>
          </cell>
        </row>
        <row r="4953">
          <cell r="A4953">
            <v>330337</v>
          </cell>
          <cell r="B4953" t="str">
            <v>محمد ادهم الجاموس</v>
          </cell>
          <cell r="C4953" t="str">
            <v>علي</v>
          </cell>
          <cell r="D4953" t="str">
            <v>نهاد</v>
          </cell>
        </row>
        <row r="4954">
          <cell r="A4954">
            <v>330338</v>
          </cell>
          <cell r="B4954" t="str">
            <v>محمد اسامه مرمر</v>
          </cell>
          <cell r="C4954" t="str">
            <v>محمد</v>
          </cell>
          <cell r="D4954" t="str">
            <v>هناء</v>
          </cell>
        </row>
        <row r="4955">
          <cell r="A4955">
            <v>330339</v>
          </cell>
          <cell r="B4955" t="str">
            <v>محمد اكثم طيبه</v>
          </cell>
          <cell r="C4955" t="str">
            <v>ربيع</v>
          </cell>
          <cell r="D4955" t="str">
            <v>تغريد</v>
          </cell>
        </row>
        <row r="4956">
          <cell r="A4956">
            <v>330341</v>
          </cell>
          <cell r="B4956" t="str">
            <v>محمد الاحمد</v>
          </cell>
          <cell r="C4956" t="str">
            <v>اديب</v>
          </cell>
          <cell r="D4956" t="str">
            <v>ساميه</v>
          </cell>
        </row>
        <row r="4957">
          <cell r="A4957">
            <v>330342</v>
          </cell>
          <cell r="B4957" t="str">
            <v>محمد الاشقر</v>
          </cell>
          <cell r="C4957" t="str">
            <v>عبد الرحمن</v>
          </cell>
          <cell r="D4957" t="str">
            <v>سميره</v>
          </cell>
        </row>
        <row r="4958">
          <cell r="A4958">
            <v>330344</v>
          </cell>
          <cell r="B4958" t="str">
            <v>محمد الجرف</v>
          </cell>
          <cell r="C4958" t="str">
            <v>غياث</v>
          </cell>
          <cell r="D4958" t="str">
            <v>سهير</v>
          </cell>
        </row>
        <row r="4959">
          <cell r="A4959">
            <v>330345</v>
          </cell>
          <cell r="B4959" t="str">
            <v>محمد الجزائري المغربي</v>
          </cell>
          <cell r="C4959" t="str">
            <v>سليمان</v>
          </cell>
          <cell r="D4959" t="str">
            <v>انتصار</v>
          </cell>
        </row>
        <row r="4960">
          <cell r="A4960">
            <v>330346</v>
          </cell>
          <cell r="B4960" t="str">
            <v>محمد الجهماني</v>
          </cell>
          <cell r="C4960" t="str">
            <v>عمر</v>
          </cell>
          <cell r="D4960" t="str">
            <v>سميره</v>
          </cell>
        </row>
        <row r="4961">
          <cell r="A4961">
            <v>330347</v>
          </cell>
          <cell r="B4961" t="str">
            <v>محمد الجهماني</v>
          </cell>
          <cell r="C4961" t="str">
            <v>نبيل</v>
          </cell>
          <cell r="D4961" t="str">
            <v>مياده</v>
          </cell>
        </row>
        <row r="4962">
          <cell r="A4962">
            <v>330348</v>
          </cell>
          <cell r="B4962" t="str">
            <v>محمد الحاج محسن</v>
          </cell>
          <cell r="C4962" t="str">
            <v>مصطفى</v>
          </cell>
          <cell r="D4962" t="str">
            <v>مهديه</v>
          </cell>
        </row>
        <row r="4963">
          <cell r="A4963">
            <v>330351</v>
          </cell>
          <cell r="B4963" t="str">
            <v>محمد الحسن</v>
          </cell>
          <cell r="C4963" t="str">
            <v>عبدالله</v>
          </cell>
          <cell r="D4963" t="str">
            <v>فاطمه</v>
          </cell>
        </row>
        <row r="4964">
          <cell r="A4964">
            <v>330355</v>
          </cell>
          <cell r="B4964" t="str">
            <v>محمد الخطيب</v>
          </cell>
          <cell r="C4964" t="str">
            <v>نزار</v>
          </cell>
          <cell r="D4964" t="str">
            <v>صفاء</v>
          </cell>
        </row>
        <row r="4965">
          <cell r="A4965">
            <v>330357</v>
          </cell>
          <cell r="B4965" t="str">
            <v>محمد الدرويش</v>
          </cell>
          <cell r="C4965" t="str">
            <v>قصي</v>
          </cell>
          <cell r="D4965" t="str">
            <v>كريمه</v>
          </cell>
        </row>
        <row r="4966">
          <cell r="A4966">
            <v>330358</v>
          </cell>
          <cell r="B4966" t="str">
            <v>محمد الدسوقي</v>
          </cell>
          <cell r="C4966" t="str">
            <v>طالب</v>
          </cell>
          <cell r="D4966" t="str">
            <v>سوسن</v>
          </cell>
        </row>
        <row r="4967">
          <cell r="A4967">
            <v>330362</v>
          </cell>
          <cell r="B4967" t="str">
            <v>محمد الزوكاني</v>
          </cell>
          <cell r="C4967" t="str">
            <v>محمود</v>
          </cell>
          <cell r="D4967" t="str">
            <v>فريال</v>
          </cell>
        </row>
        <row r="4968">
          <cell r="A4968">
            <v>330363</v>
          </cell>
          <cell r="B4968" t="str">
            <v>محمد السبسبي</v>
          </cell>
          <cell r="C4968" t="str">
            <v>حسام</v>
          </cell>
          <cell r="D4968" t="str">
            <v>تمام</v>
          </cell>
        </row>
        <row r="4969">
          <cell r="A4969">
            <v>330365</v>
          </cell>
          <cell r="B4969" t="str">
            <v>محمد السلوم</v>
          </cell>
          <cell r="C4969" t="str">
            <v>علي</v>
          </cell>
          <cell r="D4969" t="str">
            <v>لميا</v>
          </cell>
        </row>
        <row r="4970">
          <cell r="A4970">
            <v>330366</v>
          </cell>
          <cell r="B4970" t="str">
            <v>محمد السليم</v>
          </cell>
          <cell r="C4970" t="str">
            <v>منصور</v>
          </cell>
          <cell r="D4970" t="str">
            <v>خديجه</v>
          </cell>
        </row>
        <row r="4971">
          <cell r="A4971">
            <v>330367</v>
          </cell>
          <cell r="B4971" t="str">
            <v>محمد الشحاده</v>
          </cell>
          <cell r="C4971" t="str">
            <v>نصر</v>
          </cell>
          <cell r="D4971" t="str">
            <v>انصاف</v>
          </cell>
        </row>
        <row r="4972">
          <cell r="A4972">
            <v>330369</v>
          </cell>
          <cell r="B4972" t="str">
            <v>محمد الشهاب</v>
          </cell>
          <cell r="C4972" t="str">
            <v>ابراهيم</v>
          </cell>
          <cell r="D4972" t="str">
            <v>بشرى</v>
          </cell>
        </row>
        <row r="4973">
          <cell r="A4973">
            <v>330370</v>
          </cell>
          <cell r="B4973" t="str">
            <v>محمد الشيخ</v>
          </cell>
          <cell r="C4973" t="str">
            <v>عبدالرزاق</v>
          </cell>
          <cell r="D4973" t="str">
            <v>ثناء</v>
          </cell>
        </row>
        <row r="4974">
          <cell r="A4974">
            <v>330371</v>
          </cell>
          <cell r="B4974" t="str">
            <v>محمد الشيخ</v>
          </cell>
          <cell r="C4974" t="str">
            <v>حميد</v>
          </cell>
          <cell r="D4974" t="str">
            <v>وطفه</v>
          </cell>
        </row>
        <row r="4975">
          <cell r="A4975">
            <v>330372</v>
          </cell>
          <cell r="B4975" t="str">
            <v>محمد الشيخ علي</v>
          </cell>
          <cell r="C4975" t="str">
            <v>محي الدين</v>
          </cell>
          <cell r="D4975" t="str">
            <v>فاطمه</v>
          </cell>
        </row>
        <row r="4976">
          <cell r="A4976">
            <v>330374</v>
          </cell>
          <cell r="B4976" t="str">
            <v>محمد العابد</v>
          </cell>
          <cell r="C4976" t="str">
            <v>علي</v>
          </cell>
          <cell r="D4976" t="str">
            <v>امينه</v>
          </cell>
        </row>
        <row r="4977">
          <cell r="A4977">
            <v>330375</v>
          </cell>
          <cell r="B4977" t="str">
            <v>محمد العبد</v>
          </cell>
          <cell r="C4977" t="str">
            <v>علي</v>
          </cell>
          <cell r="D4977" t="str">
            <v>فاطمه</v>
          </cell>
        </row>
        <row r="4978">
          <cell r="A4978">
            <v>330376</v>
          </cell>
          <cell r="B4978" t="str">
            <v>محمد العبدالله</v>
          </cell>
          <cell r="C4978" t="str">
            <v>احمد</v>
          </cell>
          <cell r="D4978" t="str">
            <v>سهير</v>
          </cell>
        </row>
        <row r="4979">
          <cell r="A4979">
            <v>330378</v>
          </cell>
          <cell r="B4979" t="str">
            <v>محمد العبود</v>
          </cell>
          <cell r="C4979" t="str">
            <v>موفق</v>
          </cell>
          <cell r="D4979" t="str">
            <v>عبير</v>
          </cell>
        </row>
        <row r="4980">
          <cell r="A4980">
            <v>330379</v>
          </cell>
          <cell r="B4980" t="str">
            <v>محمد العثمان</v>
          </cell>
          <cell r="C4980" t="str">
            <v>احمد</v>
          </cell>
          <cell r="D4980" t="str">
            <v>نجود</v>
          </cell>
        </row>
        <row r="4981">
          <cell r="A4981">
            <v>330381</v>
          </cell>
          <cell r="B4981" t="str">
            <v>محمد العلبي</v>
          </cell>
          <cell r="C4981" t="str">
            <v>وليد</v>
          </cell>
          <cell r="D4981" t="str">
            <v>ايمان</v>
          </cell>
        </row>
        <row r="4982">
          <cell r="A4982">
            <v>330382</v>
          </cell>
          <cell r="B4982" t="str">
            <v>محمد العمر</v>
          </cell>
          <cell r="C4982" t="str">
            <v>بشير</v>
          </cell>
          <cell r="D4982" t="str">
            <v>فايزه</v>
          </cell>
        </row>
        <row r="4983">
          <cell r="A4983">
            <v>330383</v>
          </cell>
          <cell r="B4983" t="str">
            <v>محمد العمور</v>
          </cell>
          <cell r="C4983" t="str">
            <v>ميسور</v>
          </cell>
          <cell r="D4983" t="str">
            <v>رندى</v>
          </cell>
        </row>
        <row r="4984">
          <cell r="A4984">
            <v>330384</v>
          </cell>
          <cell r="B4984" t="str">
            <v>محمد الغزالي</v>
          </cell>
          <cell r="C4984" t="str">
            <v>اسماعيل</v>
          </cell>
          <cell r="D4984" t="str">
            <v>ابتسام</v>
          </cell>
        </row>
        <row r="4985">
          <cell r="A4985">
            <v>330385</v>
          </cell>
          <cell r="B4985" t="str">
            <v>محمد الغوطاني</v>
          </cell>
          <cell r="C4985" t="str">
            <v>محمود</v>
          </cell>
          <cell r="D4985" t="str">
            <v>زكيه</v>
          </cell>
        </row>
        <row r="4986">
          <cell r="A4986">
            <v>330388</v>
          </cell>
          <cell r="B4986" t="str">
            <v>محمد المحمد</v>
          </cell>
          <cell r="C4986" t="str">
            <v>حسن</v>
          </cell>
          <cell r="D4986" t="str">
            <v>نوال</v>
          </cell>
        </row>
        <row r="4987">
          <cell r="A4987">
            <v>330389</v>
          </cell>
          <cell r="B4987" t="str">
            <v>محمد المصري</v>
          </cell>
          <cell r="C4987" t="str">
            <v>احمد</v>
          </cell>
          <cell r="D4987" t="str">
            <v>فاطمه</v>
          </cell>
        </row>
        <row r="4988">
          <cell r="A4988">
            <v>330390</v>
          </cell>
          <cell r="B4988" t="str">
            <v>محمد المعلم</v>
          </cell>
          <cell r="C4988" t="str">
            <v>نديم</v>
          </cell>
          <cell r="D4988" t="str">
            <v>كوكب</v>
          </cell>
        </row>
        <row r="4989">
          <cell r="A4989">
            <v>330391</v>
          </cell>
          <cell r="B4989" t="str">
            <v>محمد الملط</v>
          </cell>
          <cell r="C4989" t="str">
            <v>رضوان</v>
          </cell>
          <cell r="D4989" t="str">
            <v>جمانه</v>
          </cell>
        </row>
        <row r="4990">
          <cell r="A4990">
            <v>330392</v>
          </cell>
          <cell r="B4990" t="str">
            <v>محمد الملك</v>
          </cell>
          <cell r="C4990" t="str">
            <v>محمد نشات</v>
          </cell>
          <cell r="D4990" t="str">
            <v>لينا</v>
          </cell>
        </row>
        <row r="4991">
          <cell r="A4991">
            <v>330395</v>
          </cell>
          <cell r="B4991" t="str">
            <v>محمد الهزاع</v>
          </cell>
          <cell r="C4991" t="str">
            <v>ميسر</v>
          </cell>
          <cell r="D4991" t="str">
            <v>رعاف</v>
          </cell>
        </row>
        <row r="4992">
          <cell r="A4992">
            <v>330396</v>
          </cell>
          <cell r="B4992" t="str">
            <v>محمد امجد الشحاده</v>
          </cell>
          <cell r="C4992" t="str">
            <v>حسن</v>
          </cell>
          <cell r="D4992" t="str">
            <v>ماجده</v>
          </cell>
        </row>
        <row r="4993">
          <cell r="A4993">
            <v>330397</v>
          </cell>
          <cell r="B4993" t="str">
            <v>محمد امين خليفه</v>
          </cell>
          <cell r="C4993" t="str">
            <v>احمد مطاع</v>
          </cell>
          <cell r="D4993" t="str">
            <v>نوال</v>
          </cell>
        </row>
        <row r="4994">
          <cell r="A4994">
            <v>330399</v>
          </cell>
          <cell r="B4994" t="str">
            <v>محمد انس بغجاتي</v>
          </cell>
          <cell r="C4994" t="str">
            <v>محمد خالد</v>
          </cell>
          <cell r="D4994" t="str">
            <v>فاتنه</v>
          </cell>
        </row>
        <row r="4995">
          <cell r="A4995">
            <v>330401</v>
          </cell>
          <cell r="B4995" t="str">
            <v>محمد اياد حجازي</v>
          </cell>
          <cell r="C4995" t="str">
            <v>وليد</v>
          </cell>
          <cell r="D4995" t="str">
            <v>روضه</v>
          </cell>
        </row>
        <row r="4996">
          <cell r="A4996">
            <v>330402</v>
          </cell>
          <cell r="B4996" t="str">
            <v>محمد ايمن القصاب</v>
          </cell>
          <cell r="C4996" t="str">
            <v>محمد</v>
          </cell>
          <cell r="D4996" t="str">
            <v>حنان</v>
          </cell>
        </row>
        <row r="4997">
          <cell r="A4997">
            <v>330404</v>
          </cell>
          <cell r="B4997" t="str">
            <v>محمد ايوب</v>
          </cell>
          <cell r="C4997" t="str">
            <v>علي</v>
          </cell>
          <cell r="D4997" t="str">
            <v>سهام</v>
          </cell>
        </row>
        <row r="4998">
          <cell r="A4998">
            <v>330406</v>
          </cell>
          <cell r="B4998" t="str">
            <v>محمد أمير الذهبي</v>
          </cell>
          <cell r="C4998" t="str">
            <v>محمد مازن</v>
          </cell>
          <cell r="D4998" t="str">
            <v>مياده</v>
          </cell>
        </row>
        <row r="4999">
          <cell r="A4999">
            <v>330407</v>
          </cell>
          <cell r="B4999" t="str">
            <v>محمد باسل السمان</v>
          </cell>
          <cell r="C4999" t="str">
            <v>محمد بشير</v>
          </cell>
          <cell r="D4999" t="str">
            <v>هاله</v>
          </cell>
        </row>
        <row r="5000">
          <cell r="A5000">
            <v>330408</v>
          </cell>
          <cell r="B5000" t="str">
            <v>محمد براء البني</v>
          </cell>
          <cell r="C5000" t="str">
            <v>عدنان</v>
          </cell>
          <cell r="D5000" t="str">
            <v>ناديا</v>
          </cell>
        </row>
        <row r="5001">
          <cell r="A5001">
            <v>330411</v>
          </cell>
          <cell r="B5001" t="str">
            <v>محمد بعاج</v>
          </cell>
          <cell r="C5001" t="str">
            <v>امين</v>
          </cell>
          <cell r="D5001" t="str">
            <v>فاطمه</v>
          </cell>
        </row>
        <row r="5002">
          <cell r="A5002">
            <v>330413</v>
          </cell>
          <cell r="B5002" t="str">
            <v>محمد بلال المصري</v>
          </cell>
          <cell r="C5002" t="str">
            <v>محمد</v>
          </cell>
          <cell r="D5002" t="str">
            <v>ميسر</v>
          </cell>
        </row>
        <row r="5003">
          <cell r="A5003">
            <v>330415</v>
          </cell>
          <cell r="B5003" t="str">
            <v>محمد جبه</v>
          </cell>
          <cell r="C5003" t="str">
            <v>محمود</v>
          </cell>
          <cell r="D5003" t="str">
            <v>فطوم</v>
          </cell>
        </row>
        <row r="5004">
          <cell r="A5004">
            <v>330419</v>
          </cell>
          <cell r="B5004" t="str">
            <v>محمد جمعه جمعه</v>
          </cell>
          <cell r="C5004" t="str">
            <v>جمعه</v>
          </cell>
          <cell r="D5004" t="str">
            <v>كفاح</v>
          </cell>
        </row>
        <row r="5005">
          <cell r="A5005">
            <v>330420</v>
          </cell>
          <cell r="B5005" t="str">
            <v>محمد جمعه شاوي</v>
          </cell>
          <cell r="C5005" t="str">
            <v>بشار</v>
          </cell>
          <cell r="D5005" t="str">
            <v>منال</v>
          </cell>
        </row>
        <row r="5006">
          <cell r="A5006">
            <v>330422</v>
          </cell>
          <cell r="B5006" t="str">
            <v>محمد جوهر</v>
          </cell>
          <cell r="C5006" t="str">
            <v>وليد</v>
          </cell>
          <cell r="D5006" t="str">
            <v>اسماء</v>
          </cell>
        </row>
        <row r="5007">
          <cell r="A5007">
            <v>330423</v>
          </cell>
          <cell r="B5007" t="str">
            <v>محمد حاج ياسين</v>
          </cell>
          <cell r="C5007" t="str">
            <v>رياض</v>
          </cell>
          <cell r="D5007" t="str">
            <v>هدى</v>
          </cell>
        </row>
        <row r="5008">
          <cell r="A5008">
            <v>330424</v>
          </cell>
          <cell r="B5008" t="str">
            <v>محمد حسن</v>
          </cell>
          <cell r="C5008" t="str">
            <v>عفيف</v>
          </cell>
          <cell r="D5008" t="str">
            <v>اليان</v>
          </cell>
        </row>
        <row r="5009">
          <cell r="A5009">
            <v>330426</v>
          </cell>
          <cell r="B5009" t="str">
            <v>محمد حسين</v>
          </cell>
          <cell r="C5009" t="str">
            <v>خصيم</v>
          </cell>
          <cell r="D5009" t="str">
            <v>سهير</v>
          </cell>
        </row>
        <row r="5010">
          <cell r="A5010">
            <v>330427</v>
          </cell>
          <cell r="B5010" t="str">
            <v>محمد حسين قرباش</v>
          </cell>
          <cell r="C5010" t="str">
            <v>ممدوح</v>
          </cell>
          <cell r="D5010" t="str">
            <v>باسمه</v>
          </cell>
        </row>
        <row r="5011">
          <cell r="A5011">
            <v>330428</v>
          </cell>
          <cell r="B5011" t="str">
            <v>محمد حمزه</v>
          </cell>
          <cell r="C5011" t="str">
            <v>عبد الرزاق</v>
          </cell>
          <cell r="D5011" t="str">
            <v>عليه</v>
          </cell>
        </row>
        <row r="5012">
          <cell r="A5012">
            <v>330429</v>
          </cell>
          <cell r="B5012" t="str">
            <v>محمد حمزه كريم</v>
          </cell>
          <cell r="C5012" t="str">
            <v>غالب</v>
          </cell>
          <cell r="D5012" t="str">
            <v>جوهره</v>
          </cell>
        </row>
        <row r="5013">
          <cell r="A5013">
            <v>330430</v>
          </cell>
          <cell r="B5013" t="str">
            <v>محمد حميدو</v>
          </cell>
          <cell r="C5013" t="str">
            <v>حمدو</v>
          </cell>
          <cell r="D5013" t="str">
            <v>سهيله</v>
          </cell>
        </row>
        <row r="5014">
          <cell r="A5014">
            <v>330431</v>
          </cell>
          <cell r="B5014" t="str">
            <v>محمد حنبلوز</v>
          </cell>
          <cell r="C5014" t="str">
            <v>محمود</v>
          </cell>
          <cell r="D5014" t="str">
            <v>ليله</v>
          </cell>
        </row>
        <row r="5015">
          <cell r="A5015">
            <v>330432</v>
          </cell>
          <cell r="B5015" t="str">
            <v>محمد حيدر</v>
          </cell>
          <cell r="C5015" t="str">
            <v>عبدالعزيز</v>
          </cell>
          <cell r="D5015" t="str">
            <v>خديجه</v>
          </cell>
        </row>
        <row r="5016">
          <cell r="A5016">
            <v>330434</v>
          </cell>
          <cell r="B5016" t="str">
            <v>محمد خانكان</v>
          </cell>
          <cell r="C5016" t="str">
            <v>محمد مامون</v>
          </cell>
          <cell r="D5016" t="str">
            <v>مريم</v>
          </cell>
        </row>
        <row r="5017">
          <cell r="A5017">
            <v>330435</v>
          </cell>
          <cell r="B5017" t="str">
            <v>محمد خليل ابو عدله</v>
          </cell>
          <cell r="C5017" t="str">
            <v>مروان</v>
          </cell>
          <cell r="D5017" t="str">
            <v>نسرين</v>
          </cell>
        </row>
        <row r="5018">
          <cell r="A5018">
            <v>330439</v>
          </cell>
          <cell r="B5018" t="str">
            <v>محمد خير الله</v>
          </cell>
          <cell r="C5018" t="str">
            <v>ياسر</v>
          </cell>
          <cell r="D5018" t="str">
            <v>امل</v>
          </cell>
        </row>
        <row r="5019">
          <cell r="A5019">
            <v>330443</v>
          </cell>
          <cell r="B5019" t="str">
            <v>محمد خير مراد</v>
          </cell>
          <cell r="C5019" t="str">
            <v>محمد حسان</v>
          </cell>
          <cell r="D5019" t="str">
            <v>سحر</v>
          </cell>
        </row>
        <row r="5020">
          <cell r="A5020">
            <v>330444</v>
          </cell>
          <cell r="B5020" t="str">
            <v>محمد خير هزاع</v>
          </cell>
          <cell r="C5020" t="str">
            <v>رضوان</v>
          </cell>
          <cell r="D5020" t="str">
            <v>حنان</v>
          </cell>
        </row>
        <row r="5021">
          <cell r="A5021">
            <v>330447</v>
          </cell>
          <cell r="B5021" t="str">
            <v>محمد راتب معاني</v>
          </cell>
          <cell r="C5021" t="str">
            <v>محمد نذير</v>
          </cell>
          <cell r="D5021" t="str">
            <v>رنا</v>
          </cell>
        </row>
        <row r="5022">
          <cell r="A5022">
            <v>330449</v>
          </cell>
          <cell r="B5022" t="str">
            <v>محمد رامي جمال</v>
          </cell>
          <cell r="C5022" t="str">
            <v>محمد عماد</v>
          </cell>
          <cell r="D5022" t="str">
            <v>سوسن</v>
          </cell>
        </row>
        <row r="5023">
          <cell r="A5023">
            <v>330450</v>
          </cell>
          <cell r="B5023" t="str">
            <v>محمد رجب</v>
          </cell>
          <cell r="C5023" t="str">
            <v>عمر</v>
          </cell>
          <cell r="D5023" t="str">
            <v>ميساء</v>
          </cell>
        </row>
        <row r="5024">
          <cell r="A5024">
            <v>330451</v>
          </cell>
          <cell r="B5024" t="str">
            <v>محمد رسلان</v>
          </cell>
          <cell r="C5024" t="str">
            <v>اكرم</v>
          </cell>
          <cell r="D5024" t="str">
            <v>هديه</v>
          </cell>
        </row>
        <row r="5025">
          <cell r="A5025">
            <v>330452</v>
          </cell>
          <cell r="B5025" t="str">
            <v>محمد رضوان غفير الشهير بالمصري</v>
          </cell>
          <cell r="C5025" t="str">
            <v>مصطفى</v>
          </cell>
          <cell r="D5025" t="str">
            <v>صفاء</v>
          </cell>
        </row>
        <row r="5026">
          <cell r="A5026">
            <v>330454</v>
          </cell>
          <cell r="B5026" t="str">
            <v>محمد زاهد</v>
          </cell>
          <cell r="C5026" t="str">
            <v>قصي</v>
          </cell>
          <cell r="D5026" t="str">
            <v>سميره</v>
          </cell>
        </row>
        <row r="5027">
          <cell r="A5027">
            <v>330458</v>
          </cell>
          <cell r="B5027" t="str">
            <v>محمد زكريا موشلي</v>
          </cell>
          <cell r="C5027" t="str">
            <v>حيدر</v>
          </cell>
          <cell r="D5027" t="str">
            <v>بدريه</v>
          </cell>
        </row>
        <row r="5028">
          <cell r="A5028">
            <v>330460</v>
          </cell>
          <cell r="B5028" t="str">
            <v>محمود زهره</v>
          </cell>
          <cell r="C5028" t="str">
            <v>خليل</v>
          </cell>
          <cell r="D5028" t="str">
            <v>سحر</v>
          </cell>
        </row>
        <row r="5029">
          <cell r="A5029">
            <v>330463</v>
          </cell>
          <cell r="B5029" t="str">
            <v>محمد ساريه طباع</v>
          </cell>
          <cell r="C5029" t="str">
            <v>محمد بشار</v>
          </cell>
          <cell r="D5029" t="str">
            <v>لينا</v>
          </cell>
        </row>
        <row r="5030">
          <cell r="A5030">
            <v>330464</v>
          </cell>
          <cell r="B5030" t="str">
            <v>محمد سالم درويش</v>
          </cell>
          <cell r="C5030" t="str">
            <v>باسل</v>
          </cell>
          <cell r="D5030" t="str">
            <v>منال</v>
          </cell>
        </row>
        <row r="5031">
          <cell r="A5031">
            <v>330465</v>
          </cell>
          <cell r="B5031" t="str">
            <v>محمد سامر الحلبي</v>
          </cell>
          <cell r="C5031" t="str">
            <v>محمد عدنان</v>
          </cell>
          <cell r="D5031" t="str">
            <v>منى</v>
          </cell>
        </row>
        <row r="5032">
          <cell r="A5032">
            <v>330471</v>
          </cell>
          <cell r="B5032" t="str">
            <v>محمد شغري</v>
          </cell>
          <cell r="C5032" t="str">
            <v>محمود</v>
          </cell>
          <cell r="D5032" t="str">
            <v>ديبه</v>
          </cell>
        </row>
        <row r="5033">
          <cell r="A5033">
            <v>330473</v>
          </cell>
          <cell r="B5033" t="str">
            <v>محمد صبح</v>
          </cell>
          <cell r="C5033" t="str">
            <v>حسن</v>
          </cell>
          <cell r="D5033" t="str">
            <v>امنه</v>
          </cell>
        </row>
        <row r="5034">
          <cell r="A5034">
            <v>330474</v>
          </cell>
          <cell r="B5034" t="str">
            <v>محمد صقر</v>
          </cell>
          <cell r="C5034" t="str">
            <v>فايز</v>
          </cell>
          <cell r="D5034" t="str">
            <v>دلال</v>
          </cell>
        </row>
        <row r="5035">
          <cell r="A5035">
            <v>330475</v>
          </cell>
          <cell r="B5035" t="str">
            <v>محمد صهيون</v>
          </cell>
          <cell r="C5035" t="str">
            <v>محمود</v>
          </cell>
          <cell r="D5035" t="str">
            <v>فاتن</v>
          </cell>
        </row>
        <row r="5036">
          <cell r="A5036">
            <v>330476</v>
          </cell>
          <cell r="B5036" t="str">
            <v>محمد صواف</v>
          </cell>
          <cell r="C5036" t="str">
            <v>ابراهيم</v>
          </cell>
          <cell r="D5036" t="str">
            <v>مفيده</v>
          </cell>
        </row>
        <row r="5037">
          <cell r="A5037">
            <v>330479</v>
          </cell>
          <cell r="B5037" t="str">
            <v>محمد طهماز</v>
          </cell>
          <cell r="C5037" t="str">
            <v>محمد سليمان</v>
          </cell>
          <cell r="D5037" t="str">
            <v>امل</v>
          </cell>
        </row>
        <row r="5038">
          <cell r="A5038">
            <v>330480</v>
          </cell>
          <cell r="B5038" t="str">
            <v>محمد طياره</v>
          </cell>
          <cell r="C5038" t="str">
            <v>يوسف</v>
          </cell>
          <cell r="D5038" t="str">
            <v>نزهه</v>
          </cell>
        </row>
        <row r="5039">
          <cell r="A5039">
            <v>330481</v>
          </cell>
          <cell r="B5039" t="str">
            <v>محمد عاصم فضلون</v>
          </cell>
          <cell r="C5039" t="str">
            <v>محمد مصباح</v>
          </cell>
          <cell r="D5039" t="str">
            <v>منا</v>
          </cell>
        </row>
        <row r="5040">
          <cell r="A5040">
            <v>330482</v>
          </cell>
          <cell r="B5040" t="str">
            <v>محمد عامر</v>
          </cell>
          <cell r="C5040" t="str">
            <v>علي</v>
          </cell>
          <cell r="D5040" t="str">
            <v>عبير</v>
          </cell>
        </row>
        <row r="5041">
          <cell r="A5041">
            <v>330483</v>
          </cell>
          <cell r="B5041" t="str">
            <v>محمد عباده جنيد</v>
          </cell>
          <cell r="C5041" t="str">
            <v>كمال الدين</v>
          </cell>
          <cell r="D5041" t="str">
            <v>تهاني</v>
          </cell>
        </row>
        <row r="5042">
          <cell r="A5042">
            <v>330484</v>
          </cell>
          <cell r="B5042" t="str">
            <v>محمد عباس</v>
          </cell>
          <cell r="C5042" t="str">
            <v>محسن</v>
          </cell>
          <cell r="D5042" t="str">
            <v>زريفه</v>
          </cell>
        </row>
        <row r="5043">
          <cell r="A5043">
            <v>330485</v>
          </cell>
          <cell r="B5043" t="str">
            <v>محمد عباس</v>
          </cell>
          <cell r="C5043" t="str">
            <v>ابراهيم</v>
          </cell>
          <cell r="D5043" t="str">
            <v>وضحه</v>
          </cell>
        </row>
        <row r="5044">
          <cell r="A5044">
            <v>330487</v>
          </cell>
          <cell r="B5044" t="str">
            <v>محمد عبد الطيف كويفاتيه</v>
          </cell>
          <cell r="C5044" t="str">
            <v>اياد</v>
          </cell>
          <cell r="D5044" t="str">
            <v>اديبه</v>
          </cell>
        </row>
        <row r="5045">
          <cell r="A5045">
            <v>330488</v>
          </cell>
          <cell r="B5045" t="str">
            <v>محمد عبد الهادي داوود</v>
          </cell>
          <cell r="C5045" t="str">
            <v>عوض</v>
          </cell>
          <cell r="D5045" t="str">
            <v>سبته</v>
          </cell>
        </row>
        <row r="5046">
          <cell r="A5046">
            <v>330490</v>
          </cell>
          <cell r="B5046" t="str">
            <v>محمد عبود</v>
          </cell>
          <cell r="C5046" t="str">
            <v>عبود</v>
          </cell>
          <cell r="D5046" t="str">
            <v>حليمه</v>
          </cell>
        </row>
        <row r="5047">
          <cell r="A5047">
            <v>330492</v>
          </cell>
          <cell r="B5047" t="str">
            <v>محمد عرابي</v>
          </cell>
          <cell r="C5047" t="str">
            <v>ياسين</v>
          </cell>
          <cell r="D5047" t="str">
            <v>يسرى</v>
          </cell>
        </row>
        <row r="5048">
          <cell r="A5048">
            <v>330493</v>
          </cell>
          <cell r="B5048" t="str">
            <v>محمد عصام مسالمه</v>
          </cell>
          <cell r="C5048" t="str">
            <v>يوسف</v>
          </cell>
          <cell r="D5048" t="str">
            <v>حياه</v>
          </cell>
        </row>
        <row r="5049">
          <cell r="A5049">
            <v>330494</v>
          </cell>
          <cell r="B5049" t="str">
            <v>محمد علاء الدين حوش</v>
          </cell>
          <cell r="C5049" t="str">
            <v>محمد تحسين</v>
          </cell>
          <cell r="D5049" t="str">
            <v>ايمان</v>
          </cell>
        </row>
        <row r="5050">
          <cell r="A5050">
            <v>330495</v>
          </cell>
          <cell r="B5050" t="str">
            <v>محمد علاء الدين فخر الدين</v>
          </cell>
          <cell r="C5050" t="str">
            <v>ضياء</v>
          </cell>
          <cell r="D5050" t="str">
            <v>سوسن</v>
          </cell>
        </row>
        <row r="5051">
          <cell r="A5051">
            <v>330496</v>
          </cell>
          <cell r="B5051" t="str">
            <v>محمد علي عيسى</v>
          </cell>
          <cell r="C5051" t="str">
            <v>رافت</v>
          </cell>
          <cell r="D5051" t="str">
            <v>ناديا</v>
          </cell>
        </row>
        <row r="5052">
          <cell r="A5052">
            <v>330497</v>
          </cell>
          <cell r="B5052" t="str">
            <v>محمد علي الاشقر</v>
          </cell>
          <cell r="C5052" t="str">
            <v>غسان</v>
          </cell>
          <cell r="D5052" t="str">
            <v>سوزان</v>
          </cell>
        </row>
        <row r="5053">
          <cell r="A5053">
            <v>330498</v>
          </cell>
          <cell r="B5053" t="str">
            <v>محمد علي الحايك</v>
          </cell>
          <cell r="C5053" t="str">
            <v>ايمن</v>
          </cell>
          <cell r="D5053" t="str">
            <v>عفاف</v>
          </cell>
        </row>
        <row r="5054">
          <cell r="A5054">
            <v>330499</v>
          </cell>
          <cell r="B5054" t="str">
            <v>محمد علي الشبلي</v>
          </cell>
          <cell r="C5054" t="str">
            <v>حسين</v>
          </cell>
          <cell r="D5054" t="str">
            <v>بندر</v>
          </cell>
        </row>
        <row r="5055">
          <cell r="A5055">
            <v>330500</v>
          </cell>
          <cell r="B5055" t="str">
            <v>محمد علي اوتاني</v>
          </cell>
          <cell r="C5055" t="str">
            <v>محمد حمزه</v>
          </cell>
          <cell r="D5055" t="str">
            <v>سوزان</v>
          </cell>
        </row>
        <row r="5056">
          <cell r="A5056">
            <v>330502</v>
          </cell>
          <cell r="B5056" t="str">
            <v>محمد علي قاسم</v>
          </cell>
          <cell r="C5056" t="str">
            <v>خالد</v>
          </cell>
          <cell r="D5056" t="str">
            <v>فطوم</v>
          </cell>
        </row>
        <row r="5057">
          <cell r="A5057">
            <v>330504</v>
          </cell>
          <cell r="B5057" t="str">
            <v>محمد عماد اندوره</v>
          </cell>
          <cell r="C5057" t="str">
            <v>حسين</v>
          </cell>
          <cell r="D5057" t="str">
            <v>سماح</v>
          </cell>
        </row>
        <row r="5058">
          <cell r="A5058">
            <v>330505</v>
          </cell>
          <cell r="B5058" t="str">
            <v>محمد عمار الاغا الصمادي</v>
          </cell>
          <cell r="C5058" t="str">
            <v>ياسر</v>
          </cell>
          <cell r="D5058" t="str">
            <v>امل</v>
          </cell>
        </row>
        <row r="5059">
          <cell r="A5059">
            <v>330506</v>
          </cell>
          <cell r="B5059" t="str">
            <v>محمد عمر</v>
          </cell>
          <cell r="C5059" t="str">
            <v>منير</v>
          </cell>
          <cell r="D5059" t="str">
            <v>سميره</v>
          </cell>
        </row>
        <row r="5060">
          <cell r="A5060">
            <v>330507</v>
          </cell>
          <cell r="B5060" t="str">
            <v>محمد عمر البوشي</v>
          </cell>
          <cell r="C5060" t="str">
            <v>احمد راتب</v>
          </cell>
          <cell r="D5060" t="str">
            <v>سنيه</v>
          </cell>
        </row>
        <row r="5061">
          <cell r="A5061">
            <v>330508</v>
          </cell>
          <cell r="B5061" t="str">
            <v>محمد عمرو العجلوني</v>
          </cell>
          <cell r="C5061" t="str">
            <v>بسام</v>
          </cell>
          <cell r="D5061" t="str">
            <v>دمشق</v>
          </cell>
        </row>
        <row r="5062">
          <cell r="A5062">
            <v>330509</v>
          </cell>
          <cell r="B5062" t="str">
            <v>محمد عوض</v>
          </cell>
          <cell r="C5062" t="str">
            <v>مرعي</v>
          </cell>
          <cell r="D5062" t="str">
            <v>امينه</v>
          </cell>
        </row>
        <row r="5063">
          <cell r="A5063">
            <v>330510</v>
          </cell>
          <cell r="B5063" t="str">
            <v>محمد عيد اللحام كركي</v>
          </cell>
          <cell r="C5063" t="str">
            <v>علاء الدين</v>
          </cell>
          <cell r="D5063" t="str">
            <v>هاله</v>
          </cell>
        </row>
        <row r="5064">
          <cell r="A5064">
            <v>330512</v>
          </cell>
          <cell r="B5064" t="str">
            <v>محمد غزال</v>
          </cell>
          <cell r="C5064" t="str">
            <v>زهير</v>
          </cell>
          <cell r="D5064" t="str">
            <v>ريما</v>
          </cell>
        </row>
        <row r="5065">
          <cell r="A5065">
            <v>330517</v>
          </cell>
          <cell r="B5065" t="str">
            <v>محمد فراس شوربجي</v>
          </cell>
          <cell r="C5065" t="str">
            <v>محمد عدنان</v>
          </cell>
          <cell r="D5065" t="str">
            <v>هاجر</v>
          </cell>
        </row>
        <row r="5066">
          <cell r="A5066">
            <v>330518</v>
          </cell>
          <cell r="B5066" t="str">
            <v>محمد فرج حربا</v>
          </cell>
          <cell r="C5066" t="str">
            <v>محمود</v>
          </cell>
          <cell r="D5066" t="str">
            <v>فايزه</v>
          </cell>
        </row>
        <row r="5067">
          <cell r="A5067">
            <v>330520</v>
          </cell>
          <cell r="B5067" t="str">
            <v>محمد قاسم</v>
          </cell>
          <cell r="C5067" t="str">
            <v>رامز</v>
          </cell>
          <cell r="D5067" t="str">
            <v>مها</v>
          </cell>
        </row>
        <row r="5068">
          <cell r="A5068">
            <v>330521</v>
          </cell>
          <cell r="B5068" t="str">
            <v>محمد قزيز</v>
          </cell>
          <cell r="C5068" t="str">
            <v>ايمن</v>
          </cell>
          <cell r="D5068" t="str">
            <v>راغده</v>
          </cell>
        </row>
        <row r="5069">
          <cell r="A5069">
            <v>330522</v>
          </cell>
          <cell r="B5069" t="str">
            <v>محمد قسوم</v>
          </cell>
          <cell r="C5069" t="str">
            <v>خالد</v>
          </cell>
          <cell r="D5069" t="str">
            <v>انعام</v>
          </cell>
        </row>
        <row r="5070">
          <cell r="A5070">
            <v>330524</v>
          </cell>
          <cell r="B5070" t="str">
            <v>محمد كرم بلال</v>
          </cell>
          <cell r="C5070" t="str">
            <v>ماهر</v>
          </cell>
          <cell r="D5070" t="str">
            <v>ايمان</v>
          </cell>
        </row>
        <row r="5071">
          <cell r="A5071">
            <v>330525</v>
          </cell>
          <cell r="B5071" t="str">
            <v>محمد كريدي</v>
          </cell>
          <cell r="C5071" t="str">
            <v>مصطفى</v>
          </cell>
          <cell r="D5071" t="str">
            <v>كفا</v>
          </cell>
        </row>
        <row r="5072">
          <cell r="A5072">
            <v>330526</v>
          </cell>
          <cell r="B5072" t="str">
            <v>محمد كنعان</v>
          </cell>
          <cell r="C5072" t="str">
            <v>بشار</v>
          </cell>
          <cell r="D5072" t="str">
            <v>زويا</v>
          </cell>
        </row>
        <row r="5073">
          <cell r="A5073">
            <v>330527</v>
          </cell>
          <cell r="B5073" t="str">
            <v>محمد لؤي الموحد</v>
          </cell>
          <cell r="C5073" t="str">
            <v>حسام</v>
          </cell>
          <cell r="D5073" t="str">
            <v>منال</v>
          </cell>
        </row>
        <row r="5074">
          <cell r="A5074">
            <v>330528</v>
          </cell>
          <cell r="B5074" t="str">
            <v>محمد مازن الجد</v>
          </cell>
          <cell r="C5074" t="str">
            <v>زهير</v>
          </cell>
          <cell r="D5074" t="str">
            <v>مها</v>
          </cell>
        </row>
        <row r="5075">
          <cell r="A5075">
            <v>330529</v>
          </cell>
          <cell r="B5075" t="str">
            <v>محمد ماهر حفار</v>
          </cell>
          <cell r="C5075" t="str">
            <v>محمد باسم</v>
          </cell>
          <cell r="D5075" t="str">
            <v>روعه</v>
          </cell>
        </row>
        <row r="5076">
          <cell r="A5076">
            <v>330530</v>
          </cell>
          <cell r="B5076" t="str">
            <v>محمد ماهر مجذوب</v>
          </cell>
          <cell r="C5076" t="str">
            <v>محمد مامون</v>
          </cell>
          <cell r="D5076" t="str">
            <v>مروه</v>
          </cell>
        </row>
        <row r="5077">
          <cell r="A5077">
            <v>330531</v>
          </cell>
          <cell r="B5077" t="str">
            <v>محمد مجد المدني</v>
          </cell>
          <cell r="C5077" t="str">
            <v>محمد خيري</v>
          </cell>
          <cell r="D5077" t="str">
            <v>ميسون</v>
          </cell>
        </row>
        <row r="5078">
          <cell r="A5078">
            <v>330533</v>
          </cell>
          <cell r="B5078" t="str">
            <v>محمد محسن</v>
          </cell>
          <cell r="C5078" t="str">
            <v>سالم</v>
          </cell>
          <cell r="D5078" t="str">
            <v>سحر</v>
          </cell>
        </row>
        <row r="5079">
          <cell r="A5079">
            <v>330535</v>
          </cell>
          <cell r="B5079" t="str">
            <v>محمد مرزوق</v>
          </cell>
          <cell r="C5079" t="str">
            <v>مايز</v>
          </cell>
          <cell r="D5079" t="str">
            <v>رمزيه</v>
          </cell>
        </row>
        <row r="5080">
          <cell r="A5080">
            <v>330537</v>
          </cell>
          <cell r="B5080" t="str">
            <v>محمد مطاوع</v>
          </cell>
          <cell r="C5080" t="str">
            <v>محمود</v>
          </cell>
          <cell r="D5080" t="str">
            <v>مياده</v>
          </cell>
        </row>
        <row r="5081">
          <cell r="A5081">
            <v>330539</v>
          </cell>
          <cell r="B5081" t="str">
            <v>محمد معطي</v>
          </cell>
          <cell r="C5081" t="str">
            <v>عبد الرحمن</v>
          </cell>
          <cell r="D5081" t="str">
            <v>حنان</v>
          </cell>
        </row>
        <row r="5082">
          <cell r="A5082">
            <v>330541</v>
          </cell>
          <cell r="B5082" t="str">
            <v>محمد ملحم</v>
          </cell>
          <cell r="C5082" t="str">
            <v>تميم</v>
          </cell>
          <cell r="D5082" t="str">
            <v>سهام</v>
          </cell>
        </row>
        <row r="5083">
          <cell r="A5083">
            <v>330542</v>
          </cell>
          <cell r="B5083" t="str">
            <v>محمد ملهم تقي</v>
          </cell>
          <cell r="C5083" t="str">
            <v>خالد</v>
          </cell>
          <cell r="D5083" t="str">
            <v>اماني</v>
          </cell>
        </row>
        <row r="5084">
          <cell r="A5084">
            <v>330543</v>
          </cell>
          <cell r="B5084" t="str">
            <v>محمد مؤمن الحداد</v>
          </cell>
          <cell r="C5084" t="str">
            <v>باسل</v>
          </cell>
          <cell r="D5084" t="str">
            <v>رفيف</v>
          </cell>
        </row>
        <row r="5085">
          <cell r="A5085">
            <v>330544</v>
          </cell>
          <cell r="B5085" t="str">
            <v>محمد نادر عثمان</v>
          </cell>
          <cell r="C5085" t="str">
            <v>عبد الرحيم</v>
          </cell>
          <cell r="D5085" t="str">
            <v>سميره</v>
          </cell>
        </row>
        <row r="5086">
          <cell r="A5086">
            <v>330545</v>
          </cell>
          <cell r="B5086" t="str">
            <v>محمد نادر نجيب</v>
          </cell>
          <cell r="C5086" t="str">
            <v>ماجد</v>
          </cell>
          <cell r="D5086" t="str">
            <v>رغده</v>
          </cell>
        </row>
        <row r="5087">
          <cell r="A5087">
            <v>330548</v>
          </cell>
          <cell r="B5087" t="str">
            <v>محمد مضر كيشي</v>
          </cell>
          <cell r="C5087" t="str">
            <v>محمد سميح</v>
          </cell>
          <cell r="D5087" t="str">
            <v>نسمه</v>
          </cell>
        </row>
        <row r="5088">
          <cell r="A5088">
            <v>330551</v>
          </cell>
          <cell r="B5088" t="str">
            <v>محمد نور الدين شامي</v>
          </cell>
          <cell r="C5088" t="str">
            <v>ياسين</v>
          </cell>
          <cell r="D5088" t="str">
            <v>منى</v>
          </cell>
        </row>
        <row r="5089">
          <cell r="A5089">
            <v>330552</v>
          </cell>
          <cell r="B5089" t="str">
            <v>محمد نور الصياد</v>
          </cell>
          <cell r="C5089" t="str">
            <v>محمد عدنان</v>
          </cell>
          <cell r="D5089" t="str">
            <v>هبه</v>
          </cell>
        </row>
        <row r="5090">
          <cell r="A5090">
            <v>330553</v>
          </cell>
          <cell r="B5090" t="str">
            <v>محمد نور حسن</v>
          </cell>
          <cell r="C5090" t="str">
            <v>عبد الله</v>
          </cell>
          <cell r="D5090" t="str">
            <v>الهام</v>
          </cell>
        </row>
        <row r="5091">
          <cell r="A5091">
            <v>330555</v>
          </cell>
          <cell r="B5091" t="str">
            <v>محمد هاجم عباس</v>
          </cell>
          <cell r="C5091" t="str">
            <v>احمد</v>
          </cell>
          <cell r="D5091" t="str">
            <v>انغام</v>
          </cell>
        </row>
        <row r="5092">
          <cell r="A5092">
            <v>330556</v>
          </cell>
          <cell r="B5092" t="str">
            <v>محمد هاشم المسوتي</v>
          </cell>
          <cell r="C5092" t="str">
            <v>جمال الدين</v>
          </cell>
          <cell r="D5092" t="str">
            <v>مها</v>
          </cell>
        </row>
        <row r="5093">
          <cell r="A5093">
            <v>330558</v>
          </cell>
          <cell r="B5093" t="str">
            <v>محمد هيثم المبيض</v>
          </cell>
          <cell r="C5093" t="str">
            <v>نزار</v>
          </cell>
          <cell r="D5093" t="str">
            <v>منال</v>
          </cell>
        </row>
        <row r="5094">
          <cell r="A5094">
            <v>330559</v>
          </cell>
          <cell r="B5094" t="str">
            <v>محمد وحيد ابو ذراع</v>
          </cell>
          <cell r="C5094" t="str">
            <v>عبدو</v>
          </cell>
          <cell r="D5094" t="str">
            <v>خيريه</v>
          </cell>
        </row>
        <row r="5095">
          <cell r="A5095">
            <v>330562</v>
          </cell>
          <cell r="B5095" t="str">
            <v>محمد وليد زمريق</v>
          </cell>
          <cell r="C5095" t="str">
            <v>وائل</v>
          </cell>
          <cell r="D5095" t="str">
            <v>فاتن</v>
          </cell>
        </row>
        <row r="5096">
          <cell r="A5096">
            <v>330563</v>
          </cell>
          <cell r="B5096" t="str">
            <v>محمد وليد غتمه</v>
          </cell>
          <cell r="C5096" t="str">
            <v>احمد</v>
          </cell>
          <cell r="D5096" t="str">
            <v>صفاء</v>
          </cell>
        </row>
        <row r="5097">
          <cell r="A5097">
            <v>330564</v>
          </cell>
          <cell r="B5097" t="str">
            <v>محمد ياسر المشعل</v>
          </cell>
          <cell r="C5097" t="str">
            <v>عبدالله</v>
          </cell>
          <cell r="D5097" t="str">
            <v>كوثر</v>
          </cell>
        </row>
        <row r="5098">
          <cell r="A5098">
            <v>330565</v>
          </cell>
          <cell r="B5098" t="str">
            <v>محمد ياسر بيطار</v>
          </cell>
          <cell r="C5098" t="str">
            <v>عبدالغني</v>
          </cell>
          <cell r="D5098" t="str">
            <v>منيره</v>
          </cell>
        </row>
        <row r="5099">
          <cell r="A5099">
            <v>330568</v>
          </cell>
          <cell r="B5099" t="str">
            <v>محمد يحيى</v>
          </cell>
          <cell r="C5099" t="str">
            <v>غسان</v>
          </cell>
          <cell r="D5099" t="str">
            <v>عائده</v>
          </cell>
        </row>
        <row r="5100">
          <cell r="A5100">
            <v>330570</v>
          </cell>
          <cell r="B5100" t="str">
            <v>محمد يمان حمداني الحلبي</v>
          </cell>
          <cell r="C5100" t="str">
            <v>طارق</v>
          </cell>
          <cell r="D5100" t="str">
            <v>رنده</v>
          </cell>
        </row>
        <row r="5101">
          <cell r="A5101">
            <v>330571</v>
          </cell>
          <cell r="B5101" t="str">
            <v>محمدعلي قويدر</v>
          </cell>
          <cell r="C5101" t="str">
            <v>احمد</v>
          </cell>
          <cell r="D5101" t="str">
            <v>منى</v>
          </cell>
        </row>
        <row r="5102">
          <cell r="A5102">
            <v>330572</v>
          </cell>
          <cell r="B5102" t="str">
            <v>محمود احمد</v>
          </cell>
          <cell r="C5102" t="str">
            <v>احمد</v>
          </cell>
          <cell r="D5102" t="str">
            <v>حياه</v>
          </cell>
        </row>
        <row r="5103">
          <cell r="A5103">
            <v>330575</v>
          </cell>
          <cell r="B5103" t="str">
            <v>محمود الحسن الربيع</v>
          </cell>
          <cell r="C5103" t="str">
            <v>خليل</v>
          </cell>
          <cell r="D5103" t="str">
            <v>فطومه</v>
          </cell>
        </row>
        <row r="5104">
          <cell r="A5104">
            <v>330576</v>
          </cell>
          <cell r="B5104" t="str">
            <v>محمود الخطاب</v>
          </cell>
          <cell r="C5104" t="str">
            <v>محمد</v>
          </cell>
          <cell r="D5104" t="str">
            <v>صبحية</v>
          </cell>
        </row>
        <row r="5105">
          <cell r="A5105">
            <v>330579</v>
          </cell>
          <cell r="B5105" t="str">
            <v>محمود العثمان</v>
          </cell>
          <cell r="C5105" t="str">
            <v>عبده</v>
          </cell>
          <cell r="D5105" t="str">
            <v>خيريه</v>
          </cell>
        </row>
        <row r="5106">
          <cell r="A5106">
            <v>330580</v>
          </cell>
          <cell r="B5106" t="str">
            <v>محمود الميكائيل</v>
          </cell>
          <cell r="C5106" t="str">
            <v>علي</v>
          </cell>
          <cell r="D5106" t="str">
            <v>ترياق</v>
          </cell>
        </row>
        <row r="5107">
          <cell r="A5107">
            <v>330581</v>
          </cell>
          <cell r="B5107" t="str">
            <v>محمود بزنكو</v>
          </cell>
          <cell r="C5107" t="str">
            <v>رضوان</v>
          </cell>
          <cell r="D5107" t="str">
            <v>فاطمه</v>
          </cell>
        </row>
        <row r="5108">
          <cell r="A5108">
            <v>330585</v>
          </cell>
          <cell r="B5108" t="str">
            <v>محمود راجحه الشهير بالكلاوي</v>
          </cell>
          <cell r="C5108" t="str">
            <v>محمد يوسف</v>
          </cell>
          <cell r="D5108" t="str">
            <v>فاطمه</v>
          </cell>
        </row>
        <row r="5109">
          <cell r="A5109">
            <v>330586</v>
          </cell>
          <cell r="B5109" t="str">
            <v>محمود زيدان</v>
          </cell>
          <cell r="C5109" t="str">
            <v>عبدو</v>
          </cell>
          <cell r="D5109" t="str">
            <v>دره</v>
          </cell>
        </row>
        <row r="5110">
          <cell r="A5110">
            <v>330588</v>
          </cell>
          <cell r="B5110" t="str">
            <v>محمود صالح</v>
          </cell>
          <cell r="C5110" t="str">
            <v>ناصر</v>
          </cell>
          <cell r="D5110" t="str">
            <v>فاطمه</v>
          </cell>
        </row>
        <row r="5111">
          <cell r="A5111">
            <v>330589</v>
          </cell>
          <cell r="B5111" t="str">
            <v>محمود طماشي</v>
          </cell>
          <cell r="C5111" t="str">
            <v>ابراهيم</v>
          </cell>
          <cell r="D5111" t="str">
            <v>نهله</v>
          </cell>
        </row>
        <row r="5112">
          <cell r="A5112">
            <v>330591</v>
          </cell>
          <cell r="B5112" t="str">
            <v>محمود عليا</v>
          </cell>
          <cell r="C5112" t="str">
            <v>مصطفى</v>
          </cell>
          <cell r="D5112" t="str">
            <v>نهى</v>
          </cell>
        </row>
        <row r="5113">
          <cell r="A5113">
            <v>330592</v>
          </cell>
          <cell r="B5113" t="str">
            <v>محمود غانم</v>
          </cell>
          <cell r="C5113" t="str">
            <v>سليمان</v>
          </cell>
          <cell r="D5113" t="str">
            <v>سلمى</v>
          </cell>
        </row>
        <row r="5114">
          <cell r="A5114">
            <v>330593</v>
          </cell>
          <cell r="B5114" t="str">
            <v>محمود قاسم</v>
          </cell>
          <cell r="C5114" t="str">
            <v>انور</v>
          </cell>
          <cell r="D5114" t="str">
            <v>مطيعه</v>
          </cell>
        </row>
        <row r="5115">
          <cell r="A5115">
            <v>330594</v>
          </cell>
          <cell r="B5115" t="str">
            <v>محمود قويقه</v>
          </cell>
          <cell r="C5115" t="str">
            <v>عبدالحليم</v>
          </cell>
          <cell r="D5115" t="str">
            <v>جمال</v>
          </cell>
        </row>
        <row r="5116">
          <cell r="A5116">
            <v>330597</v>
          </cell>
          <cell r="B5116" t="str">
            <v>محمود مرعي</v>
          </cell>
          <cell r="C5116" t="str">
            <v>نزير</v>
          </cell>
          <cell r="D5116" t="str">
            <v>ابتسام</v>
          </cell>
        </row>
        <row r="5117">
          <cell r="A5117">
            <v>330598</v>
          </cell>
          <cell r="B5117" t="str">
            <v>محمود مطر بازي المنجد</v>
          </cell>
          <cell r="C5117" t="str">
            <v>محمد</v>
          </cell>
          <cell r="D5117" t="str">
            <v>هاله</v>
          </cell>
        </row>
        <row r="5118">
          <cell r="A5118">
            <v>330603</v>
          </cell>
          <cell r="B5118" t="str">
            <v>محي الدين نعنوس</v>
          </cell>
          <cell r="C5118" t="str">
            <v>محمود</v>
          </cell>
          <cell r="D5118" t="str">
            <v>منيره</v>
          </cell>
        </row>
        <row r="5119">
          <cell r="A5119">
            <v>330606</v>
          </cell>
          <cell r="B5119" t="str">
            <v>مرام خليل</v>
          </cell>
          <cell r="C5119" t="str">
            <v>حسن</v>
          </cell>
          <cell r="D5119" t="str">
            <v>هيام</v>
          </cell>
        </row>
        <row r="5120">
          <cell r="A5120">
            <v>330609</v>
          </cell>
          <cell r="B5120" t="str">
            <v>مرجان مرجان</v>
          </cell>
          <cell r="C5120" t="str">
            <v>حسين</v>
          </cell>
          <cell r="D5120" t="str">
            <v>منيره</v>
          </cell>
        </row>
        <row r="5121">
          <cell r="A5121">
            <v>330610</v>
          </cell>
          <cell r="B5121" t="str">
            <v>مرح الحجه</v>
          </cell>
          <cell r="C5121" t="str">
            <v>وليد</v>
          </cell>
          <cell r="D5121" t="str">
            <v>ريم</v>
          </cell>
        </row>
        <row r="5122">
          <cell r="A5122">
            <v>330613</v>
          </cell>
          <cell r="B5122" t="str">
            <v>مرح شحاده</v>
          </cell>
          <cell r="C5122" t="str">
            <v>فايز</v>
          </cell>
          <cell r="D5122" t="str">
            <v>ردينا</v>
          </cell>
        </row>
        <row r="5123">
          <cell r="A5123">
            <v>330614</v>
          </cell>
          <cell r="B5123" t="str">
            <v>مرح عاشور</v>
          </cell>
          <cell r="C5123" t="str">
            <v>محمد ناصر</v>
          </cell>
          <cell r="D5123" t="str">
            <v>منى</v>
          </cell>
        </row>
        <row r="5124">
          <cell r="A5124">
            <v>330615</v>
          </cell>
          <cell r="B5124" t="str">
            <v>مرح عثمان</v>
          </cell>
          <cell r="C5124" t="str">
            <v>احمد البدوي</v>
          </cell>
          <cell r="D5124" t="str">
            <v>رقيه</v>
          </cell>
        </row>
        <row r="5125">
          <cell r="A5125">
            <v>330616</v>
          </cell>
          <cell r="B5125" t="str">
            <v>مرح عزو رحيباني</v>
          </cell>
          <cell r="C5125" t="str">
            <v>رفيق</v>
          </cell>
          <cell r="D5125" t="str">
            <v>عيشه</v>
          </cell>
        </row>
        <row r="5126">
          <cell r="A5126">
            <v>330617</v>
          </cell>
          <cell r="B5126" t="str">
            <v>مرح علي</v>
          </cell>
          <cell r="C5126" t="str">
            <v>طلال</v>
          </cell>
          <cell r="D5126" t="str">
            <v>خطيره</v>
          </cell>
        </row>
        <row r="5127">
          <cell r="A5127">
            <v>330618</v>
          </cell>
          <cell r="B5127" t="str">
            <v>مرح غانم</v>
          </cell>
          <cell r="C5127" t="str">
            <v>بديع</v>
          </cell>
          <cell r="D5127" t="str">
            <v>وسيله</v>
          </cell>
        </row>
        <row r="5128">
          <cell r="A5128">
            <v>330624</v>
          </cell>
          <cell r="B5128" t="str">
            <v>مروه الطحان الشهير بالعدس</v>
          </cell>
          <cell r="C5128" t="str">
            <v>عدنان</v>
          </cell>
          <cell r="D5128" t="str">
            <v>سعاد</v>
          </cell>
        </row>
        <row r="5129">
          <cell r="A5129">
            <v>330626</v>
          </cell>
          <cell r="B5129" t="str">
            <v>مروه الفريج</v>
          </cell>
          <cell r="C5129" t="str">
            <v>محمد</v>
          </cell>
          <cell r="D5129" t="str">
            <v>فريال</v>
          </cell>
        </row>
        <row r="5130">
          <cell r="A5130">
            <v>330627</v>
          </cell>
          <cell r="B5130" t="str">
            <v>مروه خورشيد</v>
          </cell>
          <cell r="C5130" t="str">
            <v>نور الدين</v>
          </cell>
          <cell r="D5130" t="str">
            <v>روعه</v>
          </cell>
        </row>
        <row r="5131">
          <cell r="A5131">
            <v>330628</v>
          </cell>
          <cell r="B5131" t="str">
            <v>مروه دءدء</v>
          </cell>
          <cell r="C5131" t="str">
            <v>عماد الدين</v>
          </cell>
          <cell r="D5131" t="str">
            <v>صفاء</v>
          </cell>
        </row>
        <row r="5132">
          <cell r="A5132">
            <v>330629</v>
          </cell>
          <cell r="B5132" t="str">
            <v>مروه ريحاوي</v>
          </cell>
          <cell r="C5132" t="str">
            <v>ايمن</v>
          </cell>
          <cell r="D5132" t="str">
            <v>مها</v>
          </cell>
        </row>
        <row r="5133">
          <cell r="A5133">
            <v>330631</v>
          </cell>
          <cell r="B5133" t="str">
            <v>مروه لطفي</v>
          </cell>
          <cell r="C5133" t="str">
            <v>مروان</v>
          </cell>
          <cell r="D5133" t="str">
            <v>ربيعه</v>
          </cell>
        </row>
        <row r="5134">
          <cell r="A5134">
            <v>330632</v>
          </cell>
          <cell r="B5134" t="str">
            <v>مريانا غانم</v>
          </cell>
          <cell r="C5134" t="str">
            <v>طلال</v>
          </cell>
          <cell r="D5134" t="str">
            <v>نهله</v>
          </cell>
        </row>
        <row r="5135">
          <cell r="A5135">
            <v>330633</v>
          </cell>
          <cell r="B5135" t="str">
            <v>مريم الحسن</v>
          </cell>
          <cell r="C5135" t="str">
            <v>سليمان</v>
          </cell>
          <cell r="D5135" t="str">
            <v>ربيحه</v>
          </cell>
        </row>
        <row r="5136">
          <cell r="A5136">
            <v>330634</v>
          </cell>
          <cell r="B5136" t="str">
            <v>مريم الزغبي</v>
          </cell>
          <cell r="C5136" t="str">
            <v>حمود</v>
          </cell>
          <cell r="D5136" t="str">
            <v>خديجه</v>
          </cell>
        </row>
        <row r="5137">
          <cell r="A5137">
            <v>330637</v>
          </cell>
          <cell r="B5137" t="str">
            <v>مريم قلاع</v>
          </cell>
          <cell r="C5137" t="str">
            <v>محمد جمال</v>
          </cell>
          <cell r="D5137" t="str">
            <v>شهيره</v>
          </cell>
        </row>
        <row r="5138">
          <cell r="A5138">
            <v>330640</v>
          </cell>
          <cell r="B5138" t="str">
            <v>مصطفى السقا</v>
          </cell>
          <cell r="C5138" t="str">
            <v>محمد</v>
          </cell>
          <cell r="D5138" t="str">
            <v>هويدة</v>
          </cell>
        </row>
        <row r="5139">
          <cell r="A5139">
            <v>330644</v>
          </cell>
          <cell r="B5139" t="str">
            <v>مصطفى درويش</v>
          </cell>
          <cell r="C5139" t="str">
            <v>مصعب</v>
          </cell>
          <cell r="D5139" t="str">
            <v>ثريا</v>
          </cell>
        </row>
        <row r="5140">
          <cell r="A5140">
            <v>330646</v>
          </cell>
          <cell r="B5140" t="str">
            <v>مصعب الحمدان</v>
          </cell>
          <cell r="C5140" t="str">
            <v>احمد</v>
          </cell>
          <cell r="D5140" t="str">
            <v>انعام</v>
          </cell>
        </row>
        <row r="5141">
          <cell r="A5141">
            <v>330648</v>
          </cell>
          <cell r="B5141" t="str">
            <v>مضر زين العابدين</v>
          </cell>
          <cell r="C5141" t="str">
            <v>محمد كمال</v>
          </cell>
          <cell r="D5141" t="str">
            <v>ولاء</v>
          </cell>
        </row>
        <row r="5142">
          <cell r="A5142">
            <v>330649</v>
          </cell>
          <cell r="B5142" t="str">
            <v>مضر سليمان</v>
          </cell>
          <cell r="C5142" t="str">
            <v>جهاد</v>
          </cell>
          <cell r="D5142" t="str">
            <v>فكتوريا</v>
          </cell>
        </row>
        <row r="5143">
          <cell r="A5143">
            <v>330657</v>
          </cell>
          <cell r="B5143" t="str">
            <v>معتصم العرابي</v>
          </cell>
          <cell r="C5143" t="str">
            <v>هايل</v>
          </cell>
          <cell r="D5143" t="str">
            <v>امل</v>
          </cell>
        </row>
        <row r="5144">
          <cell r="A5144">
            <v>330658</v>
          </cell>
          <cell r="B5144" t="str">
            <v>معمر كمال</v>
          </cell>
          <cell r="C5144" t="str">
            <v>محمد لطفي</v>
          </cell>
          <cell r="D5144" t="str">
            <v>هاديه</v>
          </cell>
        </row>
        <row r="5145">
          <cell r="A5145">
            <v>330660</v>
          </cell>
          <cell r="B5145" t="str">
            <v>مفيده شحادي</v>
          </cell>
          <cell r="C5145" t="str">
            <v>عبد الهادي</v>
          </cell>
          <cell r="D5145" t="str">
            <v>منيره</v>
          </cell>
        </row>
        <row r="5146">
          <cell r="A5146">
            <v>330662</v>
          </cell>
          <cell r="B5146" t="str">
            <v>ملاذ الفيومي</v>
          </cell>
          <cell r="C5146" t="str">
            <v>محمد سميح</v>
          </cell>
          <cell r="D5146" t="str">
            <v>ايمان</v>
          </cell>
        </row>
        <row r="5147">
          <cell r="A5147">
            <v>330664</v>
          </cell>
          <cell r="B5147" t="str">
            <v>ملك جاسم</v>
          </cell>
          <cell r="C5147" t="str">
            <v>ديب</v>
          </cell>
          <cell r="D5147" t="str">
            <v>عيده</v>
          </cell>
        </row>
        <row r="5148">
          <cell r="A5148">
            <v>330665</v>
          </cell>
          <cell r="B5148" t="str">
            <v>ملك ناصر</v>
          </cell>
          <cell r="C5148" t="str">
            <v>هلال</v>
          </cell>
          <cell r="D5148" t="str">
            <v>فريده</v>
          </cell>
        </row>
        <row r="5149">
          <cell r="A5149">
            <v>330666</v>
          </cell>
          <cell r="B5149" t="str">
            <v>ملكي الحسن</v>
          </cell>
          <cell r="C5149" t="str">
            <v>ذياب</v>
          </cell>
          <cell r="D5149" t="str">
            <v>دنيا</v>
          </cell>
        </row>
        <row r="5150">
          <cell r="A5150">
            <v>330667</v>
          </cell>
          <cell r="B5150" t="str">
            <v>ملهم الدبش</v>
          </cell>
          <cell r="C5150" t="str">
            <v>محمد سعيد</v>
          </cell>
          <cell r="D5150" t="str">
            <v>مياده</v>
          </cell>
        </row>
        <row r="5151">
          <cell r="A5151">
            <v>330669</v>
          </cell>
          <cell r="B5151" t="str">
            <v>ممدوح الانكليزي</v>
          </cell>
          <cell r="C5151" t="str">
            <v>احمد عثمان</v>
          </cell>
          <cell r="D5151" t="str">
            <v>سوسن</v>
          </cell>
        </row>
        <row r="5152">
          <cell r="A5152">
            <v>330670</v>
          </cell>
          <cell r="B5152" t="str">
            <v>منار الحاج حسين</v>
          </cell>
          <cell r="C5152" t="str">
            <v>بسام</v>
          </cell>
          <cell r="D5152" t="str">
            <v>مرح</v>
          </cell>
        </row>
        <row r="5153">
          <cell r="A5153">
            <v>330673</v>
          </cell>
          <cell r="B5153" t="str">
            <v>مناف الدويري</v>
          </cell>
          <cell r="C5153" t="str">
            <v>سليم</v>
          </cell>
          <cell r="D5153" t="str">
            <v>منيره</v>
          </cell>
        </row>
        <row r="5154">
          <cell r="A5154">
            <v>330675</v>
          </cell>
          <cell r="B5154" t="str">
            <v>منال الدركزللي</v>
          </cell>
          <cell r="C5154" t="str">
            <v>فؤاد</v>
          </cell>
          <cell r="D5154" t="str">
            <v>ملك</v>
          </cell>
        </row>
        <row r="5155">
          <cell r="A5155">
            <v>330676</v>
          </cell>
          <cell r="B5155" t="str">
            <v>منال السعيد</v>
          </cell>
          <cell r="C5155" t="str">
            <v>ابراهيم</v>
          </cell>
          <cell r="D5155" t="str">
            <v>فاطمه</v>
          </cell>
        </row>
        <row r="5156">
          <cell r="A5156">
            <v>330677</v>
          </cell>
          <cell r="B5156" t="str">
            <v>منال النحلاوي</v>
          </cell>
          <cell r="C5156" t="str">
            <v>محمد بشير</v>
          </cell>
          <cell r="D5156" t="str">
            <v>هيام</v>
          </cell>
        </row>
        <row r="5157">
          <cell r="A5157">
            <v>330681</v>
          </cell>
          <cell r="B5157" t="str">
            <v>منصور عيسى</v>
          </cell>
          <cell r="C5157" t="str">
            <v>محمد</v>
          </cell>
          <cell r="D5157" t="str">
            <v>حمامه</v>
          </cell>
        </row>
        <row r="5158">
          <cell r="A5158">
            <v>330686</v>
          </cell>
          <cell r="B5158" t="str">
            <v>منيره التركماني</v>
          </cell>
          <cell r="C5158" t="str">
            <v>اكرم</v>
          </cell>
          <cell r="D5158" t="str">
            <v>ملك</v>
          </cell>
        </row>
        <row r="5159">
          <cell r="A5159">
            <v>330689</v>
          </cell>
          <cell r="B5159" t="str">
            <v>مهاب اسعد</v>
          </cell>
          <cell r="C5159" t="str">
            <v>هيثم</v>
          </cell>
          <cell r="D5159" t="str">
            <v>راميا</v>
          </cell>
        </row>
        <row r="5160">
          <cell r="A5160">
            <v>330690</v>
          </cell>
          <cell r="B5160" t="str">
            <v>مهران العلي</v>
          </cell>
          <cell r="C5160" t="str">
            <v>علي</v>
          </cell>
          <cell r="D5160" t="str">
            <v>مديحه</v>
          </cell>
        </row>
        <row r="5161">
          <cell r="A5161">
            <v>330691</v>
          </cell>
          <cell r="B5161" t="str">
            <v>مهند العلي</v>
          </cell>
          <cell r="C5161" t="str">
            <v>خالد</v>
          </cell>
          <cell r="D5161" t="str">
            <v>ابتسام</v>
          </cell>
        </row>
        <row r="5162">
          <cell r="A5162">
            <v>330693</v>
          </cell>
          <cell r="B5162" t="str">
            <v>موده الجيوش</v>
          </cell>
          <cell r="C5162" t="str">
            <v>ياسين</v>
          </cell>
          <cell r="D5162" t="str">
            <v>هيفاء</v>
          </cell>
        </row>
        <row r="5163">
          <cell r="A5163">
            <v>330695</v>
          </cell>
          <cell r="B5163" t="str">
            <v>موسى ديوب</v>
          </cell>
          <cell r="C5163" t="str">
            <v>محمد</v>
          </cell>
          <cell r="D5163" t="str">
            <v>سعده</v>
          </cell>
        </row>
        <row r="5164">
          <cell r="A5164">
            <v>330696</v>
          </cell>
          <cell r="B5164" t="str">
            <v>موفق ملص</v>
          </cell>
          <cell r="C5164" t="str">
            <v>احمد</v>
          </cell>
          <cell r="D5164" t="str">
            <v>فاتنه</v>
          </cell>
        </row>
        <row r="5165">
          <cell r="A5165">
            <v>330698</v>
          </cell>
          <cell r="B5165" t="str">
            <v>مؤيد الحاج حمود</v>
          </cell>
          <cell r="C5165" t="str">
            <v>عمر</v>
          </cell>
          <cell r="D5165" t="str">
            <v>جمانه</v>
          </cell>
        </row>
        <row r="5166">
          <cell r="A5166">
            <v>330699</v>
          </cell>
          <cell r="B5166" t="str">
            <v>مؤيد الصالح</v>
          </cell>
          <cell r="C5166" t="str">
            <v>محمد</v>
          </cell>
          <cell r="D5166" t="str">
            <v>هدى</v>
          </cell>
        </row>
        <row r="5167">
          <cell r="A5167">
            <v>330700</v>
          </cell>
          <cell r="B5167" t="str">
            <v>مؤيد الطباع</v>
          </cell>
          <cell r="C5167" t="str">
            <v>سامر</v>
          </cell>
          <cell r="D5167" t="str">
            <v>سمر</v>
          </cell>
        </row>
        <row r="5168">
          <cell r="A5168">
            <v>330701</v>
          </cell>
          <cell r="B5168" t="str">
            <v>مؤيد المصري</v>
          </cell>
          <cell r="C5168" t="str">
            <v>نصر</v>
          </cell>
          <cell r="D5168" t="str">
            <v>عفاف</v>
          </cell>
        </row>
        <row r="5169">
          <cell r="A5169">
            <v>330702</v>
          </cell>
          <cell r="B5169" t="str">
            <v>مؤيد زعبوب</v>
          </cell>
          <cell r="C5169" t="str">
            <v>محمد خير</v>
          </cell>
          <cell r="D5169" t="str">
            <v>فاطمه</v>
          </cell>
        </row>
        <row r="5170">
          <cell r="A5170">
            <v>330704</v>
          </cell>
          <cell r="B5170" t="str">
            <v>ميار المغربي</v>
          </cell>
          <cell r="C5170" t="str">
            <v>مروان</v>
          </cell>
          <cell r="D5170" t="str">
            <v>نهله</v>
          </cell>
        </row>
        <row r="5171">
          <cell r="A5171">
            <v>330705</v>
          </cell>
          <cell r="B5171" t="str">
            <v>ميراي الزغتيتي</v>
          </cell>
          <cell r="C5171" t="str">
            <v>ايمن</v>
          </cell>
          <cell r="D5171" t="str">
            <v>ريم</v>
          </cell>
        </row>
        <row r="5172">
          <cell r="A5172">
            <v>330707</v>
          </cell>
          <cell r="B5172" t="str">
            <v>ميس جبر</v>
          </cell>
          <cell r="C5172" t="str">
            <v>خضر</v>
          </cell>
          <cell r="D5172" t="str">
            <v>فاطمه</v>
          </cell>
        </row>
        <row r="5173">
          <cell r="A5173">
            <v>330708</v>
          </cell>
          <cell r="B5173" t="str">
            <v>ميس حسين</v>
          </cell>
          <cell r="C5173" t="str">
            <v>ابراهيم</v>
          </cell>
          <cell r="D5173" t="str">
            <v>رويده</v>
          </cell>
        </row>
        <row r="5174">
          <cell r="A5174">
            <v>330709</v>
          </cell>
          <cell r="B5174" t="str">
            <v>ميس وسوف</v>
          </cell>
          <cell r="C5174" t="str">
            <v>صلاح</v>
          </cell>
          <cell r="D5174" t="str">
            <v>ريمه</v>
          </cell>
        </row>
        <row r="5175">
          <cell r="A5175">
            <v>330711</v>
          </cell>
          <cell r="B5175" t="str">
            <v>ميساء الطون</v>
          </cell>
          <cell r="C5175" t="str">
            <v>حسن</v>
          </cell>
          <cell r="D5175" t="str">
            <v>فاطمه</v>
          </cell>
        </row>
        <row r="5176">
          <cell r="A5176">
            <v>330714</v>
          </cell>
          <cell r="B5176" t="str">
            <v>ميساء سميط</v>
          </cell>
          <cell r="C5176" t="str">
            <v>مروان</v>
          </cell>
          <cell r="D5176" t="str">
            <v>حياه</v>
          </cell>
        </row>
        <row r="5177">
          <cell r="A5177">
            <v>330715</v>
          </cell>
          <cell r="B5177" t="str">
            <v>ميساء محميمد</v>
          </cell>
          <cell r="C5177" t="str">
            <v>كمال</v>
          </cell>
          <cell r="D5177" t="str">
            <v>حسنه</v>
          </cell>
        </row>
        <row r="5178">
          <cell r="A5178">
            <v>330716</v>
          </cell>
          <cell r="B5178" t="str">
            <v>ميسر محمد</v>
          </cell>
          <cell r="C5178" t="str">
            <v>علي</v>
          </cell>
          <cell r="D5178" t="str">
            <v>حياه</v>
          </cell>
        </row>
        <row r="5179">
          <cell r="A5179">
            <v>330717</v>
          </cell>
          <cell r="B5179" t="str">
            <v>ميسم اللاذقاني</v>
          </cell>
          <cell r="C5179" t="str">
            <v>جهاد</v>
          </cell>
          <cell r="D5179" t="str">
            <v>سوزان</v>
          </cell>
        </row>
        <row r="5180">
          <cell r="A5180">
            <v>330720</v>
          </cell>
          <cell r="B5180" t="str">
            <v>ميشلين جبلي</v>
          </cell>
          <cell r="C5180" t="str">
            <v>منير</v>
          </cell>
          <cell r="D5180" t="str">
            <v>ماري</v>
          </cell>
        </row>
        <row r="5181">
          <cell r="A5181">
            <v>330722</v>
          </cell>
          <cell r="B5181" t="str">
            <v>ميشيل الصيداوي</v>
          </cell>
          <cell r="C5181" t="str">
            <v>جورج</v>
          </cell>
          <cell r="D5181" t="str">
            <v>فاتن</v>
          </cell>
        </row>
        <row r="5182">
          <cell r="A5182">
            <v>330724</v>
          </cell>
          <cell r="B5182" t="str">
            <v>ميلاد العبدو</v>
          </cell>
          <cell r="C5182" t="str">
            <v>محمد</v>
          </cell>
          <cell r="D5182" t="str">
            <v>نوفه</v>
          </cell>
        </row>
        <row r="5183">
          <cell r="A5183">
            <v>330725</v>
          </cell>
          <cell r="B5183" t="str">
            <v>ميلاد حمود</v>
          </cell>
          <cell r="C5183" t="str">
            <v>جميل</v>
          </cell>
          <cell r="D5183" t="str">
            <v>وفيقه</v>
          </cell>
        </row>
        <row r="5184">
          <cell r="A5184">
            <v>330726</v>
          </cell>
          <cell r="B5184" t="str">
            <v>ميمون جحجاح</v>
          </cell>
          <cell r="C5184" t="str">
            <v>سلمان</v>
          </cell>
          <cell r="D5184" t="str">
            <v>نبيهه</v>
          </cell>
        </row>
        <row r="5185">
          <cell r="A5185">
            <v>330727</v>
          </cell>
          <cell r="B5185" t="str">
            <v>ناجي قسام</v>
          </cell>
          <cell r="C5185" t="str">
            <v>علي</v>
          </cell>
          <cell r="D5185" t="str">
            <v>زينه</v>
          </cell>
        </row>
        <row r="5186">
          <cell r="A5186">
            <v>330728</v>
          </cell>
          <cell r="B5186" t="str">
            <v>نادين وسوف</v>
          </cell>
          <cell r="C5186" t="str">
            <v>فايز</v>
          </cell>
          <cell r="D5186" t="str">
            <v>نزهه</v>
          </cell>
        </row>
        <row r="5187">
          <cell r="A5187">
            <v>330729</v>
          </cell>
          <cell r="B5187" t="str">
            <v>ناديه ساعور</v>
          </cell>
          <cell r="C5187" t="str">
            <v>محمود</v>
          </cell>
          <cell r="D5187" t="str">
            <v>رمزيه</v>
          </cell>
        </row>
        <row r="5188">
          <cell r="A5188">
            <v>330730</v>
          </cell>
          <cell r="B5188" t="str">
            <v>ناريمان اسماعيل</v>
          </cell>
          <cell r="C5188" t="str">
            <v>بسام</v>
          </cell>
          <cell r="D5188" t="str">
            <v>فايزه</v>
          </cell>
        </row>
        <row r="5189">
          <cell r="A5189">
            <v>330732</v>
          </cell>
          <cell r="B5189" t="str">
            <v>ناصر علي</v>
          </cell>
          <cell r="C5189" t="str">
            <v>يوسف</v>
          </cell>
          <cell r="D5189" t="str">
            <v>حسيبه</v>
          </cell>
        </row>
        <row r="5190">
          <cell r="A5190">
            <v>330733</v>
          </cell>
          <cell r="B5190" t="str">
            <v>ناهده السبسبي</v>
          </cell>
          <cell r="C5190" t="str">
            <v>احمد</v>
          </cell>
          <cell r="D5190" t="str">
            <v>مريم</v>
          </cell>
        </row>
        <row r="5191">
          <cell r="A5191">
            <v>330734</v>
          </cell>
          <cell r="B5191" t="str">
            <v>نايف عمر</v>
          </cell>
          <cell r="C5191" t="str">
            <v>احمد</v>
          </cell>
          <cell r="D5191" t="str">
            <v>سميره</v>
          </cell>
        </row>
        <row r="5192">
          <cell r="A5192">
            <v>330735</v>
          </cell>
          <cell r="B5192" t="str">
            <v>نبيل حتويك</v>
          </cell>
          <cell r="C5192" t="str">
            <v>ناظم</v>
          </cell>
          <cell r="D5192" t="str">
            <v>ضياء</v>
          </cell>
        </row>
        <row r="5193">
          <cell r="A5193">
            <v>330736</v>
          </cell>
          <cell r="B5193" t="str">
            <v>نبيل حليمه</v>
          </cell>
          <cell r="C5193" t="str">
            <v>محمد جمال</v>
          </cell>
          <cell r="D5193" t="str">
            <v>رندله</v>
          </cell>
        </row>
        <row r="5194">
          <cell r="A5194">
            <v>330741</v>
          </cell>
          <cell r="B5194" t="str">
            <v>نجيب الرفاعي</v>
          </cell>
          <cell r="C5194" t="str">
            <v>محمد</v>
          </cell>
          <cell r="D5194" t="str">
            <v>لميا</v>
          </cell>
        </row>
        <row r="5195">
          <cell r="A5195">
            <v>330742</v>
          </cell>
          <cell r="B5195" t="str">
            <v>ندى الحسين</v>
          </cell>
          <cell r="C5195" t="str">
            <v>محمد</v>
          </cell>
          <cell r="D5195" t="str">
            <v>شريفه</v>
          </cell>
        </row>
        <row r="5196">
          <cell r="A5196">
            <v>330744</v>
          </cell>
          <cell r="B5196" t="str">
            <v>ندى رضوان</v>
          </cell>
          <cell r="C5196" t="str">
            <v>فراس</v>
          </cell>
          <cell r="D5196" t="str">
            <v>امتياز</v>
          </cell>
        </row>
        <row r="5197">
          <cell r="A5197">
            <v>330745</v>
          </cell>
          <cell r="B5197" t="str">
            <v>ندى عبود</v>
          </cell>
          <cell r="C5197" t="str">
            <v>رفيق</v>
          </cell>
          <cell r="D5197" t="str">
            <v>فاطمه</v>
          </cell>
        </row>
        <row r="5198">
          <cell r="A5198">
            <v>330747</v>
          </cell>
          <cell r="B5198" t="str">
            <v>نديم صابوني</v>
          </cell>
          <cell r="C5198" t="str">
            <v>بسام</v>
          </cell>
          <cell r="D5198" t="str">
            <v>بديعه</v>
          </cell>
        </row>
        <row r="5199">
          <cell r="A5199">
            <v>330748</v>
          </cell>
          <cell r="B5199" t="str">
            <v>نرمين التركماني</v>
          </cell>
          <cell r="C5199" t="str">
            <v>شعلان</v>
          </cell>
          <cell r="D5199" t="str">
            <v>سناء</v>
          </cell>
        </row>
        <row r="5200">
          <cell r="A5200">
            <v>330749</v>
          </cell>
          <cell r="B5200" t="str">
            <v>نريمان عايد</v>
          </cell>
          <cell r="C5200" t="str">
            <v>احمد</v>
          </cell>
          <cell r="D5200" t="str">
            <v>لطيفه</v>
          </cell>
        </row>
        <row r="5201">
          <cell r="A5201">
            <v>330750</v>
          </cell>
          <cell r="B5201" t="str">
            <v>نزار رسلان</v>
          </cell>
          <cell r="C5201" t="str">
            <v>فايز</v>
          </cell>
          <cell r="D5201" t="str">
            <v>فاتن</v>
          </cell>
        </row>
        <row r="5202">
          <cell r="A5202">
            <v>330751</v>
          </cell>
          <cell r="B5202" t="str">
            <v>نزار رواس</v>
          </cell>
          <cell r="C5202" t="str">
            <v>زهير</v>
          </cell>
          <cell r="D5202" t="str">
            <v>هيفاء</v>
          </cell>
        </row>
        <row r="5203">
          <cell r="A5203">
            <v>330752</v>
          </cell>
          <cell r="B5203" t="str">
            <v>نسرين الابراهيم</v>
          </cell>
          <cell r="C5203" t="str">
            <v>خالد</v>
          </cell>
          <cell r="D5203" t="str">
            <v>سعاد</v>
          </cell>
        </row>
        <row r="5204">
          <cell r="A5204">
            <v>330753</v>
          </cell>
          <cell r="B5204" t="str">
            <v>نسرين البردان</v>
          </cell>
          <cell r="C5204" t="str">
            <v>ياسين</v>
          </cell>
          <cell r="D5204" t="str">
            <v>رحاب</v>
          </cell>
        </row>
        <row r="5205">
          <cell r="A5205">
            <v>330754</v>
          </cell>
          <cell r="B5205" t="str">
            <v>نسرين الخوري</v>
          </cell>
          <cell r="C5205" t="str">
            <v>هادي</v>
          </cell>
          <cell r="D5205" t="str">
            <v>الاس</v>
          </cell>
        </row>
        <row r="5206">
          <cell r="A5206">
            <v>330755</v>
          </cell>
          <cell r="B5206" t="str">
            <v>نسرين الزعل</v>
          </cell>
          <cell r="C5206" t="str">
            <v>محمد</v>
          </cell>
          <cell r="D5206" t="str">
            <v>سمر</v>
          </cell>
        </row>
        <row r="5207">
          <cell r="A5207">
            <v>330757</v>
          </cell>
          <cell r="B5207" t="str">
            <v>نسرين العوض</v>
          </cell>
          <cell r="C5207" t="str">
            <v>محمد</v>
          </cell>
          <cell r="D5207" t="str">
            <v>نوره</v>
          </cell>
        </row>
        <row r="5208">
          <cell r="A5208">
            <v>330760</v>
          </cell>
          <cell r="B5208" t="str">
            <v>نسرين درويش</v>
          </cell>
          <cell r="C5208" t="str">
            <v>سليمان</v>
          </cell>
          <cell r="D5208" t="str">
            <v>سوريا</v>
          </cell>
        </row>
        <row r="5209">
          <cell r="A5209">
            <v>330762</v>
          </cell>
          <cell r="B5209" t="str">
            <v>نسرين غرز الدين</v>
          </cell>
          <cell r="C5209" t="str">
            <v>رياض</v>
          </cell>
          <cell r="D5209" t="str">
            <v>نهيله</v>
          </cell>
        </row>
        <row r="5210">
          <cell r="A5210">
            <v>330763</v>
          </cell>
          <cell r="B5210" t="str">
            <v>نسرين هاشم</v>
          </cell>
          <cell r="C5210" t="str">
            <v>اسماعيل</v>
          </cell>
          <cell r="D5210" t="str">
            <v>عليا</v>
          </cell>
        </row>
        <row r="5211">
          <cell r="A5211">
            <v>330764</v>
          </cell>
          <cell r="B5211" t="str">
            <v>نسيبه خضره</v>
          </cell>
          <cell r="C5211" t="str">
            <v>احمد فؤاد</v>
          </cell>
          <cell r="D5211" t="str">
            <v>منور</v>
          </cell>
        </row>
        <row r="5212">
          <cell r="A5212">
            <v>330765</v>
          </cell>
          <cell r="B5212" t="str">
            <v>نسيبه شبيب</v>
          </cell>
          <cell r="C5212" t="str">
            <v>خليفه</v>
          </cell>
          <cell r="D5212" t="str">
            <v>زهره</v>
          </cell>
        </row>
        <row r="5213">
          <cell r="A5213">
            <v>330766</v>
          </cell>
          <cell r="B5213" t="str">
            <v>نسيبه غباري</v>
          </cell>
          <cell r="C5213" t="str">
            <v>محمد خير</v>
          </cell>
          <cell r="D5213" t="str">
            <v>صالحه</v>
          </cell>
        </row>
        <row r="5214">
          <cell r="A5214">
            <v>330770</v>
          </cell>
          <cell r="B5214" t="str">
            <v>نضال محمد</v>
          </cell>
          <cell r="C5214" t="str">
            <v>عمر</v>
          </cell>
          <cell r="D5214" t="str">
            <v>مياده</v>
          </cell>
        </row>
        <row r="5215">
          <cell r="A5215">
            <v>330771</v>
          </cell>
          <cell r="B5215" t="str">
            <v>نعيم جابره</v>
          </cell>
          <cell r="C5215" t="str">
            <v>بسام</v>
          </cell>
          <cell r="D5215" t="str">
            <v>منال</v>
          </cell>
        </row>
        <row r="5216">
          <cell r="A5216">
            <v>330772</v>
          </cell>
          <cell r="B5216" t="str">
            <v>نغم عبيد</v>
          </cell>
          <cell r="C5216" t="str">
            <v>فراس</v>
          </cell>
          <cell r="D5216" t="str">
            <v>ريم</v>
          </cell>
        </row>
        <row r="5217">
          <cell r="A5217">
            <v>330775</v>
          </cell>
          <cell r="B5217" t="str">
            <v>نهال الشحمه</v>
          </cell>
          <cell r="C5217" t="str">
            <v>ياسين</v>
          </cell>
          <cell r="D5217" t="str">
            <v>مريم</v>
          </cell>
        </row>
        <row r="5218">
          <cell r="A5218">
            <v>330777</v>
          </cell>
          <cell r="B5218" t="str">
            <v>نهيده شهيره</v>
          </cell>
          <cell r="C5218" t="str">
            <v>نديم</v>
          </cell>
          <cell r="D5218" t="str">
            <v>عزيزه</v>
          </cell>
        </row>
        <row r="5219">
          <cell r="A5219">
            <v>330778</v>
          </cell>
          <cell r="B5219" t="str">
            <v>نوار حسن</v>
          </cell>
          <cell r="C5219" t="str">
            <v>منذر</v>
          </cell>
          <cell r="D5219" t="str">
            <v>جمانه</v>
          </cell>
        </row>
        <row r="5220">
          <cell r="A5220">
            <v>330779</v>
          </cell>
          <cell r="B5220" t="str">
            <v>نوار قاسم</v>
          </cell>
          <cell r="C5220" t="str">
            <v>غسان</v>
          </cell>
          <cell r="D5220" t="str">
            <v>جومانا</v>
          </cell>
        </row>
        <row r="5221">
          <cell r="A5221">
            <v>330780</v>
          </cell>
          <cell r="B5221" t="str">
            <v>نوال علي</v>
          </cell>
          <cell r="C5221" t="str">
            <v>يوسف</v>
          </cell>
          <cell r="D5221" t="str">
            <v>هاجر</v>
          </cell>
        </row>
        <row r="5222">
          <cell r="A5222">
            <v>330782</v>
          </cell>
          <cell r="B5222" t="str">
            <v>نور ابراهيم</v>
          </cell>
          <cell r="C5222" t="str">
            <v>يوسف</v>
          </cell>
          <cell r="D5222" t="str">
            <v>سميره</v>
          </cell>
        </row>
        <row r="5223">
          <cell r="A5223">
            <v>330783</v>
          </cell>
          <cell r="B5223" t="str">
            <v>نور الاصفر</v>
          </cell>
          <cell r="C5223" t="str">
            <v>حسان</v>
          </cell>
          <cell r="D5223" t="str">
            <v>امل</v>
          </cell>
        </row>
        <row r="5224">
          <cell r="A5224">
            <v>330789</v>
          </cell>
          <cell r="B5224" t="str">
            <v>نور الشلق</v>
          </cell>
          <cell r="C5224" t="str">
            <v>احمد غازي</v>
          </cell>
          <cell r="D5224" t="str">
            <v>رحاب</v>
          </cell>
        </row>
        <row r="5225">
          <cell r="A5225">
            <v>330790</v>
          </cell>
          <cell r="B5225" t="str">
            <v>نور الشيخ عثمان</v>
          </cell>
          <cell r="C5225" t="str">
            <v>محي الدين</v>
          </cell>
          <cell r="D5225" t="str">
            <v>فاديه</v>
          </cell>
        </row>
        <row r="5226">
          <cell r="A5226">
            <v>330791</v>
          </cell>
          <cell r="B5226" t="str">
            <v>نور الصباغ</v>
          </cell>
          <cell r="C5226" t="str">
            <v>احمد</v>
          </cell>
          <cell r="D5226" t="str">
            <v>وفاء</v>
          </cell>
        </row>
        <row r="5227">
          <cell r="A5227">
            <v>330792</v>
          </cell>
          <cell r="B5227" t="str">
            <v>نور الهدى اجرزوا</v>
          </cell>
          <cell r="C5227" t="str">
            <v>محمد جمعه</v>
          </cell>
          <cell r="D5227" t="str">
            <v>ابتسام</v>
          </cell>
        </row>
        <row r="5228">
          <cell r="A5228">
            <v>330793</v>
          </cell>
          <cell r="B5228" t="str">
            <v>نور الهدى الترزي</v>
          </cell>
          <cell r="C5228" t="str">
            <v>سمير</v>
          </cell>
          <cell r="D5228" t="str">
            <v>سميره</v>
          </cell>
        </row>
        <row r="5229">
          <cell r="A5229">
            <v>330795</v>
          </cell>
          <cell r="B5229" t="str">
            <v>نور الهدى امسون جزائرلي</v>
          </cell>
          <cell r="C5229" t="str">
            <v>عبد الفتاح</v>
          </cell>
          <cell r="D5229" t="str">
            <v>فريزه</v>
          </cell>
        </row>
        <row r="5230">
          <cell r="A5230">
            <v>330796</v>
          </cell>
          <cell r="B5230" t="str">
            <v>نور الهدى خضره</v>
          </cell>
          <cell r="C5230" t="str">
            <v>علي</v>
          </cell>
          <cell r="D5230" t="str">
            <v>هناء</v>
          </cell>
        </row>
        <row r="5231">
          <cell r="A5231">
            <v>330799</v>
          </cell>
          <cell r="B5231" t="str">
            <v>نور بكر</v>
          </cell>
          <cell r="C5231" t="str">
            <v>محمد</v>
          </cell>
          <cell r="D5231" t="str">
            <v>شهناز</v>
          </cell>
        </row>
        <row r="5232">
          <cell r="A5232">
            <v>330800</v>
          </cell>
          <cell r="B5232" t="str">
            <v>نور جمعان</v>
          </cell>
          <cell r="C5232" t="str">
            <v>حسين</v>
          </cell>
          <cell r="D5232" t="str">
            <v>صفيه</v>
          </cell>
        </row>
        <row r="5233">
          <cell r="A5233">
            <v>330802</v>
          </cell>
          <cell r="B5233" t="str">
            <v>نور داود</v>
          </cell>
          <cell r="C5233" t="str">
            <v>رفعت</v>
          </cell>
          <cell r="D5233" t="str">
            <v>مياده</v>
          </cell>
        </row>
        <row r="5234">
          <cell r="A5234">
            <v>330805</v>
          </cell>
          <cell r="B5234" t="str">
            <v>نور عيسى</v>
          </cell>
          <cell r="C5234" t="str">
            <v>خالد</v>
          </cell>
          <cell r="D5234" t="str">
            <v>عواطف</v>
          </cell>
        </row>
        <row r="5235">
          <cell r="A5235">
            <v>330807</v>
          </cell>
          <cell r="B5235" t="str">
            <v>نور كيوان</v>
          </cell>
          <cell r="C5235" t="str">
            <v>عماد</v>
          </cell>
          <cell r="D5235" t="str">
            <v>نجوى</v>
          </cell>
        </row>
        <row r="5236">
          <cell r="A5236">
            <v>330808</v>
          </cell>
          <cell r="B5236" t="str">
            <v>نور مبيض</v>
          </cell>
          <cell r="C5236" t="str">
            <v>عبد الوهاب</v>
          </cell>
          <cell r="D5236" t="str">
            <v>عبير</v>
          </cell>
        </row>
        <row r="5237">
          <cell r="A5237">
            <v>330811</v>
          </cell>
          <cell r="B5237" t="str">
            <v>نورا الخلف</v>
          </cell>
          <cell r="C5237" t="str">
            <v>محمد</v>
          </cell>
          <cell r="D5237" t="str">
            <v>سناء</v>
          </cell>
        </row>
        <row r="5238">
          <cell r="A5238">
            <v>330813</v>
          </cell>
          <cell r="B5238" t="str">
            <v>نوران منلا كيالي</v>
          </cell>
          <cell r="C5238" t="str">
            <v>رائد</v>
          </cell>
          <cell r="D5238" t="str">
            <v>عبير</v>
          </cell>
        </row>
        <row r="5239">
          <cell r="A5239">
            <v>330814</v>
          </cell>
          <cell r="B5239" t="str">
            <v>نورس مسره</v>
          </cell>
          <cell r="C5239" t="str">
            <v>اسامه</v>
          </cell>
          <cell r="D5239" t="str">
            <v>ابتسام</v>
          </cell>
        </row>
        <row r="5240">
          <cell r="A5240">
            <v>330818</v>
          </cell>
          <cell r="B5240" t="str">
            <v>نوره غصن</v>
          </cell>
          <cell r="C5240" t="str">
            <v>محمد</v>
          </cell>
          <cell r="D5240" t="str">
            <v>حسن</v>
          </cell>
        </row>
        <row r="5241">
          <cell r="A5241">
            <v>330819</v>
          </cell>
          <cell r="B5241" t="str">
            <v>نوره يونس</v>
          </cell>
          <cell r="C5241" t="str">
            <v>حسين</v>
          </cell>
          <cell r="D5241" t="str">
            <v>مطيعه</v>
          </cell>
        </row>
        <row r="5242">
          <cell r="A5242">
            <v>330822</v>
          </cell>
          <cell r="B5242" t="str">
            <v>نيرمين الحداد</v>
          </cell>
          <cell r="C5242" t="str">
            <v>محمد سعيد</v>
          </cell>
          <cell r="D5242" t="str">
            <v>مها</v>
          </cell>
        </row>
        <row r="5243">
          <cell r="A5243">
            <v>330826</v>
          </cell>
          <cell r="B5243" t="str">
            <v>نيروز شهابي</v>
          </cell>
          <cell r="C5243" t="str">
            <v>محمود</v>
          </cell>
          <cell r="D5243" t="str">
            <v>فخريه</v>
          </cell>
        </row>
        <row r="5244">
          <cell r="A5244">
            <v>330828</v>
          </cell>
          <cell r="B5244" t="str">
            <v>هاجر قنبر</v>
          </cell>
          <cell r="C5244" t="str">
            <v>خلف</v>
          </cell>
          <cell r="D5244" t="str">
            <v>زريفه</v>
          </cell>
        </row>
        <row r="5245">
          <cell r="A5245">
            <v>330829</v>
          </cell>
          <cell r="B5245" t="str">
            <v>هادي زيتون</v>
          </cell>
          <cell r="C5245" t="str">
            <v>حسين</v>
          </cell>
          <cell r="D5245" t="str">
            <v>تغريد</v>
          </cell>
        </row>
        <row r="5246">
          <cell r="A5246">
            <v>330832</v>
          </cell>
          <cell r="B5246" t="str">
            <v>هاديه السوادي</v>
          </cell>
          <cell r="C5246" t="str">
            <v>جمال</v>
          </cell>
          <cell r="D5246" t="str">
            <v>رفيده</v>
          </cell>
        </row>
        <row r="5247">
          <cell r="A5247">
            <v>330835</v>
          </cell>
          <cell r="B5247" t="str">
            <v>هاني كناكري</v>
          </cell>
          <cell r="C5247" t="str">
            <v>سليمان</v>
          </cell>
          <cell r="D5247" t="str">
            <v>فدوى</v>
          </cell>
        </row>
        <row r="5248">
          <cell r="A5248">
            <v>330836</v>
          </cell>
          <cell r="B5248" t="str">
            <v>هاني منصور</v>
          </cell>
          <cell r="C5248" t="str">
            <v>حسن</v>
          </cell>
          <cell r="D5248" t="str">
            <v>نورهان</v>
          </cell>
        </row>
        <row r="5249">
          <cell r="A5249">
            <v>330837</v>
          </cell>
          <cell r="B5249" t="str">
            <v>هبا مسعود</v>
          </cell>
          <cell r="C5249" t="str">
            <v>حسين</v>
          </cell>
          <cell r="D5249" t="str">
            <v>شيخه</v>
          </cell>
        </row>
        <row r="5250">
          <cell r="A5250">
            <v>330838</v>
          </cell>
          <cell r="B5250" t="str">
            <v>هبه الشيخ بكري</v>
          </cell>
          <cell r="C5250" t="str">
            <v>محمود</v>
          </cell>
          <cell r="D5250" t="str">
            <v>صباح</v>
          </cell>
        </row>
        <row r="5251">
          <cell r="A5251">
            <v>330841</v>
          </cell>
          <cell r="B5251" t="str">
            <v>هبه الله كلزي</v>
          </cell>
          <cell r="C5251" t="str">
            <v>اكرم</v>
          </cell>
          <cell r="D5251" t="str">
            <v>ندى</v>
          </cell>
        </row>
        <row r="5252">
          <cell r="A5252">
            <v>330843</v>
          </cell>
          <cell r="B5252" t="str">
            <v>هبه برغله</v>
          </cell>
          <cell r="C5252" t="str">
            <v>عبد الباري</v>
          </cell>
          <cell r="D5252" t="str">
            <v>سميره</v>
          </cell>
        </row>
        <row r="5253">
          <cell r="A5253">
            <v>330845</v>
          </cell>
          <cell r="B5253" t="str">
            <v>هبه خان شيخون</v>
          </cell>
          <cell r="C5253" t="str">
            <v>ناصر</v>
          </cell>
          <cell r="D5253" t="str">
            <v>خديجه</v>
          </cell>
        </row>
        <row r="5254">
          <cell r="A5254">
            <v>330846</v>
          </cell>
          <cell r="B5254" t="str">
            <v>هبه رجب</v>
          </cell>
          <cell r="C5254" t="str">
            <v>محمد</v>
          </cell>
          <cell r="D5254" t="str">
            <v>عائشه</v>
          </cell>
        </row>
        <row r="5255">
          <cell r="A5255">
            <v>330848</v>
          </cell>
          <cell r="B5255" t="str">
            <v>هبه عبد الواحد حميد</v>
          </cell>
          <cell r="C5255" t="str">
            <v>محمد زهير</v>
          </cell>
          <cell r="D5255" t="str">
            <v>لايقه</v>
          </cell>
        </row>
        <row r="5256">
          <cell r="A5256">
            <v>330850</v>
          </cell>
          <cell r="B5256" t="str">
            <v>هبه كيالي</v>
          </cell>
          <cell r="C5256" t="str">
            <v>طارق</v>
          </cell>
          <cell r="D5256" t="str">
            <v>امل</v>
          </cell>
        </row>
        <row r="5257">
          <cell r="A5257">
            <v>330851</v>
          </cell>
          <cell r="B5257" t="str">
            <v>هبه محمد</v>
          </cell>
          <cell r="C5257" t="str">
            <v>عبد المعين</v>
          </cell>
          <cell r="D5257" t="str">
            <v>مريم</v>
          </cell>
        </row>
        <row r="5258">
          <cell r="A5258">
            <v>330852</v>
          </cell>
          <cell r="B5258" t="str">
            <v>هدى السيد</v>
          </cell>
          <cell r="C5258" t="str">
            <v>مصطفى</v>
          </cell>
          <cell r="D5258" t="str">
            <v>مريم</v>
          </cell>
        </row>
        <row r="5259">
          <cell r="A5259">
            <v>330853</v>
          </cell>
          <cell r="B5259" t="str">
            <v>هدى ملاك</v>
          </cell>
          <cell r="C5259" t="str">
            <v>وهيب</v>
          </cell>
          <cell r="D5259" t="str">
            <v>جوريه</v>
          </cell>
        </row>
        <row r="5260">
          <cell r="A5260">
            <v>330854</v>
          </cell>
          <cell r="B5260" t="str">
            <v>هدى ميمونه</v>
          </cell>
          <cell r="C5260" t="str">
            <v>محمد خير</v>
          </cell>
          <cell r="D5260" t="str">
            <v>انعام</v>
          </cell>
        </row>
        <row r="5261">
          <cell r="A5261">
            <v>330857</v>
          </cell>
          <cell r="B5261" t="str">
            <v>هدير النهر</v>
          </cell>
          <cell r="C5261" t="str">
            <v>صالح</v>
          </cell>
          <cell r="D5261" t="str">
            <v>فاطمه</v>
          </cell>
        </row>
        <row r="5262">
          <cell r="A5262">
            <v>330859</v>
          </cell>
          <cell r="B5262" t="str">
            <v>هديل العقاد</v>
          </cell>
          <cell r="C5262" t="str">
            <v>محمد بسام</v>
          </cell>
          <cell r="D5262" t="str">
            <v>خلود</v>
          </cell>
        </row>
        <row r="5263">
          <cell r="A5263">
            <v>330861</v>
          </cell>
          <cell r="B5263" t="str">
            <v>هديل طقطق</v>
          </cell>
          <cell r="C5263" t="str">
            <v>حسين</v>
          </cell>
          <cell r="D5263" t="str">
            <v>مصعب</v>
          </cell>
        </row>
        <row r="5264">
          <cell r="A5264">
            <v>330862</v>
          </cell>
          <cell r="B5264" t="str">
            <v>هديل عثمان</v>
          </cell>
          <cell r="C5264" t="str">
            <v>محمد نبيل</v>
          </cell>
          <cell r="D5264" t="str">
            <v>هدى</v>
          </cell>
        </row>
        <row r="5265">
          <cell r="A5265">
            <v>330865</v>
          </cell>
          <cell r="B5265" t="str">
            <v>هشام البستاني</v>
          </cell>
          <cell r="C5265" t="str">
            <v>احمد</v>
          </cell>
          <cell r="D5265" t="str">
            <v>ثناء</v>
          </cell>
        </row>
        <row r="5266">
          <cell r="A5266">
            <v>330870</v>
          </cell>
          <cell r="B5266" t="str">
            <v>هلال خليف</v>
          </cell>
          <cell r="C5266" t="str">
            <v>محسن</v>
          </cell>
          <cell r="D5266" t="str">
            <v>بيجه</v>
          </cell>
        </row>
        <row r="5267">
          <cell r="A5267">
            <v>330872</v>
          </cell>
          <cell r="B5267" t="str">
            <v>همسه بكوره</v>
          </cell>
          <cell r="C5267" t="str">
            <v>محمد اديب</v>
          </cell>
          <cell r="D5267" t="str">
            <v>لينا</v>
          </cell>
        </row>
        <row r="5268">
          <cell r="A5268">
            <v>330876</v>
          </cell>
          <cell r="B5268" t="str">
            <v>هنادي صليبي</v>
          </cell>
          <cell r="C5268" t="str">
            <v>ابراهيم</v>
          </cell>
          <cell r="D5268" t="str">
            <v>فاطمه</v>
          </cell>
        </row>
        <row r="5269">
          <cell r="A5269">
            <v>330878</v>
          </cell>
          <cell r="B5269" t="str">
            <v>هند مرعي</v>
          </cell>
          <cell r="C5269" t="str">
            <v>وجيه</v>
          </cell>
          <cell r="D5269" t="str">
            <v>يمنه</v>
          </cell>
        </row>
        <row r="5270">
          <cell r="A5270">
            <v>330879</v>
          </cell>
          <cell r="B5270" t="str">
            <v>هيا الجلاب</v>
          </cell>
          <cell r="C5270" t="str">
            <v>عتبه</v>
          </cell>
          <cell r="D5270" t="str">
            <v>سمر</v>
          </cell>
        </row>
        <row r="5271">
          <cell r="A5271">
            <v>330880</v>
          </cell>
          <cell r="B5271" t="str">
            <v>هيا الحريري</v>
          </cell>
          <cell r="C5271" t="str">
            <v>رشاد</v>
          </cell>
          <cell r="D5271" t="str">
            <v>عائده</v>
          </cell>
        </row>
        <row r="5272">
          <cell r="A5272">
            <v>330884</v>
          </cell>
          <cell r="B5272" t="str">
            <v>هيام سويد</v>
          </cell>
          <cell r="C5272" t="str">
            <v>ابراهيم</v>
          </cell>
          <cell r="D5272" t="str">
            <v>فتحيه</v>
          </cell>
        </row>
        <row r="5273">
          <cell r="A5273">
            <v>330887</v>
          </cell>
          <cell r="B5273" t="str">
            <v>هيفاء بصل</v>
          </cell>
          <cell r="C5273" t="str">
            <v>شكيب</v>
          </cell>
          <cell r="D5273" t="str">
            <v>اماثل</v>
          </cell>
        </row>
        <row r="5274">
          <cell r="A5274">
            <v>330891</v>
          </cell>
          <cell r="B5274" t="str">
            <v>وائل الدمني</v>
          </cell>
          <cell r="C5274" t="str">
            <v>موفق</v>
          </cell>
          <cell r="D5274" t="str">
            <v>امل</v>
          </cell>
        </row>
        <row r="5275">
          <cell r="A5275">
            <v>330892</v>
          </cell>
          <cell r="B5275" t="str">
            <v>وائل حسون</v>
          </cell>
          <cell r="C5275" t="str">
            <v>محمدطه</v>
          </cell>
          <cell r="D5275" t="str">
            <v>عبير</v>
          </cell>
        </row>
        <row r="5276">
          <cell r="A5276">
            <v>330893</v>
          </cell>
          <cell r="B5276" t="str">
            <v>وائل خضره</v>
          </cell>
          <cell r="C5276" t="str">
            <v>علي</v>
          </cell>
          <cell r="D5276" t="str">
            <v>عزيزه</v>
          </cell>
        </row>
        <row r="5277">
          <cell r="A5277">
            <v>330895</v>
          </cell>
          <cell r="B5277" t="str">
            <v>وداد النشار الرفاعي</v>
          </cell>
          <cell r="C5277" t="str">
            <v>محمود</v>
          </cell>
          <cell r="D5277" t="str">
            <v>ديبه</v>
          </cell>
        </row>
        <row r="5278">
          <cell r="A5278">
            <v>330896</v>
          </cell>
          <cell r="B5278" t="str">
            <v>وديع حداد</v>
          </cell>
          <cell r="C5278" t="str">
            <v>بهيج</v>
          </cell>
          <cell r="D5278" t="str">
            <v>نهاد</v>
          </cell>
        </row>
        <row r="5279">
          <cell r="A5279">
            <v>330897</v>
          </cell>
          <cell r="B5279" t="str">
            <v>ورد خضور</v>
          </cell>
          <cell r="C5279" t="str">
            <v>سجيع</v>
          </cell>
          <cell r="D5279" t="str">
            <v>كليمه</v>
          </cell>
        </row>
        <row r="5280">
          <cell r="A5280">
            <v>330898</v>
          </cell>
          <cell r="B5280" t="str">
            <v>ورود المظلوم</v>
          </cell>
          <cell r="C5280" t="str">
            <v>محمد وجيه</v>
          </cell>
          <cell r="D5280" t="str">
            <v>هيفاء</v>
          </cell>
        </row>
        <row r="5281">
          <cell r="A5281">
            <v>330899</v>
          </cell>
          <cell r="B5281" t="str">
            <v>وسام اسعد</v>
          </cell>
          <cell r="C5281" t="str">
            <v>عيسى</v>
          </cell>
          <cell r="D5281" t="str">
            <v>وديعه</v>
          </cell>
        </row>
        <row r="5282">
          <cell r="A5282">
            <v>330900</v>
          </cell>
          <cell r="B5282" t="str">
            <v>وسام البخيت</v>
          </cell>
          <cell r="C5282" t="str">
            <v>محمد</v>
          </cell>
          <cell r="D5282" t="str">
            <v>زينب</v>
          </cell>
        </row>
        <row r="5283">
          <cell r="A5283">
            <v>330901</v>
          </cell>
          <cell r="B5283" t="str">
            <v>وسام الديوب</v>
          </cell>
          <cell r="C5283" t="str">
            <v>اديب</v>
          </cell>
          <cell r="D5283" t="str">
            <v>شميه</v>
          </cell>
        </row>
        <row r="5284">
          <cell r="A5284">
            <v>330903</v>
          </cell>
          <cell r="B5284" t="str">
            <v>وسام باره</v>
          </cell>
          <cell r="C5284" t="str">
            <v>بولص</v>
          </cell>
          <cell r="D5284" t="str">
            <v>رنده</v>
          </cell>
        </row>
        <row r="5285">
          <cell r="A5285">
            <v>330904</v>
          </cell>
          <cell r="B5285" t="str">
            <v>وسام عتيق</v>
          </cell>
          <cell r="C5285" t="str">
            <v>احمد</v>
          </cell>
          <cell r="D5285" t="str">
            <v>رويده</v>
          </cell>
        </row>
        <row r="5286">
          <cell r="A5286">
            <v>330905</v>
          </cell>
          <cell r="B5286" t="str">
            <v>وسام قريطم</v>
          </cell>
          <cell r="C5286" t="str">
            <v>عدنان</v>
          </cell>
          <cell r="D5286" t="str">
            <v>سكينه</v>
          </cell>
        </row>
        <row r="5287">
          <cell r="A5287">
            <v>330906</v>
          </cell>
          <cell r="B5287" t="str">
            <v>وسيم العلان</v>
          </cell>
          <cell r="C5287" t="str">
            <v>ياسين</v>
          </cell>
          <cell r="D5287" t="str">
            <v>فاطمه</v>
          </cell>
        </row>
        <row r="5288">
          <cell r="A5288">
            <v>330910</v>
          </cell>
          <cell r="B5288" t="str">
            <v>وسيم سلمان</v>
          </cell>
          <cell r="C5288" t="str">
            <v>سهيل</v>
          </cell>
          <cell r="D5288" t="str">
            <v>سعاد</v>
          </cell>
        </row>
        <row r="5289">
          <cell r="A5289">
            <v>330913</v>
          </cell>
          <cell r="B5289" t="str">
            <v>وضاح ابو اسماعيل</v>
          </cell>
          <cell r="C5289" t="str">
            <v>مدين</v>
          </cell>
          <cell r="D5289" t="str">
            <v>علا</v>
          </cell>
        </row>
        <row r="5290">
          <cell r="A5290">
            <v>330916</v>
          </cell>
          <cell r="B5290" t="str">
            <v>وفاء سليمان</v>
          </cell>
          <cell r="C5290" t="str">
            <v>حسن</v>
          </cell>
          <cell r="D5290" t="str">
            <v>امينه</v>
          </cell>
        </row>
        <row r="5291">
          <cell r="A5291">
            <v>330918</v>
          </cell>
          <cell r="B5291" t="str">
            <v>وفاء غالي</v>
          </cell>
          <cell r="C5291" t="str">
            <v>جابر</v>
          </cell>
          <cell r="D5291" t="str">
            <v>استقال</v>
          </cell>
        </row>
        <row r="5292">
          <cell r="A5292">
            <v>330919</v>
          </cell>
          <cell r="B5292" t="str">
            <v>ولاء الفارس</v>
          </cell>
          <cell r="C5292" t="str">
            <v>طالب</v>
          </cell>
          <cell r="D5292" t="str">
            <v>جوريه</v>
          </cell>
        </row>
        <row r="5293">
          <cell r="A5293">
            <v>330921</v>
          </cell>
          <cell r="B5293" t="str">
            <v>ولاء زهراوي</v>
          </cell>
          <cell r="C5293" t="str">
            <v>بسام</v>
          </cell>
          <cell r="D5293" t="str">
            <v>وداد</v>
          </cell>
        </row>
        <row r="5294">
          <cell r="A5294">
            <v>330923</v>
          </cell>
          <cell r="B5294" t="str">
            <v>ولاء سلوم</v>
          </cell>
          <cell r="C5294" t="str">
            <v>بسام</v>
          </cell>
          <cell r="D5294" t="str">
            <v>تمام</v>
          </cell>
        </row>
        <row r="5295">
          <cell r="A5295">
            <v>330924</v>
          </cell>
          <cell r="B5295" t="str">
            <v>ولاء شلغين</v>
          </cell>
          <cell r="C5295" t="str">
            <v>نصر الدين</v>
          </cell>
          <cell r="D5295" t="str">
            <v>نزيهه</v>
          </cell>
        </row>
        <row r="5296">
          <cell r="A5296">
            <v>330925</v>
          </cell>
          <cell r="B5296" t="str">
            <v>ولاء شيخاني</v>
          </cell>
          <cell r="C5296" t="str">
            <v>نبيل</v>
          </cell>
          <cell r="D5296" t="str">
            <v>مياده</v>
          </cell>
        </row>
        <row r="5297">
          <cell r="A5297">
            <v>330926</v>
          </cell>
          <cell r="B5297" t="str">
            <v>ولاء عثمان</v>
          </cell>
          <cell r="C5297" t="str">
            <v>علي</v>
          </cell>
          <cell r="D5297" t="str">
            <v>سميره</v>
          </cell>
        </row>
        <row r="5298">
          <cell r="A5298">
            <v>330927</v>
          </cell>
          <cell r="B5298" t="str">
            <v>ولاء ناصر</v>
          </cell>
          <cell r="C5298" t="str">
            <v>خالد</v>
          </cell>
          <cell r="D5298" t="str">
            <v>خانم</v>
          </cell>
        </row>
        <row r="5299">
          <cell r="A5299">
            <v>330928</v>
          </cell>
          <cell r="B5299" t="str">
            <v>ولاء وسوف</v>
          </cell>
          <cell r="C5299" t="str">
            <v>ايمن</v>
          </cell>
          <cell r="D5299" t="str">
            <v>هدى</v>
          </cell>
        </row>
        <row r="5300">
          <cell r="A5300">
            <v>330929</v>
          </cell>
          <cell r="B5300" t="str">
            <v>وليام العاتقي</v>
          </cell>
          <cell r="C5300" t="str">
            <v>وائل</v>
          </cell>
          <cell r="D5300" t="str">
            <v>رغداء</v>
          </cell>
        </row>
        <row r="5301">
          <cell r="A5301">
            <v>330935</v>
          </cell>
          <cell r="B5301" t="str">
            <v>يارا احمد</v>
          </cell>
          <cell r="C5301" t="str">
            <v>علي</v>
          </cell>
          <cell r="D5301" t="str">
            <v>سميره</v>
          </cell>
        </row>
        <row r="5302">
          <cell r="A5302">
            <v>330936</v>
          </cell>
          <cell r="B5302" t="str">
            <v>يارا الابراهيم</v>
          </cell>
          <cell r="C5302" t="str">
            <v>بسام</v>
          </cell>
          <cell r="D5302" t="str">
            <v>سوسن</v>
          </cell>
        </row>
        <row r="5303">
          <cell r="A5303">
            <v>330937</v>
          </cell>
          <cell r="B5303" t="str">
            <v>يارا خنسه</v>
          </cell>
          <cell r="C5303" t="str">
            <v>يحيى</v>
          </cell>
          <cell r="D5303" t="str">
            <v>فضه</v>
          </cell>
        </row>
        <row r="5304">
          <cell r="A5304">
            <v>330938</v>
          </cell>
          <cell r="B5304" t="str">
            <v>يارا ولي الدين</v>
          </cell>
          <cell r="C5304" t="str">
            <v>محمد نذير</v>
          </cell>
          <cell r="D5304" t="str">
            <v>مؤمنه</v>
          </cell>
        </row>
        <row r="5305">
          <cell r="A5305">
            <v>330939</v>
          </cell>
          <cell r="B5305" t="str">
            <v>ياسر العمر</v>
          </cell>
          <cell r="C5305" t="str">
            <v>محمد</v>
          </cell>
          <cell r="D5305" t="str">
            <v>منا</v>
          </cell>
        </row>
        <row r="5306">
          <cell r="A5306">
            <v>330940</v>
          </cell>
          <cell r="B5306" t="str">
            <v>ياسر القندح</v>
          </cell>
          <cell r="C5306" t="str">
            <v>عبد القادر</v>
          </cell>
          <cell r="D5306" t="str">
            <v>صباح</v>
          </cell>
        </row>
        <row r="5307">
          <cell r="A5307">
            <v>330941</v>
          </cell>
          <cell r="B5307" t="str">
            <v>ياسر حجازي</v>
          </cell>
          <cell r="C5307" t="str">
            <v>انور</v>
          </cell>
          <cell r="D5307" t="str">
            <v>دلال</v>
          </cell>
        </row>
        <row r="5308">
          <cell r="A5308">
            <v>330942</v>
          </cell>
          <cell r="B5308" t="str">
            <v>ياسر عروس</v>
          </cell>
          <cell r="C5308" t="str">
            <v>علي</v>
          </cell>
          <cell r="D5308" t="str">
            <v>جهينه</v>
          </cell>
        </row>
        <row r="5309">
          <cell r="A5309">
            <v>330943</v>
          </cell>
          <cell r="B5309" t="str">
            <v>ياسر عوض</v>
          </cell>
          <cell r="C5309" t="str">
            <v>محمد</v>
          </cell>
          <cell r="D5309" t="str">
            <v>ندى</v>
          </cell>
        </row>
        <row r="5310">
          <cell r="A5310">
            <v>330947</v>
          </cell>
          <cell r="B5310" t="str">
            <v>ياسمين خذها</v>
          </cell>
          <cell r="C5310" t="str">
            <v>مصطفى</v>
          </cell>
          <cell r="D5310" t="str">
            <v>الاء</v>
          </cell>
        </row>
        <row r="5311">
          <cell r="A5311">
            <v>330949</v>
          </cell>
          <cell r="B5311" t="str">
            <v>ياسمين ملاك</v>
          </cell>
          <cell r="C5311" t="str">
            <v>مروان</v>
          </cell>
          <cell r="D5311" t="str">
            <v>ليلى</v>
          </cell>
        </row>
        <row r="5312">
          <cell r="A5312">
            <v>330950</v>
          </cell>
          <cell r="B5312" t="str">
            <v>ياسمين نزيم</v>
          </cell>
          <cell r="C5312" t="str">
            <v>مخلف</v>
          </cell>
          <cell r="D5312" t="str">
            <v>مريم</v>
          </cell>
        </row>
        <row r="5313">
          <cell r="A5313">
            <v>330951</v>
          </cell>
          <cell r="B5313" t="str">
            <v>ياسين الرفاعي</v>
          </cell>
          <cell r="C5313" t="str">
            <v>محمد</v>
          </cell>
          <cell r="D5313" t="str">
            <v>ثناء</v>
          </cell>
        </row>
        <row r="5314">
          <cell r="A5314">
            <v>330953</v>
          </cell>
          <cell r="B5314" t="str">
            <v>يامن سلمى</v>
          </cell>
          <cell r="C5314" t="str">
            <v>محمد</v>
          </cell>
          <cell r="D5314" t="str">
            <v>فاطمه</v>
          </cell>
        </row>
        <row r="5315">
          <cell r="A5315">
            <v>330954</v>
          </cell>
          <cell r="B5315" t="str">
            <v>يحيى سليمان</v>
          </cell>
          <cell r="C5315" t="str">
            <v>محمود</v>
          </cell>
          <cell r="D5315" t="str">
            <v>خبيره</v>
          </cell>
        </row>
        <row r="5316">
          <cell r="A5316">
            <v>330955</v>
          </cell>
          <cell r="B5316" t="str">
            <v>يحيى غازي</v>
          </cell>
          <cell r="C5316" t="str">
            <v>طلال</v>
          </cell>
          <cell r="D5316" t="str">
            <v>منى</v>
          </cell>
        </row>
        <row r="5317">
          <cell r="A5317">
            <v>330958</v>
          </cell>
          <cell r="B5317" t="str">
            <v>يزن البوشي</v>
          </cell>
          <cell r="C5317" t="str">
            <v>محمد حسان</v>
          </cell>
          <cell r="D5317" t="str">
            <v>فلك</v>
          </cell>
        </row>
        <row r="5318">
          <cell r="A5318">
            <v>330960</v>
          </cell>
          <cell r="B5318" t="str">
            <v>يزن الخازم</v>
          </cell>
          <cell r="C5318" t="str">
            <v>عيسى</v>
          </cell>
          <cell r="D5318" t="str">
            <v>نوال</v>
          </cell>
        </row>
        <row r="5319">
          <cell r="A5319">
            <v>330963</v>
          </cell>
          <cell r="B5319" t="str">
            <v>يزن سليمان</v>
          </cell>
          <cell r="C5319" t="str">
            <v>منذر</v>
          </cell>
          <cell r="D5319" t="str">
            <v>براءه</v>
          </cell>
        </row>
        <row r="5320">
          <cell r="A5320">
            <v>330965</v>
          </cell>
          <cell r="B5320" t="str">
            <v>يسار عباس</v>
          </cell>
          <cell r="C5320" t="str">
            <v>حمزه</v>
          </cell>
          <cell r="D5320" t="str">
            <v>فاطمه</v>
          </cell>
        </row>
        <row r="5321">
          <cell r="A5321">
            <v>330966</v>
          </cell>
          <cell r="B5321" t="str">
            <v>يسرى الصمادي</v>
          </cell>
          <cell r="C5321" t="str">
            <v>عبد الرزاق</v>
          </cell>
          <cell r="D5321" t="str">
            <v>خلود</v>
          </cell>
        </row>
        <row r="5322">
          <cell r="A5322">
            <v>330968</v>
          </cell>
          <cell r="B5322" t="str">
            <v>يسرى ثابت</v>
          </cell>
          <cell r="C5322" t="str">
            <v>حمود</v>
          </cell>
          <cell r="D5322" t="str">
            <v>بهيه</v>
          </cell>
        </row>
        <row r="5323">
          <cell r="A5323">
            <v>330970</v>
          </cell>
          <cell r="B5323" t="str">
            <v>يسرى طعمه</v>
          </cell>
          <cell r="C5323" t="str">
            <v>نعيم</v>
          </cell>
          <cell r="D5323" t="str">
            <v>الهام</v>
          </cell>
        </row>
        <row r="5324">
          <cell r="A5324">
            <v>330972</v>
          </cell>
          <cell r="B5324" t="str">
            <v>يعرب مذكور</v>
          </cell>
          <cell r="C5324" t="str">
            <v>خيري</v>
          </cell>
          <cell r="D5324" t="str">
            <v>امال</v>
          </cell>
        </row>
        <row r="5325">
          <cell r="A5325">
            <v>330973</v>
          </cell>
          <cell r="B5325" t="str">
            <v>يعقوب المرعي</v>
          </cell>
          <cell r="C5325" t="str">
            <v>حسن</v>
          </cell>
          <cell r="D5325" t="str">
            <v>عليا</v>
          </cell>
        </row>
        <row r="5326">
          <cell r="A5326">
            <v>330974</v>
          </cell>
          <cell r="B5326" t="str">
            <v>يعقوب محمد</v>
          </cell>
          <cell r="C5326" t="str">
            <v>عيسى</v>
          </cell>
          <cell r="D5326" t="str">
            <v>عبير</v>
          </cell>
        </row>
        <row r="5327">
          <cell r="A5327">
            <v>330976</v>
          </cell>
          <cell r="B5327" t="str">
            <v>يمان هبه</v>
          </cell>
          <cell r="C5327" t="str">
            <v>محمد رشاد</v>
          </cell>
          <cell r="D5327" t="str">
            <v>قمر</v>
          </cell>
        </row>
        <row r="5328">
          <cell r="A5328">
            <v>330977</v>
          </cell>
          <cell r="B5328" t="str">
            <v>يمانه لاذقاني</v>
          </cell>
          <cell r="C5328" t="str">
            <v>مأمون</v>
          </cell>
          <cell r="D5328" t="str">
            <v>سمر</v>
          </cell>
        </row>
        <row r="5329">
          <cell r="A5329">
            <v>330978</v>
          </cell>
          <cell r="B5329" t="str">
            <v>يوسف ابو الغول</v>
          </cell>
          <cell r="C5329" t="str">
            <v>كمال</v>
          </cell>
          <cell r="D5329" t="str">
            <v>سوسن</v>
          </cell>
        </row>
        <row r="5330">
          <cell r="A5330">
            <v>330983</v>
          </cell>
          <cell r="B5330" t="str">
            <v>يوسف دعدوش</v>
          </cell>
          <cell r="C5330" t="str">
            <v>محمد سليم</v>
          </cell>
          <cell r="D5330" t="str">
            <v>كروان</v>
          </cell>
        </row>
        <row r="5331">
          <cell r="A5331">
            <v>330984</v>
          </cell>
          <cell r="B5331" t="str">
            <v>يوسف شحرور</v>
          </cell>
          <cell r="C5331" t="str">
            <v>محمد علي</v>
          </cell>
          <cell r="D5331" t="str">
            <v>لمى</v>
          </cell>
        </row>
        <row r="5332">
          <cell r="A5332">
            <v>330986</v>
          </cell>
          <cell r="B5332" t="str">
            <v>يوسف قاشيط</v>
          </cell>
          <cell r="C5332" t="str">
            <v>محمد</v>
          </cell>
          <cell r="D5332" t="str">
            <v>فاطمه</v>
          </cell>
        </row>
        <row r="5333">
          <cell r="A5333">
            <v>330987</v>
          </cell>
          <cell r="B5333" t="str">
            <v>يوسف ياسين</v>
          </cell>
          <cell r="C5333" t="str">
            <v>ابراهيم</v>
          </cell>
          <cell r="D5333" t="str">
            <v>باسمه</v>
          </cell>
        </row>
        <row r="5334">
          <cell r="A5334">
            <v>330988</v>
          </cell>
          <cell r="B5334" t="str">
            <v>يوسف يوسف</v>
          </cell>
          <cell r="C5334" t="str">
            <v>ميشال</v>
          </cell>
          <cell r="D5334" t="str">
            <v>حنان</v>
          </cell>
        </row>
        <row r="5335">
          <cell r="A5335">
            <v>330991</v>
          </cell>
          <cell r="B5335" t="str">
            <v>يونس حسن</v>
          </cell>
          <cell r="C5335" t="str">
            <v>محمود</v>
          </cell>
          <cell r="D5335" t="str">
            <v>مطيعه</v>
          </cell>
        </row>
        <row r="5336">
          <cell r="A5336">
            <v>330992</v>
          </cell>
          <cell r="B5336" t="str">
            <v>يونس يونس</v>
          </cell>
          <cell r="C5336" t="str">
            <v>محمود</v>
          </cell>
          <cell r="D5336" t="str">
            <v>بتول</v>
          </cell>
        </row>
        <row r="5337">
          <cell r="A5337">
            <v>330993</v>
          </cell>
          <cell r="B5337" t="str">
            <v>مهند دره</v>
          </cell>
          <cell r="C5337" t="str">
            <v>سليم</v>
          </cell>
          <cell r="D5337" t="str">
            <v>فاطمه</v>
          </cell>
        </row>
        <row r="5338">
          <cell r="A5338">
            <v>330995</v>
          </cell>
          <cell r="B5338" t="str">
            <v>حليمه علي</v>
          </cell>
          <cell r="C5338" t="str">
            <v>صالح</v>
          </cell>
          <cell r="D5338" t="str">
            <v>رفعه</v>
          </cell>
        </row>
        <row r="5339">
          <cell r="A5339">
            <v>330997</v>
          </cell>
          <cell r="B5339" t="str">
            <v>بتول قسطي</v>
          </cell>
          <cell r="C5339" t="str">
            <v>موفق</v>
          </cell>
          <cell r="D5339" t="str">
            <v>سوسن</v>
          </cell>
        </row>
        <row r="5340">
          <cell r="A5340">
            <v>330999</v>
          </cell>
          <cell r="B5340" t="str">
            <v xml:space="preserve">احمد بصبوص </v>
          </cell>
          <cell r="C5340" t="str">
            <v xml:space="preserve">زهير </v>
          </cell>
          <cell r="D5340" t="str">
            <v xml:space="preserve">وهيبة </v>
          </cell>
        </row>
        <row r="5341">
          <cell r="A5341">
            <v>331001</v>
          </cell>
          <cell r="B5341" t="str">
            <v>ابراهيم القضماني</v>
          </cell>
          <cell r="C5341" t="str">
            <v>تيسير</v>
          </cell>
          <cell r="D5341" t="str">
            <v>منى</v>
          </cell>
        </row>
        <row r="5342">
          <cell r="A5342">
            <v>331002</v>
          </cell>
          <cell r="B5342" t="str">
            <v>احمد عجيب</v>
          </cell>
          <cell r="C5342" t="str">
            <v>طلال</v>
          </cell>
          <cell r="D5342" t="str">
            <v>ثناء</v>
          </cell>
        </row>
        <row r="5343">
          <cell r="A5343">
            <v>331003</v>
          </cell>
          <cell r="B5343" t="str">
            <v>اشرف الطحان</v>
          </cell>
          <cell r="C5343" t="str">
            <v>فايز</v>
          </cell>
          <cell r="D5343" t="str">
            <v>رسمية</v>
          </cell>
        </row>
        <row r="5344">
          <cell r="A5344">
            <v>331004</v>
          </cell>
          <cell r="B5344" t="str">
            <v>اشرف عقل</v>
          </cell>
          <cell r="C5344" t="str">
            <v>ايمن</v>
          </cell>
          <cell r="D5344" t="str">
            <v>نهاد</v>
          </cell>
        </row>
        <row r="5345">
          <cell r="A5345">
            <v>331006</v>
          </cell>
          <cell r="B5345" t="str">
            <v>امجد ابو الريش</v>
          </cell>
          <cell r="C5345" t="str">
            <v>ماجد</v>
          </cell>
          <cell r="D5345" t="str">
            <v>ايمان</v>
          </cell>
        </row>
        <row r="5346">
          <cell r="A5346">
            <v>331007</v>
          </cell>
          <cell r="B5346" t="str">
            <v>امل الملا</v>
          </cell>
          <cell r="C5346" t="str">
            <v>نبيل</v>
          </cell>
          <cell r="D5346" t="str">
            <v>رنا</v>
          </cell>
        </row>
        <row r="5347">
          <cell r="A5347">
            <v>331009</v>
          </cell>
          <cell r="B5347" t="str">
            <v>اية بركات</v>
          </cell>
          <cell r="C5347" t="str">
            <v>نزار</v>
          </cell>
          <cell r="D5347" t="str">
            <v>روز</v>
          </cell>
        </row>
        <row r="5348">
          <cell r="A5348">
            <v>331010</v>
          </cell>
          <cell r="B5348" t="str">
            <v>ايهم خدام</v>
          </cell>
          <cell r="C5348" t="str">
            <v>عصام</v>
          </cell>
          <cell r="D5348" t="str">
            <v>سهير</v>
          </cell>
        </row>
        <row r="5349">
          <cell r="A5349">
            <v>331013</v>
          </cell>
          <cell r="B5349" t="str">
            <v>أية الصادق</v>
          </cell>
          <cell r="C5349" t="str">
            <v>عدنان</v>
          </cell>
          <cell r="D5349" t="str">
            <v>منال</v>
          </cell>
        </row>
        <row r="5350">
          <cell r="A5350">
            <v>331014</v>
          </cell>
          <cell r="B5350" t="str">
            <v>باسل طلاس</v>
          </cell>
          <cell r="C5350" t="str">
            <v>عبد الرزاق</v>
          </cell>
          <cell r="D5350" t="str">
            <v>مريم</v>
          </cell>
        </row>
        <row r="5351">
          <cell r="A5351">
            <v>331015</v>
          </cell>
          <cell r="B5351" t="str">
            <v>باسل عفان</v>
          </cell>
          <cell r="C5351" t="str">
            <v>محمد فهد</v>
          </cell>
          <cell r="D5351" t="str">
            <v>ايمان</v>
          </cell>
        </row>
        <row r="5352">
          <cell r="A5352">
            <v>331016</v>
          </cell>
          <cell r="B5352" t="str">
            <v>بتول المعلم</v>
          </cell>
          <cell r="C5352" t="str">
            <v>محمد بشير</v>
          </cell>
          <cell r="D5352" t="str">
            <v>مرفت</v>
          </cell>
        </row>
        <row r="5353">
          <cell r="A5353">
            <v>331017</v>
          </cell>
          <cell r="B5353" t="str">
            <v>بشار المحمد الشيخ رسلان</v>
          </cell>
          <cell r="C5353" t="str">
            <v>محمد جمال</v>
          </cell>
          <cell r="D5353" t="str">
            <v>مها</v>
          </cell>
        </row>
        <row r="5354">
          <cell r="A5354">
            <v>331018</v>
          </cell>
          <cell r="B5354" t="str">
            <v>بنان زريع</v>
          </cell>
          <cell r="C5354" t="str">
            <v>علاء الدين</v>
          </cell>
          <cell r="D5354" t="str">
            <v>بسمة</v>
          </cell>
        </row>
        <row r="5355">
          <cell r="A5355">
            <v>331022</v>
          </cell>
          <cell r="B5355" t="str">
            <v>حسن حسن</v>
          </cell>
          <cell r="C5355" t="str">
            <v>رفيق</v>
          </cell>
          <cell r="D5355" t="str">
            <v>وصال</v>
          </cell>
        </row>
        <row r="5356">
          <cell r="A5356">
            <v>331024</v>
          </cell>
          <cell r="B5356" t="str">
            <v>حسين حمود</v>
          </cell>
          <cell r="C5356" t="str">
            <v>سمير</v>
          </cell>
          <cell r="D5356" t="str">
            <v>غادة</v>
          </cell>
        </row>
        <row r="5357">
          <cell r="A5357">
            <v>331027</v>
          </cell>
          <cell r="B5357" t="str">
            <v>خليل ايوب</v>
          </cell>
          <cell r="C5357" t="str">
            <v>علي</v>
          </cell>
          <cell r="D5357" t="str">
            <v>سيهام</v>
          </cell>
        </row>
        <row r="5358">
          <cell r="A5358">
            <v>331030</v>
          </cell>
          <cell r="B5358" t="str">
            <v>رانيا الحكيم</v>
          </cell>
          <cell r="C5358" t="str">
            <v>سمير</v>
          </cell>
          <cell r="D5358" t="str">
            <v>فاتنه</v>
          </cell>
        </row>
        <row r="5359">
          <cell r="A5359">
            <v>331031</v>
          </cell>
          <cell r="B5359" t="str">
            <v>راويه محسن</v>
          </cell>
          <cell r="C5359" t="str">
            <v>حسن</v>
          </cell>
          <cell r="D5359" t="str">
            <v/>
          </cell>
        </row>
        <row r="5360">
          <cell r="A5360">
            <v>331032</v>
          </cell>
          <cell r="B5360" t="str">
            <v>رشا عويد</v>
          </cell>
          <cell r="C5360" t="str">
            <v>ابراهيم</v>
          </cell>
          <cell r="D5360" t="str">
            <v>هدى</v>
          </cell>
        </row>
        <row r="5361">
          <cell r="A5361">
            <v>331034</v>
          </cell>
          <cell r="B5361" t="str">
            <v>روان عرابي</v>
          </cell>
          <cell r="C5361" t="str">
            <v>هشام</v>
          </cell>
          <cell r="D5361" t="str">
            <v>بدريه</v>
          </cell>
        </row>
        <row r="5362">
          <cell r="A5362">
            <v>331035</v>
          </cell>
          <cell r="B5362" t="str">
            <v>روشان طوبر</v>
          </cell>
          <cell r="C5362" t="str">
            <v>جهاد</v>
          </cell>
          <cell r="D5362" t="str">
            <v>فاطمة</v>
          </cell>
        </row>
        <row r="5363">
          <cell r="A5363">
            <v>331036</v>
          </cell>
          <cell r="B5363" t="str">
            <v>رولا مدنية</v>
          </cell>
          <cell r="C5363" t="str">
            <v>خالد</v>
          </cell>
          <cell r="D5363" t="str">
            <v>سحر</v>
          </cell>
        </row>
        <row r="5364">
          <cell r="A5364">
            <v>331037</v>
          </cell>
          <cell r="B5364" t="str">
            <v>رؤى الرفاعي</v>
          </cell>
          <cell r="C5364" t="str">
            <v>حكمت</v>
          </cell>
          <cell r="D5364" t="str">
            <v>فاتن</v>
          </cell>
        </row>
        <row r="5365">
          <cell r="A5365">
            <v>331038</v>
          </cell>
          <cell r="B5365" t="str">
            <v>سعيد الضللي</v>
          </cell>
          <cell r="C5365" t="str">
            <v>احمد</v>
          </cell>
          <cell r="D5365" t="str">
            <v>رولا</v>
          </cell>
        </row>
        <row r="5366">
          <cell r="A5366">
            <v>331039</v>
          </cell>
          <cell r="B5366" t="str">
            <v>ساره زكريا</v>
          </cell>
          <cell r="C5366" t="str">
            <v>عدنان</v>
          </cell>
          <cell r="D5366" t="str">
            <v/>
          </cell>
        </row>
        <row r="5367">
          <cell r="A5367">
            <v>331041</v>
          </cell>
          <cell r="B5367" t="str">
            <v>سوزان ماركوسيان</v>
          </cell>
          <cell r="C5367" t="str">
            <v>بوغوص</v>
          </cell>
          <cell r="D5367" t="str">
            <v>حنان</v>
          </cell>
        </row>
        <row r="5368">
          <cell r="A5368">
            <v>331042</v>
          </cell>
          <cell r="B5368" t="str">
            <v>سوسن النص</v>
          </cell>
          <cell r="C5368" t="str">
            <v>عبد الاله</v>
          </cell>
          <cell r="D5368" t="str">
            <v>ندى</v>
          </cell>
        </row>
        <row r="5369">
          <cell r="A5369">
            <v>331043</v>
          </cell>
          <cell r="B5369" t="str">
            <v>شهد الفوال</v>
          </cell>
          <cell r="C5369" t="str">
            <v>محمد بشير</v>
          </cell>
          <cell r="D5369" t="str">
            <v>هناء</v>
          </cell>
        </row>
        <row r="5370">
          <cell r="A5370">
            <v>331044</v>
          </cell>
          <cell r="B5370" t="str">
            <v>ضياء الدين قسومة</v>
          </cell>
          <cell r="C5370" t="str">
            <v>محمد</v>
          </cell>
          <cell r="D5370" t="str">
            <v>اركان</v>
          </cell>
        </row>
        <row r="5371">
          <cell r="A5371">
            <v>331045</v>
          </cell>
          <cell r="B5371" t="str">
            <v>عامر محمود</v>
          </cell>
          <cell r="C5371" t="str">
            <v>فؤاد</v>
          </cell>
          <cell r="D5371" t="str">
            <v>فاديا</v>
          </cell>
        </row>
        <row r="5372">
          <cell r="A5372">
            <v>331047</v>
          </cell>
          <cell r="B5372" t="str">
            <v>عبد الرؤوف التلي</v>
          </cell>
          <cell r="C5372" t="str">
            <v>محمد موفق</v>
          </cell>
          <cell r="D5372" t="str">
            <v>سمر</v>
          </cell>
        </row>
        <row r="5373">
          <cell r="A5373">
            <v>331049</v>
          </cell>
          <cell r="B5373" t="str">
            <v>عبد الله العبد الله</v>
          </cell>
          <cell r="C5373" t="str">
            <v>محمود</v>
          </cell>
          <cell r="D5373" t="str">
            <v>فوزة</v>
          </cell>
        </row>
        <row r="5374">
          <cell r="A5374">
            <v>331050</v>
          </cell>
          <cell r="B5374" t="str">
            <v>عبد الله الموسى</v>
          </cell>
          <cell r="C5374" t="str">
            <v>محمود</v>
          </cell>
          <cell r="D5374" t="str">
            <v>نعمت</v>
          </cell>
        </row>
        <row r="5375">
          <cell r="A5375">
            <v>331051</v>
          </cell>
          <cell r="B5375" t="str">
            <v>عبير المش</v>
          </cell>
          <cell r="C5375" t="str">
            <v>اكرم</v>
          </cell>
          <cell r="D5375" t="str">
            <v>ايمان</v>
          </cell>
        </row>
        <row r="5376">
          <cell r="A5376">
            <v>331052</v>
          </cell>
          <cell r="B5376" t="str">
            <v>عثمان الحسان</v>
          </cell>
          <cell r="C5376" t="str">
            <v>رمضان</v>
          </cell>
          <cell r="D5376" t="str">
            <v>مريم</v>
          </cell>
        </row>
        <row r="5377">
          <cell r="A5377">
            <v>331053</v>
          </cell>
          <cell r="B5377" t="str">
            <v>عدنان ملا</v>
          </cell>
          <cell r="C5377" t="str">
            <v>مروان</v>
          </cell>
          <cell r="D5377" t="str">
            <v>سهر</v>
          </cell>
        </row>
        <row r="5378">
          <cell r="A5378">
            <v>331055</v>
          </cell>
          <cell r="B5378" t="str">
            <v>عروة ساتر</v>
          </cell>
          <cell r="C5378" t="str">
            <v>اديب</v>
          </cell>
          <cell r="D5378" t="str">
            <v>سميرة</v>
          </cell>
        </row>
        <row r="5379">
          <cell r="A5379">
            <v>331060</v>
          </cell>
          <cell r="B5379" t="str">
            <v>علي خزنه</v>
          </cell>
          <cell r="C5379" t="str">
            <v>رياض</v>
          </cell>
          <cell r="D5379" t="str">
            <v>امل</v>
          </cell>
        </row>
        <row r="5380">
          <cell r="A5380">
            <v>331064</v>
          </cell>
          <cell r="B5380" t="str">
            <v>غيث ابو سعد</v>
          </cell>
          <cell r="C5380" t="str">
            <v>زيان</v>
          </cell>
          <cell r="D5380" t="str">
            <v>جمانة</v>
          </cell>
        </row>
        <row r="5381">
          <cell r="A5381">
            <v>331065</v>
          </cell>
          <cell r="B5381" t="str">
            <v>فاتن ديك</v>
          </cell>
          <cell r="C5381" t="str">
            <v>موفق</v>
          </cell>
          <cell r="D5381" t="str">
            <v>دلال</v>
          </cell>
        </row>
        <row r="5382">
          <cell r="A5382">
            <v>331067</v>
          </cell>
          <cell r="B5382" t="str">
            <v>فهمية دامرجي</v>
          </cell>
          <cell r="C5382" t="str">
            <v>طلحه</v>
          </cell>
          <cell r="D5382" t="str">
            <v>امنه</v>
          </cell>
        </row>
        <row r="5383">
          <cell r="A5383">
            <v>331069</v>
          </cell>
          <cell r="B5383" t="str">
            <v>قتيبة الادريس</v>
          </cell>
          <cell r="C5383" t="str">
            <v>موفق</v>
          </cell>
          <cell r="D5383" t="str">
            <v>ناديا</v>
          </cell>
        </row>
        <row r="5384">
          <cell r="A5384">
            <v>331070</v>
          </cell>
          <cell r="B5384" t="str">
            <v>كاسترو سليمان</v>
          </cell>
          <cell r="C5384" t="str">
            <v>امين</v>
          </cell>
          <cell r="D5384" t="str">
            <v>سجيره</v>
          </cell>
        </row>
        <row r="5385">
          <cell r="A5385">
            <v>331071</v>
          </cell>
          <cell r="B5385" t="str">
            <v>لمى السبيني</v>
          </cell>
          <cell r="C5385" t="str">
            <v>فوزي</v>
          </cell>
          <cell r="D5385" t="str">
            <v>عواطف</v>
          </cell>
        </row>
        <row r="5386">
          <cell r="A5386">
            <v>331072</v>
          </cell>
          <cell r="B5386" t="str">
            <v>لميس صافي</v>
          </cell>
          <cell r="C5386" t="str">
            <v>سميع</v>
          </cell>
          <cell r="D5386" t="str">
            <v>بديعه</v>
          </cell>
        </row>
        <row r="5387">
          <cell r="A5387">
            <v>331073</v>
          </cell>
          <cell r="B5387" t="str">
            <v>لوريس الصفدي</v>
          </cell>
          <cell r="C5387" t="str">
            <v>سمير</v>
          </cell>
          <cell r="D5387" t="str">
            <v>الهام</v>
          </cell>
        </row>
        <row r="5388">
          <cell r="A5388">
            <v>331074</v>
          </cell>
          <cell r="B5388" t="str">
            <v>لؤي النصر الله السعدي</v>
          </cell>
          <cell r="C5388" t="str">
            <v>عيسى</v>
          </cell>
          <cell r="D5388" t="str">
            <v>عائشة</v>
          </cell>
        </row>
        <row r="5389">
          <cell r="A5389">
            <v>331075</v>
          </cell>
          <cell r="B5389" t="str">
            <v>لينا تقي</v>
          </cell>
          <cell r="C5389" t="str">
            <v>احمد</v>
          </cell>
          <cell r="D5389" t="str">
            <v>حياة</v>
          </cell>
        </row>
        <row r="5390">
          <cell r="A5390">
            <v>331076</v>
          </cell>
          <cell r="B5390" t="str">
            <v>محمد الحريري</v>
          </cell>
          <cell r="C5390" t="str">
            <v>محمد جمال</v>
          </cell>
          <cell r="D5390" t="str">
            <v>منال</v>
          </cell>
        </row>
        <row r="5391">
          <cell r="A5391">
            <v>331078</v>
          </cell>
          <cell r="B5391" t="str">
            <v>محمد الصالح</v>
          </cell>
          <cell r="C5391" t="str">
            <v>فواز</v>
          </cell>
          <cell r="D5391" t="str">
            <v>فاديه</v>
          </cell>
        </row>
        <row r="5392">
          <cell r="A5392">
            <v>331080</v>
          </cell>
          <cell r="B5392" t="str">
            <v>محمد امير الشميساتي</v>
          </cell>
          <cell r="C5392" t="str">
            <v>عبد الوهاب</v>
          </cell>
          <cell r="D5392" t="str">
            <v>ميادة</v>
          </cell>
        </row>
        <row r="5393">
          <cell r="A5393">
            <v>331081</v>
          </cell>
          <cell r="B5393" t="str">
            <v>محمد تمام الخجا</v>
          </cell>
          <cell r="C5393" t="str">
            <v>محمد بسام</v>
          </cell>
          <cell r="D5393" t="str">
            <v>جمانة</v>
          </cell>
        </row>
        <row r="5394">
          <cell r="A5394">
            <v>331082</v>
          </cell>
          <cell r="B5394" t="str">
            <v>محمد خليل</v>
          </cell>
          <cell r="C5394" t="str">
            <v>محمود</v>
          </cell>
          <cell r="D5394" t="str">
            <v>ميادة</v>
          </cell>
        </row>
        <row r="5395">
          <cell r="A5395">
            <v>331083</v>
          </cell>
          <cell r="B5395" t="str">
            <v>محمد خليل</v>
          </cell>
          <cell r="C5395" t="str">
            <v>رعد</v>
          </cell>
          <cell r="D5395" t="str">
            <v>مديحة</v>
          </cell>
        </row>
        <row r="5396">
          <cell r="A5396">
            <v>331085</v>
          </cell>
          <cell r="B5396" t="str">
            <v>محمد فهد الرفاعي</v>
          </cell>
          <cell r="C5396" t="str">
            <v>محمد حسام</v>
          </cell>
          <cell r="D5396" t="str">
            <v>رنا</v>
          </cell>
        </row>
        <row r="5397">
          <cell r="A5397">
            <v>331086</v>
          </cell>
          <cell r="B5397" t="str">
            <v>محمد غالي</v>
          </cell>
          <cell r="C5397" t="str">
            <v>زاهد</v>
          </cell>
          <cell r="D5397" t="str">
            <v>مريم</v>
          </cell>
        </row>
        <row r="5398">
          <cell r="A5398">
            <v>331087</v>
          </cell>
          <cell r="B5398" t="str">
            <v>مروة اسكندراني</v>
          </cell>
          <cell r="C5398" t="str">
            <v>زياد</v>
          </cell>
          <cell r="D5398" t="str">
            <v>امل</v>
          </cell>
        </row>
        <row r="5399">
          <cell r="A5399">
            <v>331088</v>
          </cell>
          <cell r="B5399" t="str">
            <v>مروة دلة</v>
          </cell>
          <cell r="C5399" t="str">
            <v>علي</v>
          </cell>
          <cell r="D5399" t="str">
            <v>نجاح</v>
          </cell>
        </row>
        <row r="5400">
          <cell r="A5400">
            <v>331089</v>
          </cell>
          <cell r="B5400" t="str">
            <v>مريم النجم</v>
          </cell>
          <cell r="C5400" t="str">
            <v>عبد القادر</v>
          </cell>
          <cell r="D5400" t="str">
            <v>امل</v>
          </cell>
        </row>
        <row r="5401">
          <cell r="A5401">
            <v>331090</v>
          </cell>
          <cell r="B5401" t="str">
            <v>مؤيد ابراهيم</v>
          </cell>
          <cell r="C5401" t="str">
            <v>علي</v>
          </cell>
          <cell r="D5401" t="str">
            <v>وفاء</v>
          </cell>
        </row>
        <row r="5402">
          <cell r="A5402">
            <v>331091</v>
          </cell>
          <cell r="B5402" t="str">
            <v>نعيم حسحس</v>
          </cell>
          <cell r="C5402" t="str">
            <v>محمد</v>
          </cell>
          <cell r="D5402" t="str">
            <v>دونا</v>
          </cell>
        </row>
        <row r="5403">
          <cell r="A5403">
            <v>331092</v>
          </cell>
          <cell r="B5403" t="str">
            <v>نوار ديوب</v>
          </cell>
          <cell r="C5403" t="str">
            <v>يوسف</v>
          </cell>
          <cell r="D5403" t="str">
            <v>اسيا</v>
          </cell>
        </row>
        <row r="5404">
          <cell r="A5404">
            <v>331093</v>
          </cell>
          <cell r="B5404" t="str">
            <v>نور الجاسم</v>
          </cell>
          <cell r="C5404" t="str">
            <v>موسى</v>
          </cell>
          <cell r="D5404" t="str">
            <v>نبيلا</v>
          </cell>
        </row>
        <row r="5405">
          <cell r="A5405">
            <v>331094</v>
          </cell>
          <cell r="B5405" t="str">
            <v>نور الحسون</v>
          </cell>
          <cell r="C5405" t="str">
            <v>فاروق</v>
          </cell>
          <cell r="D5405" t="str">
            <v>حنان</v>
          </cell>
        </row>
        <row r="5406">
          <cell r="A5406">
            <v>331095</v>
          </cell>
          <cell r="B5406" t="str">
            <v>نورس الخالدي</v>
          </cell>
          <cell r="C5406" t="str">
            <v>عدنان</v>
          </cell>
          <cell r="D5406" t="str">
            <v>اميرة</v>
          </cell>
        </row>
        <row r="5407">
          <cell r="A5407">
            <v>331096</v>
          </cell>
          <cell r="B5407" t="str">
            <v>نور الدين السيد</v>
          </cell>
          <cell r="C5407" t="str">
            <v>سليمان</v>
          </cell>
          <cell r="D5407" t="str">
            <v>صالحه</v>
          </cell>
        </row>
        <row r="5408">
          <cell r="A5408">
            <v>331097</v>
          </cell>
          <cell r="B5408" t="str">
            <v>نور العبد الله العبد الرحمن</v>
          </cell>
          <cell r="C5408" t="str">
            <v>زكريا</v>
          </cell>
          <cell r="D5408" t="str">
            <v>فاطمة</v>
          </cell>
        </row>
        <row r="5409">
          <cell r="A5409">
            <v>331098</v>
          </cell>
          <cell r="B5409" t="str">
            <v>نور الله القطان</v>
          </cell>
          <cell r="C5409" t="str">
            <v>عبد القادر</v>
          </cell>
          <cell r="D5409" t="str">
            <v>بانا</v>
          </cell>
        </row>
        <row r="5410">
          <cell r="A5410">
            <v>331100</v>
          </cell>
          <cell r="B5410" t="str">
            <v>نوريس شاهين</v>
          </cell>
          <cell r="C5410" t="str">
            <v>محمد</v>
          </cell>
          <cell r="D5410" t="str">
            <v>امينه</v>
          </cell>
        </row>
        <row r="5411">
          <cell r="A5411">
            <v>331101</v>
          </cell>
          <cell r="B5411" t="str">
            <v>هاله عبد القادر</v>
          </cell>
          <cell r="C5411" t="str">
            <v>حسن</v>
          </cell>
          <cell r="D5411" t="str">
            <v>نجاح</v>
          </cell>
        </row>
        <row r="5412">
          <cell r="A5412">
            <v>331102</v>
          </cell>
          <cell r="B5412" t="str">
            <v>ولاء الحصري</v>
          </cell>
          <cell r="C5412" t="str">
            <v>نزير</v>
          </cell>
          <cell r="D5412" t="str">
            <v>نعمت</v>
          </cell>
        </row>
        <row r="5413">
          <cell r="A5413">
            <v>331103</v>
          </cell>
          <cell r="B5413" t="str">
            <v>ياسر زعرور</v>
          </cell>
          <cell r="C5413" t="str">
            <v>احمد</v>
          </cell>
          <cell r="D5413" t="str">
            <v>ابتسام</v>
          </cell>
        </row>
        <row r="5414">
          <cell r="A5414">
            <v>331104</v>
          </cell>
          <cell r="B5414" t="str">
            <v>يامن سلامة</v>
          </cell>
          <cell r="C5414" t="str">
            <v>مسلم</v>
          </cell>
          <cell r="D5414" t="str">
            <v>مها</v>
          </cell>
        </row>
        <row r="5415">
          <cell r="A5415">
            <v>331105</v>
          </cell>
          <cell r="B5415" t="str">
            <v>يوسف حرب</v>
          </cell>
          <cell r="C5415" t="str">
            <v>محمد</v>
          </cell>
          <cell r="D5415" t="str">
            <v>امل</v>
          </cell>
        </row>
        <row r="5416">
          <cell r="A5416">
            <v>331106</v>
          </cell>
          <cell r="B5416" t="str">
            <v>يوسف شبارة</v>
          </cell>
          <cell r="C5416" t="str">
            <v>محمد</v>
          </cell>
          <cell r="D5416" t="str">
            <v>لمياء</v>
          </cell>
        </row>
        <row r="5417">
          <cell r="A5417">
            <v>331107</v>
          </cell>
          <cell r="B5417" t="str">
            <v>اريج الحلاق</v>
          </cell>
          <cell r="C5417" t="str">
            <v>سهيل</v>
          </cell>
          <cell r="D5417" t="str">
            <v>ساميه</v>
          </cell>
        </row>
        <row r="5418">
          <cell r="A5418">
            <v>331108</v>
          </cell>
          <cell r="B5418" t="str">
            <v>أحمد الصبيح</v>
          </cell>
          <cell r="C5418" t="str">
            <v>عبد الرحمن</v>
          </cell>
          <cell r="D5418" t="str">
            <v>ناهدة</v>
          </cell>
        </row>
        <row r="5419">
          <cell r="A5419">
            <v>331109</v>
          </cell>
          <cell r="B5419" t="str">
            <v>احمد اسلام الزيات</v>
          </cell>
          <cell r="C5419" t="str">
            <v>خالد</v>
          </cell>
          <cell r="D5419" t="str">
            <v>ايمان</v>
          </cell>
        </row>
        <row r="5420">
          <cell r="A5420">
            <v>331110</v>
          </cell>
          <cell r="B5420" t="str">
            <v>احمد خليل</v>
          </cell>
          <cell r="C5420" t="str">
            <v>نبيه</v>
          </cell>
          <cell r="D5420" t="str">
            <v>روعه</v>
          </cell>
        </row>
        <row r="5421">
          <cell r="A5421">
            <v>331113</v>
          </cell>
          <cell r="B5421" t="str">
            <v>احمد موسى</v>
          </cell>
          <cell r="C5421" t="str">
            <v>حسن</v>
          </cell>
          <cell r="D5421" t="str">
            <v>ميساء</v>
          </cell>
        </row>
        <row r="5422">
          <cell r="A5422">
            <v>331114</v>
          </cell>
          <cell r="B5422" t="str">
            <v>اكابر الحمدان</v>
          </cell>
          <cell r="C5422" t="str">
            <v>واكد</v>
          </cell>
          <cell r="D5422" t="str">
            <v>منتها</v>
          </cell>
        </row>
        <row r="5423">
          <cell r="A5423">
            <v>331115</v>
          </cell>
          <cell r="B5423" t="str">
            <v>الاء الريس</v>
          </cell>
          <cell r="C5423" t="str">
            <v>وليد</v>
          </cell>
          <cell r="D5423" t="str">
            <v>اميرة</v>
          </cell>
        </row>
        <row r="5424">
          <cell r="A5424">
            <v>331116</v>
          </cell>
          <cell r="B5424" t="str">
            <v>الاء المارديني</v>
          </cell>
          <cell r="C5424" t="str">
            <v>محي الدين</v>
          </cell>
          <cell r="D5424" t="str">
            <v>نوال</v>
          </cell>
        </row>
        <row r="5425">
          <cell r="A5425">
            <v>331117</v>
          </cell>
          <cell r="B5425" t="str">
            <v>الاء جحى</v>
          </cell>
          <cell r="C5425" t="str">
            <v>بشار</v>
          </cell>
          <cell r="D5425" t="str">
            <v>منى</v>
          </cell>
        </row>
        <row r="5426">
          <cell r="A5426">
            <v>331118</v>
          </cell>
          <cell r="B5426" t="str">
            <v>الين خليل</v>
          </cell>
          <cell r="C5426" t="str">
            <v>اندريه</v>
          </cell>
          <cell r="D5426" t="str">
            <v>هدى</v>
          </cell>
        </row>
        <row r="5427">
          <cell r="A5427">
            <v>331119</v>
          </cell>
          <cell r="B5427" t="str">
            <v>اماني السمور</v>
          </cell>
          <cell r="C5427" t="str">
            <v>صقر</v>
          </cell>
          <cell r="D5427" t="str">
            <v>رائدة</v>
          </cell>
        </row>
        <row r="5428">
          <cell r="A5428">
            <v>331122</v>
          </cell>
          <cell r="B5428" t="str">
            <v>امجد الخطيب</v>
          </cell>
          <cell r="C5428" t="str">
            <v>ماجد</v>
          </cell>
          <cell r="D5428" t="str">
            <v>مريم</v>
          </cell>
        </row>
        <row r="5429">
          <cell r="A5429">
            <v>331125</v>
          </cell>
          <cell r="B5429" t="str">
            <v>اناس سكر</v>
          </cell>
          <cell r="C5429" t="str">
            <v>حامد</v>
          </cell>
          <cell r="D5429" t="str">
            <v>زهرة</v>
          </cell>
        </row>
        <row r="5430">
          <cell r="A5430">
            <v>331126</v>
          </cell>
          <cell r="B5430" t="str">
            <v>انس الداري</v>
          </cell>
          <cell r="C5430" t="str">
            <v>خالد</v>
          </cell>
          <cell r="D5430" t="str">
            <v>فلك</v>
          </cell>
        </row>
        <row r="5431">
          <cell r="A5431">
            <v>331127</v>
          </cell>
          <cell r="B5431" t="str">
            <v>ايات شيخ الجبل</v>
          </cell>
          <cell r="C5431" t="str">
            <v>ايمن</v>
          </cell>
          <cell r="D5431" t="str">
            <v>ميرفت</v>
          </cell>
        </row>
        <row r="5432">
          <cell r="A5432">
            <v>331131</v>
          </cell>
          <cell r="B5432" t="str">
            <v>ايمان العسكر</v>
          </cell>
          <cell r="C5432" t="str">
            <v>حمود</v>
          </cell>
          <cell r="D5432" t="str">
            <v>عائشه</v>
          </cell>
        </row>
        <row r="5433">
          <cell r="A5433">
            <v>331132</v>
          </cell>
          <cell r="B5433" t="str">
            <v>أحمد المنجد</v>
          </cell>
          <cell r="C5433" t="str">
            <v>محمد سميح</v>
          </cell>
          <cell r="D5433" t="str">
            <v>رانيا</v>
          </cell>
        </row>
        <row r="5434">
          <cell r="A5434">
            <v>331133</v>
          </cell>
          <cell r="B5434" t="str">
            <v>أغيد المدني</v>
          </cell>
          <cell r="C5434" t="str">
            <v>محمود</v>
          </cell>
          <cell r="D5434" t="str">
            <v>رغد</v>
          </cell>
        </row>
        <row r="5435">
          <cell r="A5435">
            <v>331134</v>
          </cell>
          <cell r="B5435" t="str">
            <v>بنان البقاعي</v>
          </cell>
          <cell r="C5435" t="str">
            <v>عمر</v>
          </cell>
          <cell r="D5435" t="str">
            <v>حسناء</v>
          </cell>
        </row>
        <row r="5436">
          <cell r="A5436">
            <v>331136</v>
          </cell>
          <cell r="B5436" t="str">
            <v>حازم الحلاق</v>
          </cell>
          <cell r="C5436" t="str">
            <v>سهيل</v>
          </cell>
          <cell r="D5436" t="str">
            <v>ساميه</v>
          </cell>
        </row>
        <row r="5437">
          <cell r="A5437">
            <v>331137</v>
          </cell>
          <cell r="B5437" t="str">
            <v>حسام شحادة</v>
          </cell>
          <cell r="C5437" t="str">
            <v>محمد</v>
          </cell>
          <cell r="D5437" t="str">
            <v>ابتسام</v>
          </cell>
        </row>
        <row r="5438">
          <cell r="A5438">
            <v>331138</v>
          </cell>
          <cell r="B5438" t="str">
            <v>حسن الراعي</v>
          </cell>
          <cell r="C5438" t="str">
            <v>محمد</v>
          </cell>
          <cell r="D5438" t="str">
            <v>سوزان</v>
          </cell>
        </row>
        <row r="5439">
          <cell r="A5439">
            <v>331140</v>
          </cell>
          <cell r="B5439" t="str">
            <v>حمدي قاسم الخضري</v>
          </cell>
          <cell r="C5439" t="str">
            <v>محمد</v>
          </cell>
          <cell r="D5439" t="str">
            <v>سلمى</v>
          </cell>
        </row>
        <row r="5440">
          <cell r="A5440">
            <v>331141</v>
          </cell>
          <cell r="B5440" t="str">
            <v>حنان حبي</v>
          </cell>
          <cell r="C5440" t="str">
            <v>احمد</v>
          </cell>
          <cell r="D5440" t="str">
            <v>غاده</v>
          </cell>
        </row>
        <row r="5441">
          <cell r="A5441">
            <v>331142</v>
          </cell>
          <cell r="B5441" t="str">
            <v>خليل ابراهيم</v>
          </cell>
          <cell r="C5441" t="str">
            <v>ابراهيم</v>
          </cell>
          <cell r="D5441" t="str">
            <v>فاطمه</v>
          </cell>
        </row>
        <row r="5442">
          <cell r="A5442">
            <v>331143</v>
          </cell>
          <cell r="B5442" t="str">
            <v>خليل معروف</v>
          </cell>
          <cell r="C5442" t="str">
            <v>احمد</v>
          </cell>
          <cell r="D5442" t="str">
            <v>رجاء</v>
          </cell>
        </row>
        <row r="5443">
          <cell r="A5443">
            <v>331147</v>
          </cell>
          <cell r="B5443" t="str">
            <v>ديما هيلمية</v>
          </cell>
          <cell r="C5443" t="str">
            <v>محمد علي</v>
          </cell>
          <cell r="D5443" t="str">
            <v>ميساء</v>
          </cell>
        </row>
        <row r="5444">
          <cell r="A5444">
            <v>331148</v>
          </cell>
          <cell r="B5444" t="str">
            <v>رام علي ديب</v>
          </cell>
          <cell r="C5444" t="str">
            <v>هيثم</v>
          </cell>
          <cell r="D5444" t="str">
            <v>صونيا</v>
          </cell>
        </row>
        <row r="5445">
          <cell r="A5445">
            <v>331150</v>
          </cell>
          <cell r="B5445" t="str">
            <v>راما حمامة كمرجي</v>
          </cell>
          <cell r="C5445" t="str">
            <v>احمد</v>
          </cell>
          <cell r="D5445" t="str">
            <v>هدى</v>
          </cell>
        </row>
        <row r="5446">
          <cell r="A5446">
            <v>331151</v>
          </cell>
          <cell r="B5446" t="str">
            <v>راما عمار</v>
          </cell>
          <cell r="C5446" t="str">
            <v>محمد</v>
          </cell>
          <cell r="D5446" t="str">
            <v>حياة</v>
          </cell>
        </row>
        <row r="5447">
          <cell r="A5447">
            <v>331157</v>
          </cell>
          <cell r="B5447" t="str">
            <v>رغده أله رشي</v>
          </cell>
          <cell r="C5447" t="str">
            <v>حسين</v>
          </cell>
          <cell r="D5447" t="str">
            <v>ايمان</v>
          </cell>
        </row>
        <row r="5448">
          <cell r="A5448">
            <v>331162</v>
          </cell>
          <cell r="B5448" t="str">
            <v>رهف الخجا</v>
          </cell>
          <cell r="C5448" t="str">
            <v>محمد</v>
          </cell>
          <cell r="D5448" t="str">
            <v>سوسن</v>
          </cell>
        </row>
        <row r="5449">
          <cell r="A5449">
            <v>331164</v>
          </cell>
          <cell r="B5449" t="str">
            <v>ريم عدره</v>
          </cell>
          <cell r="C5449" t="str">
            <v>نبيل</v>
          </cell>
          <cell r="D5449" t="str">
            <v>رويدة</v>
          </cell>
        </row>
        <row r="5450">
          <cell r="A5450">
            <v>331165</v>
          </cell>
          <cell r="B5450" t="str">
            <v>ريم عماد</v>
          </cell>
          <cell r="C5450" t="str">
            <v>خطار</v>
          </cell>
          <cell r="D5450" t="str">
            <v>مقبولة</v>
          </cell>
        </row>
        <row r="5451">
          <cell r="A5451">
            <v>331166</v>
          </cell>
          <cell r="B5451" t="str">
            <v>زكريا مكنا</v>
          </cell>
          <cell r="C5451" t="str">
            <v>محمد</v>
          </cell>
          <cell r="D5451" t="str">
            <v>هيام</v>
          </cell>
        </row>
        <row r="5452">
          <cell r="A5452">
            <v>331169</v>
          </cell>
          <cell r="B5452" t="str">
            <v>زينب موسى</v>
          </cell>
          <cell r="C5452" t="str">
            <v>اكرم</v>
          </cell>
          <cell r="D5452" t="str">
            <v>امل</v>
          </cell>
        </row>
        <row r="5453">
          <cell r="A5453">
            <v>331170</v>
          </cell>
          <cell r="B5453" t="str">
            <v>سارة السكري</v>
          </cell>
          <cell r="C5453" t="str">
            <v>حسان</v>
          </cell>
          <cell r="D5453" t="str">
            <v>جمانة</v>
          </cell>
        </row>
        <row r="5454">
          <cell r="A5454">
            <v>331171</v>
          </cell>
          <cell r="B5454" t="str">
            <v>سارة مارديني</v>
          </cell>
          <cell r="C5454" t="str">
            <v>محمد هيثم</v>
          </cell>
          <cell r="D5454" t="str">
            <v>خديجه</v>
          </cell>
        </row>
        <row r="5455">
          <cell r="A5455">
            <v>331172</v>
          </cell>
          <cell r="B5455" t="str">
            <v>سالي جمعة</v>
          </cell>
          <cell r="C5455" t="str">
            <v>حسان</v>
          </cell>
          <cell r="D5455" t="str">
            <v>سمر</v>
          </cell>
        </row>
        <row r="5456">
          <cell r="A5456">
            <v>331174</v>
          </cell>
          <cell r="B5456" t="str">
            <v>سعيد شبيب</v>
          </cell>
          <cell r="C5456" t="str">
            <v>راقي</v>
          </cell>
          <cell r="D5456" t="str">
            <v>اديبه</v>
          </cell>
        </row>
        <row r="5457">
          <cell r="A5457">
            <v>331178</v>
          </cell>
          <cell r="B5457" t="str">
            <v>سيرين زقزق</v>
          </cell>
          <cell r="C5457" t="str">
            <v>حسين</v>
          </cell>
          <cell r="D5457" t="str">
            <v>مها</v>
          </cell>
        </row>
        <row r="5458">
          <cell r="A5458">
            <v>331179</v>
          </cell>
          <cell r="B5458" t="str">
            <v>صفاء تلجة</v>
          </cell>
          <cell r="C5458" t="str">
            <v>محمد كمال</v>
          </cell>
          <cell r="D5458" t="str">
            <v>ربيعه</v>
          </cell>
        </row>
        <row r="5459">
          <cell r="A5459">
            <v>331182</v>
          </cell>
          <cell r="B5459" t="str">
            <v>عبد الرحمن اللبابيدي الطرابيشي</v>
          </cell>
          <cell r="C5459" t="str">
            <v>محمود</v>
          </cell>
          <cell r="D5459" t="str">
            <v>سمر</v>
          </cell>
        </row>
        <row r="5460">
          <cell r="A5460">
            <v>331184</v>
          </cell>
          <cell r="B5460" t="str">
            <v>علا ملكه</v>
          </cell>
          <cell r="C5460" t="str">
            <v>سمير</v>
          </cell>
          <cell r="D5460" t="str">
            <v>رسميه</v>
          </cell>
        </row>
        <row r="5461">
          <cell r="A5461">
            <v>331185</v>
          </cell>
          <cell r="B5461" t="str">
            <v>علي سليمان</v>
          </cell>
          <cell r="C5461" t="str">
            <v>محمد</v>
          </cell>
          <cell r="D5461" t="str">
            <v>امال</v>
          </cell>
        </row>
        <row r="5462">
          <cell r="A5462">
            <v>331186</v>
          </cell>
          <cell r="B5462" t="str">
            <v>علي شربا</v>
          </cell>
          <cell r="C5462" t="str">
            <v>لؤي</v>
          </cell>
          <cell r="D5462" t="str">
            <v>غصون</v>
          </cell>
        </row>
        <row r="5463">
          <cell r="A5463">
            <v>331187</v>
          </cell>
          <cell r="B5463" t="str">
            <v>عماد الدين عبد الله</v>
          </cell>
          <cell r="C5463" t="str">
            <v>عبد الله</v>
          </cell>
          <cell r="D5463" t="str">
            <v>سحر</v>
          </cell>
        </row>
        <row r="5464">
          <cell r="A5464">
            <v>331190</v>
          </cell>
          <cell r="B5464" t="str">
            <v>عيسى عيسى</v>
          </cell>
          <cell r="C5464" t="str">
            <v>يحيى</v>
          </cell>
          <cell r="D5464" t="str">
            <v>رموز</v>
          </cell>
        </row>
        <row r="5465">
          <cell r="A5465">
            <v>331191</v>
          </cell>
          <cell r="B5465" t="str">
            <v>غصون الشيخ</v>
          </cell>
          <cell r="C5465" t="str">
            <v>احمد</v>
          </cell>
          <cell r="D5465" t="str">
            <v>حميدة</v>
          </cell>
        </row>
        <row r="5466">
          <cell r="A5466">
            <v>331192</v>
          </cell>
          <cell r="B5466" t="str">
            <v>غياث السيد</v>
          </cell>
          <cell r="C5466" t="str">
            <v>عبد العزيز</v>
          </cell>
          <cell r="D5466" t="str">
            <v>اميره</v>
          </cell>
        </row>
        <row r="5467">
          <cell r="A5467">
            <v>331193</v>
          </cell>
          <cell r="B5467" t="str">
            <v>فطوم ابراهيم</v>
          </cell>
          <cell r="C5467" t="str">
            <v>عمران</v>
          </cell>
          <cell r="D5467" t="str">
            <v>فاطمه</v>
          </cell>
        </row>
        <row r="5468">
          <cell r="A5468">
            <v>331194</v>
          </cell>
          <cell r="B5468" t="str">
            <v>فهد محمود</v>
          </cell>
          <cell r="C5468" t="str">
            <v>جمال</v>
          </cell>
          <cell r="D5468" t="str">
            <v>صبحية</v>
          </cell>
        </row>
        <row r="5469">
          <cell r="A5469">
            <v>331196</v>
          </cell>
          <cell r="B5469" t="str">
            <v>فينوس الضاهر</v>
          </cell>
          <cell r="C5469" t="str">
            <v>عبد العزيز</v>
          </cell>
          <cell r="D5469" t="str">
            <v>ملك</v>
          </cell>
        </row>
        <row r="5470">
          <cell r="A5470">
            <v>331197</v>
          </cell>
          <cell r="B5470" t="str">
            <v>قصي معلا</v>
          </cell>
          <cell r="C5470" t="str">
            <v>طاهر</v>
          </cell>
          <cell r="D5470" t="str">
            <v>اميمة</v>
          </cell>
        </row>
        <row r="5471">
          <cell r="A5471">
            <v>331203</v>
          </cell>
          <cell r="B5471" t="str">
            <v>ماريه الحجار</v>
          </cell>
          <cell r="C5471" t="str">
            <v>صفوان</v>
          </cell>
          <cell r="D5471" t="str">
            <v>حسناء</v>
          </cell>
        </row>
        <row r="5472">
          <cell r="A5472">
            <v>331204</v>
          </cell>
          <cell r="B5472" t="str">
            <v>مجد عرقوب</v>
          </cell>
          <cell r="C5472" t="str">
            <v>محمد</v>
          </cell>
          <cell r="D5472" t="str">
            <v>فاطمه</v>
          </cell>
        </row>
        <row r="5473">
          <cell r="A5473">
            <v>331205</v>
          </cell>
          <cell r="B5473" t="str">
            <v>مجدولين مصطفى</v>
          </cell>
          <cell r="C5473" t="str">
            <v>ناصر الدين</v>
          </cell>
          <cell r="D5473" t="str">
            <v>سماح</v>
          </cell>
        </row>
        <row r="5474">
          <cell r="A5474">
            <v>331208</v>
          </cell>
          <cell r="B5474" t="str">
            <v>محمد العمر الابراهيم</v>
          </cell>
          <cell r="C5474" t="str">
            <v>محمود</v>
          </cell>
          <cell r="D5474" t="str">
            <v>كلثوم</v>
          </cell>
        </row>
        <row r="5475">
          <cell r="A5475">
            <v>331211</v>
          </cell>
          <cell r="B5475" t="str">
            <v>محمد خير الحمود</v>
          </cell>
          <cell r="C5475" t="str">
            <v>كمال</v>
          </cell>
          <cell r="D5475" t="str">
            <v>جورية</v>
          </cell>
        </row>
        <row r="5476">
          <cell r="A5476">
            <v>331213</v>
          </cell>
          <cell r="B5476" t="str">
            <v>محمد ريحانة</v>
          </cell>
          <cell r="C5476" t="str">
            <v>محي الدين</v>
          </cell>
          <cell r="D5476" t="str">
            <v>احسان</v>
          </cell>
        </row>
        <row r="5477">
          <cell r="A5477">
            <v>331214</v>
          </cell>
          <cell r="B5477" t="str">
            <v>محمد سليمان</v>
          </cell>
          <cell r="C5477" t="str">
            <v>محمود</v>
          </cell>
          <cell r="D5477" t="str">
            <v>فلك</v>
          </cell>
        </row>
        <row r="5478">
          <cell r="A5478">
            <v>331215</v>
          </cell>
          <cell r="B5478" t="str">
            <v>محمد سودان</v>
          </cell>
          <cell r="C5478" t="str">
            <v>محمد رشاد</v>
          </cell>
          <cell r="D5478" t="str">
            <v>عواطف</v>
          </cell>
        </row>
        <row r="5479">
          <cell r="A5479">
            <v>331216</v>
          </cell>
          <cell r="B5479" t="str">
            <v>محمد شبعاني</v>
          </cell>
          <cell r="C5479" t="str">
            <v>احمد</v>
          </cell>
          <cell r="D5479" t="str">
            <v>لمياء</v>
          </cell>
        </row>
        <row r="5480">
          <cell r="A5480">
            <v>331219</v>
          </cell>
          <cell r="B5480" t="str">
            <v>محمد ماهر الحبال</v>
          </cell>
          <cell r="C5480" t="str">
            <v>ايمن</v>
          </cell>
          <cell r="D5480" t="str">
            <v>فتون</v>
          </cell>
        </row>
        <row r="5481">
          <cell r="A5481">
            <v>331220</v>
          </cell>
          <cell r="B5481" t="str">
            <v>محمد نظمي نوري</v>
          </cell>
          <cell r="C5481" t="str">
            <v>احمد</v>
          </cell>
          <cell r="D5481" t="str">
            <v>زهور</v>
          </cell>
        </row>
        <row r="5482">
          <cell r="A5482">
            <v>331221</v>
          </cell>
          <cell r="B5482" t="str">
            <v>محمد هاني حيدر</v>
          </cell>
          <cell r="C5482" t="str">
            <v>عبد الرزاق</v>
          </cell>
          <cell r="D5482" t="str">
            <v>نبيله</v>
          </cell>
        </row>
        <row r="5483">
          <cell r="A5483">
            <v>331222</v>
          </cell>
          <cell r="B5483" t="str">
            <v>محمد هاني فتوح</v>
          </cell>
          <cell r="C5483" t="str">
            <v>مازن</v>
          </cell>
          <cell r="D5483" t="str">
            <v>ندى</v>
          </cell>
        </row>
        <row r="5484">
          <cell r="A5484">
            <v>331223</v>
          </cell>
          <cell r="B5484" t="str">
            <v>محمود علي</v>
          </cell>
          <cell r="C5484" t="str">
            <v>يوسف</v>
          </cell>
          <cell r="D5484" t="str">
            <v>فوزية</v>
          </cell>
        </row>
        <row r="5485">
          <cell r="A5485">
            <v>331225</v>
          </cell>
          <cell r="B5485" t="str">
            <v>محمودالنخال</v>
          </cell>
          <cell r="C5485" t="str">
            <v>محمد خير</v>
          </cell>
          <cell r="D5485" t="str">
            <v>ايمان</v>
          </cell>
        </row>
        <row r="5486">
          <cell r="A5486">
            <v>331226</v>
          </cell>
          <cell r="B5486" t="str">
            <v>مروة المرابط</v>
          </cell>
          <cell r="C5486" t="str">
            <v>مصطفى</v>
          </cell>
          <cell r="D5486" t="str">
            <v>هالة</v>
          </cell>
        </row>
        <row r="5487">
          <cell r="A5487">
            <v>331227</v>
          </cell>
          <cell r="B5487" t="str">
            <v>مريم النجار</v>
          </cell>
          <cell r="C5487" t="str">
            <v>محمد بسام</v>
          </cell>
          <cell r="D5487" t="str">
            <v>انعام</v>
          </cell>
        </row>
        <row r="5488">
          <cell r="A5488">
            <v>331230</v>
          </cell>
          <cell r="B5488" t="str">
            <v>منيرة نقشبندي</v>
          </cell>
          <cell r="C5488" t="str">
            <v>عبد الله</v>
          </cell>
          <cell r="D5488" t="str">
            <v>وفاء</v>
          </cell>
        </row>
        <row r="5489">
          <cell r="A5489">
            <v>331231</v>
          </cell>
          <cell r="B5489" t="str">
            <v>مها نعمان</v>
          </cell>
          <cell r="C5489" t="str">
            <v>وائل</v>
          </cell>
          <cell r="D5489" t="str">
            <v>ثناء</v>
          </cell>
        </row>
        <row r="5490">
          <cell r="A5490">
            <v>331233</v>
          </cell>
          <cell r="B5490" t="str">
            <v>مهند طبيخ</v>
          </cell>
          <cell r="C5490" t="str">
            <v>محمد بدوي</v>
          </cell>
          <cell r="D5490" t="str">
            <v>هيفاء</v>
          </cell>
        </row>
        <row r="5491">
          <cell r="A5491">
            <v>331235</v>
          </cell>
          <cell r="B5491" t="str">
            <v>ميريانا صالح</v>
          </cell>
          <cell r="C5491" t="str">
            <v>توفيق</v>
          </cell>
          <cell r="D5491" t="str">
            <v>بسيمه</v>
          </cell>
        </row>
        <row r="5492">
          <cell r="A5492">
            <v>331236</v>
          </cell>
          <cell r="B5492" t="str">
            <v>ميس احسان</v>
          </cell>
          <cell r="C5492" t="str">
            <v>محمد</v>
          </cell>
          <cell r="D5492" t="str">
            <v>حنان</v>
          </cell>
        </row>
        <row r="5493">
          <cell r="A5493">
            <v>331237</v>
          </cell>
          <cell r="B5493" t="str">
            <v>نادين غندور</v>
          </cell>
          <cell r="C5493" t="str">
            <v>فاروق</v>
          </cell>
          <cell r="D5493" t="str">
            <v>سمر</v>
          </cell>
        </row>
        <row r="5494">
          <cell r="A5494">
            <v>331238</v>
          </cell>
          <cell r="B5494" t="str">
            <v>نائلة شداد</v>
          </cell>
          <cell r="C5494" t="str">
            <v>وفاء</v>
          </cell>
          <cell r="D5494" t="str">
            <v>حكوم</v>
          </cell>
        </row>
        <row r="5495">
          <cell r="A5495">
            <v>331241</v>
          </cell>
          <cell r="B5495" t="str">
            <v>نقولا جبلي</v>
          </cell>
          <cell r="C5495" t="str">
            <v>منير</v>
          </cell>
          <cell r="D5495" t="str">
            <v>ماري</v>
          </cell>
        </row>
        <row r="5496">
          <cell r="A5496">
            <v>331242</v>
          </cell>
          <cell r="B5496" t="str">
            <v>نهى الحموي</v>
          </cell>
          <cell r="C5496" t="str">
            <v>هشام</v>
          </cell>
          <cell r="D5496" t="str">
            <v>مؤمنات</v>
          </cell>
        </row>
        <row r="5497">
          <cell r="A5497">
            <v>331245</v>
          </cell>
          <cell r="B5497" t="str">
            <v>نور العرموش</v>
          </cell>
          <cell r="C5497" t="str">
            <v>احسان</v>
          </cell>
          <cell r="D5497" t="str">
            <v>مها</v>
          </cell>
        </row>
        <row r="5498">
          <cell r="A5498">
            <v>331246</v>
          </cell>
          <cell r="B5498" t="str">
            <v>نور بحبوح</v>
          </cell>
          <cell r="C5498" t="str">
            <v>عبد الرحمن</v>
          </cell>
          <cell r="D5498" t="str">
            <v>رنده</v>
          </cell>
        </row>
        <row r="5499">
          <cell r="A5499">
            <v>331247</v>
          </cell>
          <cell r="B5499" t="str">
            <v>نور سقباني</v>
          </cell>
          <cell r="C5499" t="str">
            <v>محمد امين</v>
          </cell>
          <cell r="D5499" t="str">
            <v>مها</v>
          </cell>
        </row>
        <row r="5500">
          <cell r="A5500">
            <v>331248</v>
          </cell>
          <cell r="B5500" t="str">
            <v>هبا قشعور</v>
          </cell>
          <cell r="C5500" t="str">
            <v>شفيق</v>
          </cell>
          <cell r="D5500" t="str">
            <v>دعد</v>
          </cell>
        </row>
        <row r="5501">
          <cell r="A5501">
            <v>331249</v>
          </cell>
          <cell r="B5501" t="str">
            <v>هبة الحلبوني</v>
          </cell>
          <cell r="C5501" t="str">
            <v>محمد باسل</v>
          </cell>
          <cell r="D5501" t="str">
            <v>دلال</v>
          </cell>
        </row>
        <row r="5502">
          <cell r="A5502">
            <v>331250</v>
          </cell>
          <cell r="B5502" t="str">
            <v>هجران الحمدان</v>
          </cell>
          <cell r="C5502" t="str">
            <v>حمدان</v>
          </cell>
          <cell r="D5502" t="str">
            <v>رقيه</v>
          </cell>
        </row>
        <row r="5503">
          <cell r="A5503">
            <v>331252</v>
          </cell>
          <cell r="B5503" t="str">
            <v>وسام محمد</v>
          </cell>
          <cell r="C5503" t="str">
            <v>معين</v>
          </cell>
          <cell r="D5503" t="str">
            <v>نهله</v>
          </cell>
        </row>
        <row r="5504">
          <cell r="A5504">
            <v>331253</v>
          </cell>
          <cell r="B5504" t="str">
            <v>وسيم الحمصي</v>
          </cell>
          <cell r="C5504" t="str">
            <v>نزيه</v>
          </cell>
          <cell r="D5504" t="str">
            <v>رسميه</v>
          </cell>
        </row>
        <row r="5505">
          <cell r="A5505">
            <v>331255</v>
          </cell>
          <cell r="B5505" t="str">
            <v>ولاء هرموش</v>
          </cell>
          <cell r="C5505" t="str">
            <v>محمد فهمي</v>
          </cell>
          <cell r="D5505" t="str">
            <v>صباح</v>
          </cell>
        </row>
        <row r="5506">
          <cell r="A5506">
            <v>331256</v>
          </cell>
          <cell r="B5506" t="str">
            <v>وليد صالح</v>
          </cell>
          <cell r="C5506" t="str">
            <v>محمد</v>
          </cell>
          <cell r="D5506" t="str">
            <v>فاطمه</v>
          </cell>
        </row>
        <row r="5507">
          <cell r="A5507">
            <v>331257</v>
          </cell>
          <cell r="B5507" t="str">
            <v>يارا حسان</v>
          </cell>
          <cell r="C5507" t="str">
            <v>نورز</v>
          </cell>
          <cell r="D5507" t="str">
            <v/>
          </cell>
        </row>
        <row r="5508">
          <cell r="A5508">
            <v>331258</v>
          </cell>
          <cell r="B5508" t="str">
            <v>ياسمين قسومة</v>
          </cell>
          <cell r="C5508" t="str">
            <v>كمال</v>
          </cell>
          <cell r="D5508" t="str">
            <v>حنان</v>
          </cell>
        </row>
        <row r="5509">
          <cell r="A5509">
            <v>331259</v>
          </cell>
          <cell r="B5509" t="str">
            <v>ياسمين مزيان</v>
          </cell>
          <cell r="C5509" t="str">
            <v>حامد</v>
          </cell>
          <cell r="D5509" t="str">
            <v>غادة</v>
          </cell>
        </row>
        <row r="5510">
          <cell r="A5510">
            <v>331260</v>
          </cell>
          <cell r="B5510" t="str">
            <v>ياسين افغاني</v>
          </cell>
          <cell r="C5510" t="str">
            <v>حمدي</v>
          </cell>
          <cell r="D5510" t="str">
            <v>هلا</v>
          </cell>
        </row>
        <row r="5511">
          <cell r="A5511">
            <v>331261</v>
          </cell>
          <cell r="B5511" t="str">
            <v>ياسين الحوشان</v>
          </cell>
          <cell r="C5511" t="str">
            <v>محمد</v>
          </cell>
          <cell r="D5511" t="str">
            <v>انتصار</v>
          </cell>
        </row>
        <row r="5512">
          <cell r="A5512">
            <v>331266</v>
          </cell>
          <cell r="B5512" t="str">
            <v>فاتن حزام</v>
          </cell>
          <cell r="C5512" t="str">
            <v>سامر</v>
          </cell>
          <cell r="D5512" t="str">
            <v>سناء</v>
          </cell>
        </row>
        <row r="5513">
          <cell r="A5513">
            <v>331268</v>
          </cell>
          <cell r="B5513" t="str">
            <v>محمود ابو العلا</v>
          </cell>
          <cell r="C5513" t="str">
            <v>علي</v>
          </cell>
          <cell r="D5513" t="str">
            <v>ميسون</v>
          </cell>
        </row>
        <row r="5514">
          <cell r="A5514">
            <v>331270</v>
          </cell>
          <cell r="B5514" t="str">
            <v>معاذ الحمصي</v>
          </cell>
          <cell r="C5514" t="str">
            <v>محمد جمال</v>
          </cell>
          <cell r="D5514" t="str">
            <v>احلام</v>
          </cell>
        </row>
        <row r="5515">
          <cell r="A5515">
            <v>331271</v>
          </cell>
          <cell r="B5515" t="str">
            <v>نسرين ديبو</v>
          </cell>
          <cell r="C5515" t="str">
            <v/>
          </cell>
          <cell r="D5515" t="str">
            <v/>
          </cell>
        </row>
        <row r="5516">
          <cell r="A5516">
            <v>331274</v>
          </cell>
          <cell r="B5516" t="str">
            <v>ياسر السكاف</v>
          </cell>
          <cell r="C5516" t="str">
            <v/>
          </cell>
          <cell r="D5516" t="str">
            <v/>
          </cell>
        </row>
        <row r="5517">
          <cell r="A5517">
            <v>331275</v>
          </cell>
          <cell r="B5517" t="str">
            <v>عبد الكريم الضاهر</v>
          </cell>
          <cell r="C5517" t="str">
            <v/>
          </cell>
          <cell r="D5517" t="str">
            <v/>
          </cell>
        </row>
        <row r="5518">
          <cell r="A5518">
            <v>331276</v>
          </cell>
          <cell r="B5518" t="str">
            <v>سنان ابراهيم</v>
          </cell>
          <cell r="C5518" t="str">
            <v>محمود</v>
          </cell>
          <cell r="D5518" t="str">
            <v/>
          </cell>
        </row>
        <row r="5519">
          <cell r="A5519">
            <v>331277</v>
          </cell>
          <cell r="B5519" t="str">
            <v>قاسم قاسم</v>
          </cell>
          <cell r="C5519" t="str">
            <v/>
          </cell>
          <cell r="D5519" t="str">
            <v/>
          </cell>
        </row>
        <row r="5520">
          <cell r="A5520">
            <v>331279</v>
          </cell>
          <cell r="B5520" t="str">
            <v>بتول درويش بابلي</v>
          </cell>
          <cell r="C5520" t="str">
            <v>محمد نبيل</v>
          </cell>
          <cell r="D5520" t="str">
            <v/>
          </cell>
        </row>
        <row r="5521">
          <cell r="A5521">
            <v>331280</v>
          </cell>
          <cell r="B5521" t="str">
            <v>محمد اديب محمد</v>
          </cell>
          <cell r="C5521" t="str">
            <v>احمد</v>
          </cell>
          <cell r="D5521" t="str">
            <v>خيريه</v>
          </cell>
        </row>
        <row r="5522">
          <cell r="A5522">
            <v>331282</v>
          </cell>
          <cell r="B5522" t="str">
            <v>رحمه غندور</v>
          </cell>
          <cell r="C5522" t="str">
            <v>يوسف</v>
          </cell>
          <cell r="D5522" t="str">
            <v/>
          </cell>
        </row>
        <row r="5523">
          <cell r="A5523">
            <v>331284</v>
          </cell>
          <cell r="B5523" t="str">
            <v>محمد سعيد منصور</v>
          </cell>
          <cell r="C5523" t="str">
            <v>ايمن</v>
          </cell>
          <cell r="D5523" t="str">
            <v/>
          </cell>
        </row>
        <row r="5524">
          <cell r="A5524">
            <v>331286</v>
          </cell>
          <cell r="B5524" t="str">
            <v>سمير الناطور</v>
          </cell>
          <cell r="C5524" t="str">
            <v>علي</v>
          </cell>
          <cell r="D5524" t="str">
            <v>فاطمه</v>
          </cell>
        </row>
        <row r="5525">
          <cell r="A5525">
            <v>331288</v>
          </cell>
          <cell r="B5525" t="str">
            <v>مجد سليمان</v>
          </cell>
          <cell r="C5525" t="str">
            <v>احمد</v>
          </cell>
          <cell r="D5525" t="str">
            <v/>
          </cell>
        </row>
        <row r="5526">
          <cell r="A5526">
            <v>331289</v>
          </cell>
          <cell r="B5526" t="str">
            <v>ملكه مصري</v>
          </cell>
          <cell r="C5526" t="str">
            <v>ايمن</v>
          </cell>
          <cell r="D5526" t="str">
            <v>ميساء</v>
          </cell>
        </row>
        <row r="5527">
          <cell r="A5527">
            <v>331290</v>
          </cell>
          <cell r="B5527" t="str">
            <v>فراس محفوض</v>
          </cell>
          <cell r="C5527" t="str">
            <v>محسن</v>
          </cell>
          <cell r="D5527" t="str">
            <v/>
          </cell>
        </row>
        <row r="5528">
          <cell r="A5528">
            <v>331292</v>
          </cell>
          <cell r="B5528" t="str">
            <v>جاد البشارة</v>
          </cell>
          <cell r="C5528" t="str">
            <v>انور</v>
          </cell>
          <cell r="D5528" t="str">
            <v/>
          </cell>
        </row>
        <row r="5529">
          <cell r="A5529">
            <v>331294</v>
          </cell>
          <cell r="B5529" t="str">
            <v>ياسمين المحمد</v>
          </cell>
          <cell r="C5529" t="str">
            <v>جاسم</v>
          </cell>
          <cell r="D5529" t="str">
            <v>دانيا</v>
          </cell>
        </row>
        <row r="5530">
          <cell r="A5530">
            <v>331295</v>
          </cell>
          <cell r="B5530" t="str">
            <v>الاء قتلان</v>
          </cell>
          <cell r="C5530" t="str">
            <v>مازن</v>
          </cell>
          <cell r="D5530" t="str">
            <v>صفاء</v>
          </cell>
        </row>
        <row r="5531">
          <cell r="A5531">
            <v>331297</v>
          </cell>
          <cell r="B5531" t="str">
            <v>خمائل حاجي عمر</v>
          </cell>
          <cell r="C5531" t="str">
            <v>حمود</v>
          </cell>
          <cell r="D5531" t="str">
            <v/>
          </cell>
        </row>
        <row r="5532">
          <cell r="A5532">
            <v>331298</v>
          </cell>
          <cell r="B5532" t="str">
            <v>هنادي حبيب</v>
          </cell>
          <cell r="C5532" t="str">
            <v>ابراهيم</v>
          </cell>
          <cell r="D5532" t="str">
            <v>سهام</v>
          </cell>
        </row>
        <row r="5533">
          <cell r="A5533">
            <v>331299</v>
          </cell>
          <cell r="B5533" t="str">
            <v>سارة السيد</v>
          </cell>
          <cell r="C5533" t="str">
            <v>عبد الله</v>
          </cell>
          <cell r="D5533" t="str">
            <v>جمانا</v>
          </cell>
        </row>
        <row r="5534">
          <cell r="A5534">
            <v>331300</v>
          </cell>
          <cell r="B5534" t="str">
            <v>ريم الاسماعيل</v>
          </cell>
          <cell r="C5534" t="str">
            <v>علي</v>
          </cell>
          <cell r="D5534" t="str">
            <v>عائشه</v>
          </cell>
        </row>
        <row r="5535">
          <cell r="A5535">
            <v>331301</v>
          </cell>
          <cell r="B5535" t="str">
            <v>محمود سروجي</v>
          </cell>
          <cell r="C5535" t="str">
            <v>محمد سليم</v>
          </cell>
          <cell r="D5535" t="str">
            <v/>
          </cell>
        </row>
        <row r="5536">
          <cell r="A5536">
            <v>331302</v>
          </cell>
          <cell r="B5536" t="str">
            <v>بيان عامر</v>
          </cell>
          <cell r="C5536" t="str">
            <v>عادل</v>
          </cell>
          <cell r="D5536" t="str">
            <v>نزيها</v>
          </cell>
        </row>
        <row r="5537">
          <cell r="A5537">
            <v>331303</v>
          </cell>
          <cell r="B5537" t="str">
            <v>محمد السيد</v>
          </cell>
          <cell r="C5537" t="str">
            <v>علي</v>
          </cell>
          <cell r="D5537" t="str">
            <v>فاطمه</v>
          </cell>
        </row>
        <row r="5538">
          <cell r="A5538">
            <v>331304</v>
          </cell>
          <cell r="B5538" t="str">
            <v>محمد غصن</v>
          </cell>
          <cell r="C5538" t="str">
            <v>علي</v>
          </cell>
          <cell r="D5538" t="str">
            <v>وطفه</v>
          </cell>
        </row>
        <row r="5539">
          <cell r="A5539">
            <v>331306</v>
          </cell>
          <cell r="B5539" t="str">
            <v>محمد ديب درويش</v>
          </cell>
          <cell r="C5539" t="str">
            <v>بشار</v>
          </cell>
          <cell r="D5539" t="str">
            <v>خولة</v>
          </cell>
        </row>
        <row r="5540">
          <cell r="A5540">
            <v>331307</v>
          </cell>
          <cell r="B5540" t="str">
            <v>نور نصر</v>
          </cell>
          <cell r="C5540" t="str">
            <v>خالد</v>
          </cell>
          <cell r="D5540" t="str">
            <v>حنان</v>
          </cell>
        </row>
        <row r="5541">
          <cell r="A5541">
            <v>331308</v>
          </cell>
          <cell r="B5541" t="str">
            <v>امجد ضو</v>
          </cell>
          <cell r="C5541" t="str">
            <v>مفيد</v>
          </cell>
          <cell r="D5541" t="str">
            <v/>
          </cell>
        </row>
        <row r="5542">
          <cell r="A5542">
            <v>331310</v>
          </cell>
          <cell r="B5542" t="str">
            <v>خالد الاسد</v>
          </cell>
          <cell r="C5542" t="str">
            <v>ابراهيم</v>
          </cell>
          <cell r="D5542" t="str">
            <v>زهره</v>
          </cell>
        </row>
        <row r="5543">
          <cell r="A5543">
            <v>331312</v>
          </cell>
          <cell r="B5543" t="str">
            <v>عبير سلوم</v>
          </cell>
          <cell r="C5543" t="str">
            <v/>
          </cell>
          <cell r="D5543" t="str">
            <v/>
          </cell>
        </row>
        <row r="5544">
          <cell r="A5544">
            <v>331316</v>
          </cell>
          <cell r="B5544" t="str">
            <v>بشر كمال الدين</v>
          </cell>
          <cell r="C5544" t="str">
            <v>يوسف</v>
          </cell>
          <cell r="D5544" t="str">
            <v/>
          </cell>
        </row>
        <row r="5545">
          <cell r="A5545">
            <v>331320</v>
          </cell>
          <cell r="B5545" t="str">
            <v>مزاحم طه</v>
          </cell>
          <cell r="C5545" t="str">
            <v>عدنان</v>
          </cell>
          <cell r="D5545" t="str">
            <v>نعمت</v>
          </cell>
        </row>
        <row r="5546">
          <cell r="A5546">
            <v>331322</v>
          </cell>
          <cell r="B5546" t="str">
            <v>محمد جديد</v>
          </cell>
          <cell r="C5546" t="str">
            <v>محمود</v>
          </cell>
          <cell r="D5546" t="str">
            <v/>
          </cell>
        </row>
        <row r="5547">
          <cell r="A5547">
            <v>331324</v>
          </cell>
          <cell r="B5547" t="str">
            <v>ريما ابو الفضل</v>
          </cell>
          <cell r="C5547" t="str">
            <v>جميل</v>
          </cell>
          <cell r="D5547" t="str">
            <v>شكريه</v>
          </cell>
        </row>
        <row r="5548">
          <cell r="A5548">
            <v>331325</v>
          </cell>
          <cell r="B5548" t="str">
            <v>صالح شعلان</v>
          </cell>
          <cell r="C5548" t="str">
            <v>فايز</v>
          </cell>
          <cell r="D5548" t="str">
            <v>سميرة</v>
          </cell>
        </row>
        <row r="5549">
          <cell r="A5549">
            <v>331329</v>
          </cell>
          <cell r="B5549" t="str">
            <v>عزت قاضي امين</v>
          </cell>
          <cell r="C5549" t="str">
            <v>سمير</v>
          </cell>
          <cell r="D5549" t="str">
            <v>يمنى</v>
          </cell>
        </row>
        <row r="5550">
          <cell r="A5550">
            <v>331330</v>
          </cell>
          <cell r="B5550" t="str">
            <v>لميس القره بي</v>
          </cell>
          <cell r="C5550" t="str">
            <v>عبد الرزاق</v>
          </cell>
          <cell r="D5550" t="str">
            <v>حياة</v>
          </cell>
        </row>
        <row r="5551">
          <cell r="A5551">
            <v>331331</v>
          </cell>
          <cell r="B5551" t="str">
            <v>رنداالقاسم</v>
          </cell>
          <cell r="C5551" t="str">
            <v>صالح</v>
          </cell>
          <cell r="D5551" t="str">
            <v/>
          </cell>
        </row>
        <row r="5552">
          <cell r="A5552">
            <v>331332</v>
          </cell>
          <cell r="B5552" t="str">
            <v>يزن قاسم</v>
          </cell>
          <cell r="C5552" t="str">
            <v>بسام</v>
          </cell>
          <cell r="D5552" t="str">
            <v>ايمان</v>
          </cell>
        </row>
        <row r="5553">
          <cell r="A5553">
            <v>331334</v>
          </cell>
          <cell r="B5553" t="str">
            <v>هدى ابو راس</v>
          </cell>
          <cell r="C5553" t="str">
            <v>سيطان</v>
          </cell>
          <cell r="D5553" t="str">
            <v>مها</v>
          </cell>
        </row>
        <row r="5554">
          <cell r="A5554">
            <v>331335</v>
          </cell>
          <cell r="B5554" t="str">
            <v>محمد العبد الله</v>
          </cell>
          <cell r="C5554" t="str">
            <v>صالح</v>
          </cell>
          <cell r="D5554" t="str">
            <v>مريم</v>
          </cell>
        </row>
        <row r="5555">
          <cell r="A5555">
            <v>331336</v>
          </cell>
          <cell r="B5555" t="str">
            <v>خالد عكاشه</v>
          </cell>
          <cell r="C5555" t="str">
            <v>محمد سامر</v>
          </cell>
          <cell r="D5555" t="str">
            <v>رغداء</v>
          </cell>
        </row>
        <row r="5556">
          <cell r="A5556">
            <v>331337</v>
          </cell>
          <cell r="B5556" t="str">
            <v>خولة غية</v>
          </cell>
          <cell r="C5556" t="str">
            <v>مصطفى</v>
          </cell>
          <cell r="D5556" t="str">
            <v>اميرة</v>
          </cell>
        </row>
        <row r="5557">
          <cell r="A5557">
            <v>331342</v>
          </cell>
          <cell r="B5557" t="str">
            <v>زين عثمان</v>
          </cell>
          <cell r="C5557" t="str">
            <v>علي</v>
          </cell>
          <cell r="D5557" t="str">
            <v/>
          </cell>
        </row>
        <row r="5558">
          <cell r="A5558">
            <v>331351</v>
          </cell>
          <cell r="B5558" t="str">
            <v>ابتسام الحباس المستت</v>
          </cell>
          <cell r="C5558" t="str">
            <v>عيسى</v>
          </cell>
          <cell r="D5558" t="str">
            <v>عنود</v>
          </cell>
        </row>
        <row r="5559">
          <cell r="A5559">
            <v>331354</v>
          </cell>
          <cell r="B5559" t="str">
            <v>ابتسام موعد</v>
          </cell>
          <cell r="C5559" t="str">
            <v>فتحي</v>
          </cell>
          <cell r="D5559" t="str">
            <v>مكرم</v>
          </cell>
        </row>
        <row r="5560">
          <cell r="A5560">
            <v>331357</v>
          </cell>
          <cell r="B5560" t="str">
            <v>ابراهيم السوطري</v>
          </cell>
          <cell r="C5560" t="str">
            <v>محمد</v>
          </cell>
          <cell r="D5560" t="str">
            <v>نايله</v>
          </cell>
        </row>
        <row r="5561">
          <cell r="A5561">
            <v>331358</v>
          </cell>
          <cell r="B5561" t="str">
            <v>ابراهيم النشوقاتي</v>
          </cell>
          <cell r="C5561" t="str">
            <v>عبد الله</v>
          </cell>
          <cell r="D5561" t="str">
            <v>ابتسام</v>
          </cell>
        </row>
        <row r="5562">
          <cell r="A5562">
            <v>331360</v>
          </cell>
          <cell r="B5562" t="str">
            <v>ابراهيم زينو</v>
          </cell>
          <cell r="C5562" t="str">
            <v>مروان</v>
          </cell>
          <cell r="D5562" t="str">
            <v>لما</v>
          </cell>
        </row>
        <row r="5563">
          <cell r="A5563">
            <v>331362</v>
          </cell>
          <cell r="B5563" t="str">
            <v>ابراهيم كحيلة</v>
          </cell>
          <cell r="C5563" t="str">
            <v>سامر</v>
          </cell>
          <cell r="D5563" t="str">
            <v>رنه</v>
          </cell>
        </row>
        <row r="5564">
          <cell r="A5564">
            <v>331363</v>
          </cell>
          <cell r="B5564" t="str">
            <v>ابراهيم محمد</v>
          </cell>
          <cell r="C5564" t="str">
            <v>جاسم</v>
          </cell>
          <cell r="D5564" t="str">
            <v>مريم</v>
          </cell>
        </row>
        <row r="5565">
          <cell r="A5565">
            <v>331364</v>
          </cell>
          <cell r="B5565" t="str">
            <v>ابراهيم مرجان</v>
          </cell>
          <cell r="C5565" t="str">
            <v>محمد</v>
          </cell>
          <cell r="D5565" t="str">
            <v>منيره</v>
          </cell>
        </row>
        <row r="5566">
          <cell r="A5566">
            <v>331365</v>
          </cell>
          <cell r="B5566" t="str">
            <v>احلام القاسم العاشور</v>
          </cell>
          <cell r="C5566" t="str">
            <v>حسان</v>
          </cell>
          <cell r="D5566" t="str">
            <v>منى</v>
          </cell>
        </row>
        <row r="5567">
          <cell r="A5567">
            <v>331366</v>
          </cell>
          <cell r="B5567" t="str">
            <v>احلام مقداد</v>
          </cell>
          <cell r="C5567" t="str">
            <v>محمد</v>
          </cell>
          <cell r="D5567" t="str">
            <v>فطمه</v>
          </cell>
        </row>
        <row r="5568">
          <cell r="A5568">
            <v>331369</v>
          </cell>
          <cell r="B5568" t="str">
            <v>احمد ابو طاره</v>
          </cell>
          <cell r="C5568" t="str">
            <v>ديب</v>
          </cell>
          <cell r="D5568" t="str">
            <v>نزيهه</v>
          </cell>
        </row>
        <row r="5569">
          <cell r="A5569">
            <v>331370</v>
          </cell>
          <cell r="B5569" t="str">
            <v>احمد اصلان</v>
          </cell>
          <cell r="C5569" t="str">
            <v>محمود</v>
          </cell>
          <cell r="D5569" t="str">
            <v>امنه</v>
          </cell>
        </row>
        <row r="5570">
          <cell r="A5570">
            <v>331371</v>
          </cell>
          <cell r="B5570" t="str">
            <v>احمد الباشا</v>
          </cell>
          <cell r="C5570" t="str">
            <v>لؤي</v>
          </cell>
          <cell r="D5570" t="str">
            <v>هاله</v>
          </cell>
        </row>
        <row r="5571">
          <cell r="A5571">
            <v>331372</v>
          </cell>
          <cell r="B5571" t="str">
            <v>احمد البرازي</v>
          </cell>
          <cell r="C5571" t="str">
            <v>محمد نسيب</v>
          </cell>
          <cell r="D5571" t="str">
            <v>سمر</v>
          </cell>
        </row>
        <row r="5572">
          <cell r="A5572">
            <v>331373</v>
          </cell>
          <cell r="B5572" t="str">
            <v>احمد الجبارين</v>
          </cell>
          <cell r="C5572" t="str">
            <v>زيدون</v>
          </cell>
          <cell r="D5572" t="str">
            <v>رشا</v>
          </cell>
        </row>
        <row r="5573">
          <cell r="A5573">
            <v>331375</v>
          </cell>
          <cell r="B5573" t="str">
            <v>احمد الحتروش</v>
          </cell>
          <cell r="C5573" t="str">
            <v>خالد</v>
          </cell>
          <cell r="D5573" t="str">
            <v>ايمان</v>
          </cell>
        </row>
        <row r="5574">
          <cell r="A5574">
            <v>331376</v>
          </cell>
          <cell r="B5574" t="str">
            <v>احمد الحجاج</v>
          </cell>
          <cell r="C5574" t="str">
            <v>محمد</v>
          </cell>
          <cell r="D5574" t="str">
            <v>زايده</v>
          </cell>
        </row>
        <row r="5575">
          <cell r="A5575">
            <v>331377</v>
          </cell>
          <cell r="B5575" t="str">
            <v>احمد الحرامي</v>
          </cell>
          <cell r="C5575" t="str">
            <v>صالح</v>
          </cell>
          <cell r="D5575" t="str">
            <v>نايفه</v>
          </cell>
        </row>
        <row r="5576">
          <cell r="A5576">
            <v>331378</v>
          </cell>
          <cell r="B5576" t="str">
            <v>احمد الحريري</v>
          </cell>
          <cell r="C5576" t="str">
            <v>حسن</v>
          </cell>
          <cell r="D5576" t="str">
            <v>دلال</v>
          </cell>
        </row>
        <row r="5577">
          <cell r="A5577">
            <v>331379</v>
          </cell>
          <cell r="B5577" t="str">
            <v>احمد الحوراني</v>
          </cell>
          <cell r="C5577" t="str">
            <v>عثمان</v>
          </cell>
          <cell r="D5577" t="str">
            <v>ايمان</v>
          </cell>
        </row>
        <row r="5578">
          <cell r="A5578">
            <v>331380</v>
          </cell>
          <cell r="B5578" t="str">
            <v>احمد الخضر</v>
          </cell>
          <cell r="C5578" t="str">
            <v>ابراهيم</v>
          </cell>
          <cell r="D5578" t="str">
            <v>سعاد</v>
          </cell>
        </row>
        <row r="5579">
          <cell r="A5579">
            <v>331381</v>
          </cell>
          <cell r="B5579" t="str">
            <v>احمد الخطيب</v>
          </cell>
          <cell r="C5579" t="str">
            <v>صبحي</v>
          </cell>
          <cell r="D5579" t="str">
            <v>نبيله</v>
          </cell>
        </row>
        <row r="5580">
          <cell r="A5580">
            <v>331382</v>
          </cell>
          <cell r="B5580" t="str">
            <v>احمد الخلف</v>
          </cell>
          <cell r="C5580" t="str">
            <v>صبري</v>
          </cell>
          <cell r="D5580" t="str">
            <v>فاطمه</v>
          </cell>
        </row>
        <row r="5581">
          <cell r="A5581">
            <v>331385</v>
          </cell>
          <cell r="B5581" t="str">
            <v>احمد الشبعاني</v>
          </cell>
          <cell r="C5581" t="str">
            <v>خليل</v>
          </cell>
          <cell r="D5581" t="str">
            <v>اميره</v>
          </cell>
        </row>
        <row r="5582">
          <cell r="A5582">
            <v>331386</v>
          </cell>
          <cell r="B5582" t="str">
            <v>احمد الشرتح</v>
          </cell>
          <cell r="C5582" t="str">
            <v>عبد الهادي</v>
          </cell>
          <cell r="D5582" t="str">
            <v>خديجه</v>
          </cell>
        </row>
        <row r="5583">
          <cell r="A5583">
            <v>331389</v>
          </cell>
          <cell r="B5583" t="str">
            <v>احمد العرايشي</v>
          </cell>
          <cell r="C5583" t="str">
            <v>فهد</v>
          </cell>
          <cell r="D5583" t="str">
            <v>جمانه</v>
          </cell>
        </row>
        <row r="5584">
          <cell r="A5584">
            <v>331394</v>
          </cell>
          <cell r="B5584" t="str">
            <v>احمد القبلان</v>
          </cell>
          <cell r="C5584" t="str">
            <v>عوض</v>
          </cell>
          <cell r="D5584" t="str">
            <v>مرفت</v>
          </cell>
        </row>
        <row r="5585">
          <cell r="A5585">
            <v>331395</v>
          </cell>
          <cell r="B5585" t="str">
            <v>احمد الكيلاني</v>
          </cell>
          <cell r="C5585" t="str">
            <v>عصام</v>
          </cell>
          <cell r="D5585" t="str">
            <v>خلود</v>
          </cell>
        </row>
        <row r="5586">
          <cell r="A5586">
            <v>331396</v>
          </cell>
          <cell r="B5586" t="str">
            <v>احمد المحمد</v>
          </cell>
          <cell r="C5586" t="str">
            <v>عبد الرزاق</v>
          </cell>
          <cell r="D5586" t="str">
            <v>سلطانه</v>
          </cell>
        </row>
        <row r="5587">
          <cell r="A5587">
            <v>331397</v>
          </cell>
          <cell r="B5587" t="str">
            <v>احمد المخيبر</v>
          </cell>
          <cell r="C5587" t="str">
            <v>عدنان</v>
          </cell>
          <cell r="D5587" t="str">
            <v>امينه</v>
          </cell>
        </row>
        <row r="5588">
          <cell r="A5588">
            <v>331398</v>
          </cell>
          <cell r="B5588" t="str">
            <v>احمد النيساني</v>
          </cell>
          <cell r="C5588" t="str">
            <v>توفيق</v>
          </cell>
          <cell r="D5588" t="str">
            <v>فريحه</v>
          </cell>
        </row>
        <row r="5589">
          <cell r="A5589">
            <v>331399</v>
          </cell>
          <cell r="B5589" t="str">
            <v>احمد بركات</v>
          </cell>
          <cell r="C5589" t="str">
            <v>مراد</v>
          </cell>
          <cell r="D5589" t="str">
            <v>مي</v>
          </cell>
        </row>
        <row r="5590">
          <cell r="A5590">
            <v>331401</v>
          </cell>
          <cell r="B5590" t="str">
            <v>احمد حايك</v>
          </cell>
          <cell r="C5590" t="str">
            <v>ابراهيم</v>
          </cell>
          <cell r="D5590" t="str">
            <v>فوزيه</v>
          </cell>
        </row>
        <row r="5591">
          <cell r="A5591">
            <v>331402</v>
          </cell>
          <cell r="B5591" t="str">
            <v>احمد حرب</v>
          </cell>
          <cell r="C5591" t="str">
            <v>انور</v>
          </cell>
          <cell r="D5591" t="str">
            <v>مريم</v>
          </cell>
        </row>
        <row r="5592">
          <cell r="A5592">
            <v>331403</v>
          </cell>
          <cell r="B5592" t="str">
            <v>احمد حسن</v>
          </cell>
          <cell r="C5592" t="str">
            <v>مصطفى</v>
          </cell>
          <cell r="D5592" t="str">
            <v>ندى</v>
          </cell>
        </row>
        <row r="5593">
          <cell r="A5593">
            <v>331405</v>
          </cell>
          <cell r="B5593" t="str">
            <v>احمد حيدر</v>
          </cell>
          <cell r="C5593" t="str">
            <v>محمد</v>
          </cell>
          <cell r="D5593" t="str">
            <v>عائشه</v>
          </cell>
        </row>
        <row r="5594">
          <cell r="A5594">
            <v>331406</v>
          </cell>
          <cell r="B5594" t="str">
            <v>احمد خزامه</v>
          </cell>
          <cell r="C5594" t="str">
            <v>محمود</v>
          </cell>
          <cell r="D5594" t="str">
            <v>ناديا</v>
          </cell>
        </row>
        <row r="5595">
          <cell r="A5595">
            <v>331407</v>
          </cell>
          <cell r="B5595" t="str">
            <v>احمد خضر</v>
          </cell>
          <cell r="C5595" t="str">
            <v>خالد</v>
          </cell>
          <cell r="D5595" t="str">
            <v>هدى</v>
          </cell>
        </row>
        <row r="5596">
          <cell r="A5596">
            <v>331409</v>
          </cell>
          <cell r="B5596" t="str">
            <v>احمد خليل</v>
          </cell>
          <cell r="C5596" t="str">
            <v>عبدو</v>
          </cell>
          <cell r="D5596" t="str">
            <v>سعاد</v>
          </cell>
        </row>
        <row r="5597">
          <cell r="A5597">
            <v>331410</v>
          </cell>
          <cell r="B5597" t="str">
            <v>احمد دركل</v>
          </cell>
          <cell r="C5597" t="str">
            <v>محمد ديب</v>
          </cell>
          <cell r="D5597" t="str">
            <v>سهام</v>
          </cell>
        </row>
        <row r="5598">
          <cell r="A5598">
            <v>331411</v>
          </cell>
          <cell r="B5598" t="str">
            <v>احمد راتب طبنج</v>
          </cell>
          <cell r="C5598" t="str">
            <v>محمد خير</v>
          </cell>
          <cell r="D5598" t="str">
            <v>منى</v>
          </cell>
        </row>
        <row r="5599">
          <cell r="A5599">
            <v>331412</v>
          </cell>
          <cell r="B5599" t="str">
            <v>احمد راجح</v>
          </cell>
          <cell r="C5599" t="str">
            <v>عبده</v>
          </cell>
          <cell r="D5599" t="str">
            <v>ابتسام</v>
          </cell>
        </row>
        <row r="5600">
          <cell r="A5600">
            <v>331413</v>
          </cell>
          <cell r="B5600" t="str">
            <v>احمد رجب</v>
          </cell>
          <cell r="C5600" t="str">
            <v>مفيد</v>
          </cell>
          <cell r="D5600" t="str">
            <v>غيراث</v>
          </cell>
        </row>
        <row r="5601">
          <cell r="A5601">
            <v>331414</v>
          </cell>
          <cell r="B5601" t="str">
            <v>احمد رضا بزرة</v>
          </cell>
          <cell r="C5601" t="str">
            <v>محمد مروان</v>
          </cell>
          <cell r="D5601" t="str">
            <v>رنا</v>
          </cell>
        </row>
        <row r="5602">
          <cell r="A5602">
            <v>331415</v>
          </cell>
          <cell r="B5602" t="str">
            <v>احمد زغبي</v>
          </cell>
          <cell r="C5602" t="str">
            <v>عبد الله</v>
          </cell>
          <cell r="D5602" t="str">
            <v>صباح</v>
          </cell>
        </row>
        <row r="5603">
          <cell r="A5603">
            <v>331416</v>
          </cell>
          <cell r="B5603" t="str">
            <v>احمد زغلول</v>
          </cell>
          <cell r="C5603" t="str">
            <v>رضوان</v>
          </cell>
          <cell r="D5603" t="str">
            <v>ناهد</v>
          </cell>
        </row>
        <row r="5604">
          <cell r="A5604">
            <v>331417</v>
          </cell>
          <cell r="B5604" t="str">
            <v>احمد سامي طلس</v>
          </cell>
          <cell r="C5604" t="str">
            <v>محمد غياث</v>
          </cell>
          <cell r="D5604" t="str">
            <v>دلال</v>
          </cell>
        </row>
        <row r="5605">
          <cell r="A5605">
            <v>331418</v>
          </cell>
          <cell r="B5605" t="str">
            <v>احمد سيف</v>
          </cell>
          <cell r="C5605" t="str">
            <v>توفيق</v>
          </cell>
          <cell r="D5605" t="str">
            <v>عائده</v>
          </cell>
        </row>
        <row r="5606">
          <cell r="A5606">
            <v>331419</v>
          </cell>
          <cell r="B5606" t="str">
            <v>احمد شربجي</v>
          </cell>
          <cell r="C5606" t="str">
            <v>صلاح</v>
          </cell>
          <cell r="D5606" t="str">
            <v>ازدهار</v>
          </cell>
        </row>
        <row r="5607">
          <cell r="A5607">
            <v>331420</v>
          </cell>
          <cell r="B5607" t="str">
            <v>احمد شريف</v>
          </cell>
          <cell r="C5607" t="str">
            <v>عمر</v>
          </cell>
          <cell r="D5607" t="str">
            <v>ايمان</v>
          </cell>
        </row>
        <row r="5608">
          <cell r="A5608">
            <v>331421</v>
          </cell>
          <cell r="B5608" t="str">
            <v>احمد شعبان</v>
          </cell>
          <cell r="C5608" t="str">
            <v>اكرم</v>
          </cell>
          <cell r="D5608" t="str">
            <v>وداد</v>
          </cell>
        </row>
        <row r="5609">
          <cell r="A5609">
            <v>331422</v>
          </cell>
          <cell r="B5609" t="str">
            <v>احمد عابدين حيدر</v>
          </cell>
          <cell r="C5609" t="str">
            <v>فرزات</v>
          </cell>
          <cell r="D5609" t="str">
            <v>حكمت</v>
          </cell>
        </row>
        <row r="5610">
          <cell r="A5610">
            <v>331423</v>
          </cell>
          <cell r="B5610" t="str">
            <v>احمد عجمي</v>
          </cell>
          <cell r="C5610" t="str">
            <v>جمال</v>
          </cell>
          <cell r="D5610" t="str">
            <v>سناء</v>
          </cell>
        </row>
        <row r="5611">
          <cell r="A5611">
            <v>331424</v>
          </cell>
          <cell r="B5611" t="str">
            <v>احمد علوان</v>
          </cell>
          <cell r="C5611" t="str">
            <v>حسين</v>
          </cell>
          <cell r="D5611" t="str">
            <v>رفاعيه</v>
          </cell>
        </row>
        <row r="5612">
          <cell r="A5612">
            <v>331426</v>
          </cell>
          <cell r="B5612" t="str">
            <v>احمد فياض</v>
          </cell>
          <cell r="C5612" t="str">
            <v>عبد الله</v>
          </cell>
          <cell r="D5612" t="str">
            <v>فاطمه</v>
          </cell>
        </row>
        <row r="5613">
          <cell r="A5613">
            <v>331427</v>
          </cell>
          <cell r="B5613" t="str">
            <v>احمد قنبر</v>
          </cell>
          <cell r="C5613" t="str">
            <v>غسان</v>
          </cell>
          <cell r="D5613" t="str">
            <v>جميله</v>
          </cell>
        </row>
        <row r="5614">
          <cell r="A5614">
            <v>331428</v>
          </cell>
          <cell r="B5614" t="str">
            <v>احمد كبريتي</v>
          </cell>
          <cell r="C5614" t="str">
            <v>محمد</v>
          </cell>
          <cell r="D5614" t="str">
            <v>نجاح</v>
          </cell>
        </row>
        <row r="5615">
          <cell r="A5615">
            <v>331429</v>
          </cell>
          <cell r="B5615" t="str">
            <v>احمد محرم</v>
          </cell>
          <cell r="C5615" t="str">
            <v>عبد الرحيم</v>
          </cell>
          <cell r="D5615" t="str">
            <v>خوله</v>
          </cell>
        </row>
        <row r="5616">
          <cell r="A5616">
            <v>331430</v>
          </cell>
          <cell r="B5616" t="str">
            <v>احمد مرعي</v>
          </cell>
          <cell r="C5616" t="str">
            <v>يحيى</v>
          </cell>
          <cell r="D5616" t="str">
            <v>صباح</v>
          </cell>
        </row>
        <row r="5617">
          <cell r="A5617">
            <v>331432</v>
          </cell>
          <cell r="B5617" t="str">
            <v>احمد معتوق</v>
          </cell>
          <cell r="C5617" t="str">
            <v>قاسم</v>
          </cell>
          <cell r="D5617" t="str">
            <v>فاطمه</v>
          </cell>
        </row>
        <row r="5618">
          <cell r="A5618">
            <v>331435</v>
          </cell>
          <cell r="B5618" t="str">
            <v>احمد نجيب حسين</v>
          </cell>
          <cell r="C5618" t="str">
            <v>محمد</v>
          </cell>
          <cell r="D5618" t="str">
            <v>سحر</v>
          </cell>
        </row>
        <row r="5619">
          <cell r="A5619">
            <v>331437</v>
          </cell>
          <cell r="B5619" t="str">
            <v>احمد نور البكور</v>
          </cell>
          <cell r="C5619" t="str">
            <v>مصطفى</v>
          </cell>
          <cell r="D5619" t="str">
            <v>مريم</v>
          </cell>
        </row>
        <row r="5620">
          <cell r="A5620">
            <v>331438</v>
          </cell>
          <cell r="B5620" t="str">
            <v>احمد ورد</v>
          </cell>
          <cell r="C5620" t="str">
            <v>حسام الدين</v>
          </cell>
          <cell r="D5620" t="str">
            <v>غاده</v>
          </cell>
        </row>
        <row r="5621">
          <cell r="A5621">
            <v>331440</v>
          </cell>
          <cell r="B5621" t="str">
            <v>احمد ياسين</v>
          </cell>
          <cell r="C5621" t="str">
            <v>محمد</v>
          </cell>
          <cell r="D5621" t="str">
            <v>فريال</v>
          </cell>
        </row>
        <row r="5622">
          <cell r="A5622">
            <v>331441</v>
          </cell>
          <cell r="B5622" t="str">
            <v>ادهم العلي</v>
          </cell>
          <cell r="C5622" t="str">
            <v>رامز</v>
          </cell>
          <cell r="D5622" t="str">
            <v>عدويه</v>
          </cell>
        </row>
        <row r="5623">
          <cell r="A5623">
            <v>331443</v>
          </cell>
          <cell r="B5623" t="str">
            <v>ادوار جربنده</v>
          </cell>
          <cell r="C5623" t="str">
            <v>مخول</v>
          </cell>
          <cell r="D5623" t="str">
            <v>انعام</v>
          </cell>
        </row>
        <row r="5624">
          <cell r="A5624">
            <v>331446</v>
          </cell>
          <cell r="B5624" t="str">
            <v>ارشالوس جولجيان</v>
          </cell>
          <cell r="C5624" t="str">
            <v>سركيس</v>
          </cell>
          <cell r="D5624" t="str">
            <v>نورما</v>
          </cell>
        </row>
        <row r="5625">
          <cell r="A5625">
            <v>331447</v>
          </cell>
          <cell r="B5625" t="str">
            <v>اروى الحبش</v>
          </cell>
          <cell r="C5625" t="str">
            <v>خالد</v>
          </cell>
          <cell r="D5625" t="str">
            <v>سميره</v>
          </cell>
        </row>
        <row r="5626">
          <cell r="A5626">
            <v>331448</v>
          </cell>
          <cell r="B5626" t="str">
            <v>اروى خليفة</v>
          </cell>
          <cell r="C5626" t="str">
            <v>بسام</v>
          </cell>
          <cell r="D5626" t="str">
            <v>سمر</v>
          </cell>
        </row>
        <row r="5627">
          <cell r="A5627">
            <v>331449</v>
          </cell>
          <cell r="B5627" t="str">
            <v>اروى دقاق</v>
          </cell>
          <cell r="C5627" t="str">
            <v>احمد</v>
          </cell>
          <cell r="D5627" t="str">
            <v>نعيمه</v>
          </cell>
        </row>
        <row r="5628">
          <cell r="A5628">
            <v>331450</v>
          </cell>
          <cell r="B5628" t="str">
            <v>اريج ابو زيد</v>
          </cell>
          <cell r="C5628" t="str">
            <v>نجم</v>
          </cell>
          <cell r="D5628" t="str">
            <v>اسعاف</v>
          </cell>
        </row>
        <row r="5629">
          <cell r="A5629">
            <v>331451</v>
          </cell>
          <cell r="B5629" t="str">
            <v>اريج الحمود</v>
          </cell>
          <cell r="C5629" t="str">
            <v>فيصل</v>
          </cell>
          <cell r="D5629" t="str">
            <v>خلود</v>
          </cell>
        </row>
        <row r="5630">
          <cell r="A5630">
            <v>331452</v>
          </cell>
          <cell r="B5630" t="str">
            <v>اريج ملحم</v>
          </cell>
          <cell r="C5630" t="str">
            <v>علي</v>
          </cell>
          <cell r="D5630" t="str">
            <v>وصال</v>
          </cell>
        </row>
        <row r="5631">
          <cell r="A5631">
            <v>331453</v>
          </cell>
          <cell r="B5631" t="str">
            <v>ازدشير ساطور</v>
          </cell>
          <cell r="C5631" t="str">
            <v>تامر</v>
          </cell>
          <cell r="D5631" t="str">
            <v>صباح</v>
          </cell>
        </row>
        <row r="5632">
          <cell r="A5632">
            <v>331454</v>
          </cell>
          <cell r="B5632" t="str">
            <v>ازدهار الهبل</v>
          </cell>
          <cell r="C5632" t="str">
            <v>حسن</v>
          </cell>
          <cell r="D5632" t="str">
            <v>دلال</v>
          </cell>
        </row>
        <row r="5633">
          <cell r="A5633">
            <v>331455</v>
          </cell>
          <cell r="B5633" t="str">
            <v>اسامه ابو احمد</v>
          </cell>
          <cell r="C5633" t="str">
            <v>مروان</v>
          </cell>
          <cell r="D5633" t="str">
            <v>امل</v>
          </cell>
        </row>
        <row r="5634">
          <cell r="A5634">
            <v>331456</v>
          </cell>
          <cell r="B5634" t="str">
            <v>اسامه الخطيب</v>
          </cell>
          <cell r="C5634" t="str">
            <v>جمال</v>
          </cell>
          <cell r="D5634" t="str">
            <v>الهام</v>
          </cell>
        </row>
        <row r="5635">
          <cell r="A5635">
            <v>331457</v>
          </cell>
          <cell r="B5635" t="str">
            <v>اسامه المصري</v>
          </cell>
          <cell r="C5635" t="str">
            <v>محمد</v>
          </cell>
          <cell r="D5635" t="str">
            <v>فاطمه</v>
          </cell>
        </row>
        <row r="5636">
          <cell r="A5636">
            <v>331458</v>
          </cell>
          <cell r="B5636" t="str">
            <v>اسامه ستوت</v>
          </cell>
          <cell r="C5636" t="str">
            <v>سامر</v>
          </cell>
          <cell r="D5636" t="str">
            <v>خلود</v>
          </cell>
        </row>
        <row r="5637">
          <cell r="A5637">
            <v>331459</v>
          </cell>
          <cell r="B5637" t="str">
            <v>اسامه فرزان</v>
          </cell>
          <cell r="C5637" t="str">
            <v>حمزه</v>
          </cell>
          <cell r="D5637" t="str">
            <v>هناء</v>
          </cell>
        </row>
        <row r="5638">
          <cell r="A5638">
            <v>331460</v>
          </cell>
          <cell r="B5638" t="str">
            <v>اسامه نصر الدين</v>
          </cell>
          <cell r="C5638" t="str">
            <v>نضال</v>
          </cell>
          <cell r="D5638" t="str">
            <v>هدى</v>
          </cell>
        </row>
        <row r="5639">
          <cell r="A5639">
            <v>331462</v>
          </cell>
          <cell r="B5639" t="str">
            <v>اسراء الصياد</v>
          </cell>
          <cell r="C5639" t="str">
            <v>احمد</v>
          </cell>
          <cell r="D5639" t="str">
            <v>وفاء</v>
          </cell>
        </row>
        <row r="5640">
          <cell r="A5640">
            <v>331463</v>
          </cell>
          <cell r="B5640" t="str">
            <v>اسراء الموسى</v>
          </cell>
          <cell r="C5640" t="str">
            <v>فرج الله</v>
          </cell>
          <cell r="D5640" t="str">
            <v>ثريا</v>
          </cell>
        </row>
        <row r="5641">
          <cell r="A5641">
            <v>331464</v>
          </cell>
          <cell r="B5641" t="str">
            <v>اسراء عبد الحي</v>
          </cell>
          <cell r="C5641" t="str">
            <v>خالد</v>
          </cell>
          <cell r="D5641" t="str">
            <v>نعمه</v>
          </cell>
        </row>
        <row r="5642">
          <cell r="A5642">
            <v>331465</v>
          </cell>
          <cell r="B5642" t="str">
            <v>اسراء عربش</v>
          </cell>
          <cell r="C5642" t="str">
            <v>عرفان</v>
          </cell>
          <cell r="D5642" t="str">
            <v>منى</v>
          </cell>
        </row>
        <row r="5643">
          <cell r="A5643">
            <v>331467</v>
          </cell>
          <cell r="B5643" t="str">
            <v>اسلام خليل</v>
          </cell>
          <cell r="C5643" t="str">
            <v>عبد الكريم</v>
          </cell>
          <cell r="D5643" t="str">
            <v>فهميه</v>
          </cell>
        </row>
        <row r="5644">
          <cell r="A5644">
            <v>331468</v>
          </cell>
          <cell r="B5644" t="str">
            <v>اسماء الدمشقي</v>
          </cell>
          <cell r="C5644" t="str">
            <v>محي الدين</v>
          </cell>
          <cell r="D5644" t="str">
            <v>ناهده</v>
          </cell>
        </row>
        <row r="5645">
          <cell r="A5645">
            <v>331469</v>
          </cell>
          <cell r="B5645" t="str">
            <v>اسماء الكريدي</v>
          </cell>
          <cell r="C5645" t="str">
            <v>خضر</v>
          </cell>
          <cell r="D5645" t="str">
            <v>ضحيه</v>
          </cell>
        </row>
        <row r="5646">
          <cell r="A5646">
            <v>331470</v>
          </cell>
          <cell r="B5646" t="str">
            <v>اسماء فندي</v>
          </cell>
          <cell r="C5646" t="str">
            <v>غسان</v>
          </cell>
          <cell r="D5646" t="str">
            <v>سعاد</v>
          </cell>
        </row>
        <row r="5647">
          <cell r="A5647">
            <v>331471</v>
          </cell>
          <cell r="B5647" t="str">
            <v>اسماء محجوب</v>
          </cell>
          <cell r="C5647" t="str">
            <v>هشام</v>
          </cell>
          <cell r="D5647" t="str">
            <v>نجاح</v>
          </cell>
        </row>
        <row r="5648">
          <cell r="A5648">
            <v>331473</v>
          </cell>
          <cell r="B5648" t="str">
            <v>اسماعيل العيسى</v>
          </cell>
          <cell r="C5648" t="str">
            <v>خليل</v>
          </cell>
          <cell r="D5648" t="str">
            <v>جميله</v>
          </cell>
        </row>
        <row r="5649">
          <cell r="A5649">
            <v>331475</v>
          </cell>
          <cell r="B5649" t="str">
            <v>اسمهان اسبر</v>
          </cell>
          <cell r="C5649" t="str">
            <v>سهيل</v>
          </cell>
          <cell r="D5649" t="str">
            <v>بديعه</v>
          </cell>
        </row>
        <row r="5650">
          <cell r="A5650">
            <v>331476</v>
          </cell>
          <cell r="B5650" t="str">
            <v>اسيا عربش</v>
          </cell>
          <cell r="C5650" t="str">
            <v>محمد اسامه</v>
          </cell>
          <cell r="D5650" t="str">
            <v>نوره</v>
          </cell>
        </row>
        <row r="5651">
          <cell r="A5651">
            <v>331478</v>
          </cell>
          <cell r="B5651" t="str">
            <v>اشرف شريفه</v>
          </cell>
          <cell r="C5651" t="str">
            <v>اسعد</v>
          </cell>
          <cell r="D5651" t="str">
            <v>منى</v>
          </cell>
        </row>
        <row r="5652">
          <cell r="A5652">
            <v>331479</v>
          </cell>
          <cell r="B5652" t="str">
            <v>اشرف موسى</v>
          </cell>
          <cell r="C5652" t="str">
            <v>وجدي</v>
          </cell>
          <cell r="D5652" t="str">
            <v>نجوى</v>
          </cell>
        </row>
        <row r="5653">
          <cell r="A5653">
            <v>331480</v>
          </cell>
          <cell r="B5653" t="str">
            <v>اشواق حسن</v>
          </cell>
          <cell r="C5653" t="str">
            <v>حمزه</v>
          </cell>
          <cell r="D5653" t="str">
            <v>عواطف</v>
          </cell>
        </row>
        <row r="5654">
          <cell r="A5654">
            <v>331481</v>
          </cell>
          <cell r="B5654" t="str">
            <v>اصاله عليشه</v>
          </cell>
          <cell r="C5654" t="str">
            <v>طفيل</v>
          </cell>
          <cell r="D5654" t="str">
            <v>سحر</v>
          </cell>
        </row>
        <row r="5655">
          <cell r="A5655">
            <v>331482</v>
          </cell>
          <cell r="B5655" t="str">
            <v>اغيد قضماني</v>
          </cell>
          <cell r="C5655" t="str">
            <v>ماهر</v>
          </cell>
          <cell r="D5655" t="str">
            <v>سهيله</v>
          </cell>
        </row>
        <row r="5656">
          <cell r="A5656">
            <v>331483</v>
          </cell>
          <cell r="B5656" t="str">
            <v>اغيد قنوع</v>
          </cell>
          <cell r="C5656" t="str">
            <v>منذر</v>
          </cell>
          <cell r="D5656" t="str">
            <v>رغده</v>
          </cell>
        </row>
        <row r="5657">
          <cell r="A5657">
            <v>331485</v>
          </cell>
          <cell r="B5657" t="str">
            <v>افنان عياش</v>
          </cell>
          <cell r="C5657" t="str">
            <v>محمد منذر</v>
          </cell>
          <cell r="D5657" t="str">
            <v>غاده</v>
          </cell>
        </row>
        <row r="5658">
          <cell r="A5658">
            <v>331487</v>
          </cell>
          <cell r="B5658" t="str">
            <v>الاء الحسين</v>
          </cell>
          <cell r="C5658" t="str">
            <v>محمد</v>
          </cell>
          <cell r="D5658" t="str">
            <v>رويده</v>
          </cell>
        </row>
        <row r="5659">
          <cell r="A5659">
            <v>331489</v>
          </cell>
          <cell r="B5659" t="str">
            <v>الاء الشغري</v>
          </cell>
          <cell r="C5659" t="str">
            <v>علي</v>
          </cell>
          <cell r="D5659" t="str">
            <v>حذيفه</v>
          </cell>
        </row>
        <row r="5660">
          <cell r="A5660">
            <v>331490</v>
          </cell>
          <cell r="B5660" t="str">
            <v>الاء العلي</v>
          </cell>
          <cell r="C5660" t="str">
            <v>جهاد</v>
          </cell>
          <cell r="D5660" t="str">
            <v>انصاف</v>
          </cell>
        </row>
        <row r="5661">
          <cell r="A5661">
            <v>331491</v>
          </cell>
          <cell r="B5661" t="str">
            <v>الاء سوار</v>
          </cell>
          <cell r="C5661" t="str">
            <v>محمد</v>
          </cell>
          <cell r="D5661" t="str">
            <v>مها</v>
          </cell>
        </row>
        <row r="5662">
          <cell r="A5662">
            <v>331492</v>
          </cell>
          <cell r="B5662" t="str">
            <v>الاء غيلانه</v>
          </cell>
          <cell r="C5662" t="str">
            <v>علي</v>
          </cell>
          <cell r="D5662" t="str">
            <v>امنه</v>
          </cell>
        </row>
        <row r="5663">
          <cell r="A5663">
            <v>331493</v>
          </cell>
          <cell r="B5663" t="str">
            <v>الاء قاسم</v>
          </cell>
          <cell r="C5663" t="str">
            <v>احمد</v>
          </cell>
          <cell r="D5663" t="str">
            <v>جواهر</v>
          </cell>
        </row>
        <row r="5664">
          <cell r="A5664">
            <v>331494</v>
          </cell>
          <cell r="B5664" t="str">
            <v>الاء قنبازو</v>
          </cell>
          <cell r="C5664" t="str">
            <v>محمد</v>
          </cell>
          <cell r="D5664" t="str">
            <v>هند</v>
          </cell>
        </row>
        <row r="5665">
          <cell r="A5665">
            <v>331497</v>
          </cell>
          <cell r="B5665" t="str">
            <v>الاء مالو</v>
          </cell>
          <cell r="C5665" t="str">
            <v>محمد نادر</v>
          </cell>
          <cell r="D5665" t="str">
            <v>ثمر</v>
          </cell>
        </row>
        <row r="5666">
          <cell r="A5666">
            <v>331500</v>
          </cell>
          <cell r="B5666" t="str">
            <v>الطاف العباس</v>
          </cell>
          <cell r="C5666" t="str">
            <v>قاسم</v>
          </cell>
          <cell r="D5666" t="str">
            <v>ازدهار</v>
          </cell>
        </row>
        <row r="5667">
          <cell r="A5667">
            <v>331501</v>
          </cell>
          <cell r="B5667" t="str">
            <v>الفت الشحف</v>
          </cell>
          <cell r="C5667" t="str">
            <v>هندي</v>
          </cell>
          <cell r="D5667" t="str">
            <v>نهال</v>
          </cell>
        </row>
        <row r="5668">
          <cell r="A5668">
            <v>331502</v>
          </cell>
          <cell r="B5668" t="str">
            <v>الهام الخانجي</v>
          </cell>
          <cell r="C5668" t="str">
            <v>سمير</v>
          </cell>
          <cell r="D5668" t="str">
            <v>لمياء</v>
          </cell>
        </row>
        <row r="5669">
          <cell r="A5669">
            <v>331505</v>
          </cell>
          <cell r="B5669" t="str">
            <v>الوليد السلامه</v>
          </cell>
          <cell r="C5669" t="str">
            <v>خالد</v>
          </cell>
          <cell r="D5669" t="str">
            <v>غفران</v>
          </cell>
        </row>
        <row r="5670">
          <cell r="A5670">
            <v>331506</v>
          </cell>
          <cell r="B5670" t="str">
            <v>الياس دحدل</v>
          </cell>
          <cell r="C5670" t="str">
            <v>اسكندر</v>
          </cell>
          <cell r="D5670" t="str">
            <v>رائده</v>
          </cell>
        </row>
        <row r="5671">
          <cell r="A5671">
            <v>331507</v>
          </cell>
          <cell r="B5671" t="str">
            <v>الياس شاهين</v>
          </cell>
          <cell r="C5671" t="str">
            <v>مشعل</v>
          </cell>
          <cell r="D5671" t="str">
            <v>فاتن</v>
          </cell>
        </row>
        <row r="5672">
          <cell r="A5672">
            <v>331508</v>
          </cell>
          <cell r="B5672" t="str">
            <v>الياس عرموش</v>
          </cell>
          <cell r="C5672" t="str">
            <v>حافظ</v>
          </cell>
          <cell r="D5672" t="str">
            <v>الماسه</v>
          </cell>
        </row>
        <row r="5673">
          <cell r="A5673">
            <v>331509</v>
          </cell>
          <cell r="B5673" t="str">
            <v>الياس نصار</v>
          </cell>
          <cell r="C5673" t="str">
            <v>وجيه</v>
          </cell>
          <cell r="D5673" t="str">
            <v>دلال</v>
          </cell>
        </row>
        <row r="5674">
          <cell r="A5674">
            <v>331514</v>
          </cell>
          <cell r="B5674" t="str">
            <v>امال شيخ الحاره</v>
          </cell>
          <cell r="C5674" t="str">
            <v>محمد زياد</v>
          </cell>
          <cell r="D5674" t="str">
            <v>رندا</v>
          </cell>
        </row>
        <row r="5675">
          <cell r="A5675">
            <v>331515</v>
          </cell>
          <cell r="B5675" t="str">
            <v>امامه خلوف</v>
          </cell>
          <cell r="C5675" t="str">
            <v>حكمت</v>
          </cell>
          <cell r="D5675" t="str">
            <v>امنه</v>
          </cell>
        </row>
        <row r="5676">
          <cell r="A5676">
            <v>331516</v>
          </cell>
          <cell r="B5676" t="str">
            <v>اماني العامر</v>
          </cell>
          <cell r="C5676" t="str">
            <v>خالد</v>
          </cell>
          <cell r="D5676" t="str">
            <v>سميره</v>
          </cell>
        </row>
        <row r="5677">
          <cell r="A5677">
            <v>331517</v>
          </cell>
          <cell r="B5677" t="str">
            <v>اماني سكر</v>
          </cell>
          <cell r="C5677" t="str">
            <v>رياض</v>
          </cell>
          <cell r="D5677" t="str">
            <v>نهله</v>
          </cell>
        </row>
        <row r="5678">
          <cell r="A5678">
            <v>331519</v>
          </cell>
          <cell r="B5678" t="str">
            <v>اماني محفوض</v>
          </cell>
          <cell r="C5678" t="str">
            <v>محمد</v>
          </cell>
          <cell r="D5678" t="str">
            <v>سجيعه</v>
          </cell>
        </row>
        <row r="5679">
          <cell r="A5679">
            <v>331520</v>
          </cell>
          <cell r="B5679" t="str">
            <v>امجد ابو ديه</v>
          </cell>
          <cell r="C5679" t="str">
            <v>عماد</v>
          </cell>
          <cell r="D5679" t="str">
            <v>زبيده</v>
          </cell>
        </row>
        <row r="5680">
          <cell r="A5680">
            <v>331521</v>
          </cell>
          <cell r="B5680" t="str">
            <v>امجد السقا اميني</v>
          </cell>
          <cell r="C5680" t="str">
            <v>علاء الدين</v>
          </cell>
          <cell r="D5680" t="str">
            <v>حسن</v>
          </cell>
        </row>
        <row r="5681">
          <cell r="A5681">
            <v>331522</v>
          </cell>
          <cell r="B5681" t="str">
            <v>امجد القدور</v>
          </cell>
          <cell r="C5681" t="str">
            <v>عبد الرزاق</v>
          </cell>
          <cell r="D5681" t="str">
            <v>رحاب</v>
          </cell>
        </row>
        <row r="5682">
          <cell r="A5682">
            <v>331523</v>
          </cell>
          <cell r="B5682" t="str">
            <v>امجد برهان</v>
          </cell>
          <cell r="C5682" t="str">
            <v>مامون</v>
          </cell>
          <cell r="D5682" t="str">
            <v>صفاء</v>
          </cell>
        </row>
        <row r="5683">
          <cell r="A5683">
            <v>331525</v>
          </cell>
          <cell r="B5683" t="str">
            <v>امجد نصر</v>
          </cell>
          <cell r="C5683" t="str">
            <v>ماجد</v>
          </cell>
          <cell r="D5683" t="str">
            <v>جمال</v>
          </cell>
        </row>
        <row r="5684">
          <cell r="A5684">
            <v>331527</v>
          </cell>
          <cell r="B5684" t="str">
            <v>امل الشتار</v>
          </cell>
          <cell r="C5684" t="str">
            <v>عبد الرحمن</v>
          </cell>
          <cell r="D5684" t="str">
            <v>صبحه</v>
          </cell>
        </row>
        <row r="5685">
          <cell r="A5685">
            <v>331528</v>
          </cell>
          <cell r="B5685" t="str">
            <v>امل المرادني</v>
          </cell>
          <cell r="C5685" t="str">
            <v>غسان</v>
          </cell>
          <cell r="D5685" t="str">
            <v>فايزه</v>
          </cell>
        </row>
        <row r="5686">
          <cell r="A5686">
            <v>331529</v>
          </cell>
          <cell r="B5686" t="str">
            <v>امل بشار</v>
          </cell>
          <cell r="C5686" t="str">
            <v>بهاء الدين</v>
          </cell>
          <cell r="D5686" t="str">
            <v>ايمان</v>
          </cell>
        </row>
        <row r="5687">
          <cell r="A5687">
            <v>331530</v>
          </cell>
          <cell r="B5687" t="str">
            <v>امنه اسماعيل</v>
          </cell>
          <cell r="C5687" t="str">
            <v>غنام</v>
          </cell>
          <cell r="D5687" t="str">
            <v>صباح</v>
          </cell>
        </row>
        <row r="5688">
          <cell r="A5688">
            <v>331531</v>
          </cell>
          <cell r="B5688" t="str">
            <v>امنه الزعبي</v>
          </cell>
          <cell r="C5688" t="str">
            <v>احمد</v>
          </cell>
          <cell r="D5688" t="str">
            <v>حميده</v>
          </cell>
        </row>
        <row r="5689">
          <cell r="A5689">
            <v>331532</v>
          </cell>
          <cell r="B5689" t="str">
            <v>امنه الصالح</v>
          </cell>
          <cell r="C5689" t="str">
            <v>محمد زهير</v>
          </cell>
          <cell r="D5689" t="str">
            <v>ذيبه</v>
          </cell>
        </row>
        <row r="5690">
          <cell r="A5690">
            <v>331533</v>
          </cell>
          <cell r="B5690" t="str">
            <v>امنه عثمان</v>
          </cell>
          <cell r="C5690" t="str">
            <v>خالد</v>
          </cell>
          <cell r="D5690" t="str">
            <v>عصريه</v>
          </cell>
        </row>
        <row r="5691">
          <cell r="A5691">
            <v>331534</v>
          </cell>
          <cell r="B5691" t="str">
            <v>امير جاويش</v>
          </cell>
          <cell r="C5691" t="str">
            <v>محمد عدنان</v>
          </cell>
          <cell r="D5691" t="str">
            <v>فاتن</v>
          </cell>
        </row>
        <row r="5692">
          <cell r="A5692">
            <v>331535</v>
          </cell>
          <cell r="B5692" t="str">
            <v>امير عقيل</v>
          </cell>
          <cell r="C5692" t="str">
            <v>عادل</v>
          </cell>
          <cell r="D5692" t="str">
            <v>رجاء</v>
          </cell>
        </row>
        <row r="5693">
          <cell r="A5693">
            <v>331536</v>
          </cell>
          <cell r="B5693" t="str">
            <v>امير محمد</v>
          </cell>
          <cell r="C5693" t="str">
            <v>فايز</v>
          </cell>
          <cell r="D5693" t="str">
            <v>خديجه</v>
          </cell>
        </row>
        <row r="5694">
          <cell r="A5694">
            <v>331538</v>
          </cell>
          <cell r="B5694" t="str">
            <v>اميره الباشا</v>
          </cell>
          <cell r="C5694" t="str">
            <v>محمود</v>
          </cell>
          <cell r="D5694" t="str">
            <v>مدينا</v>
          </cell>
        </row>
        <row r="5695">
          <cell r="A5695">
            <v>331539</v>
          </cell>
          <cell r="B5695" t="str">
            <v>اميره شكر</v>
          </cell>
          <cell r="C5695" t="str">
            <v>عدنان</v>
          </cell>
          <cell r="D5695" t="str">
            <v>خلود</v>
          </cell>
        </row>
        <row r="5696">
          <cell r="A5696">
            <v>331540</v>
          </cell>
          <cell r="B5696" t="str">
            <v>اميره طراد</v>
          </cell>
          <cell r="C5696" t="str">
            <v>خالد</v>
          </cell>
          <cell r="D5696" t="str">
            <v>ابتسام</v>
          </cell>
        </row>
        <row r="5697">
          <cell r="A5697">
            <v>331541</v>
          </cell>
          <cell r="B5697" t="str">
            <v>اميمه قسطي</v>
          </cell>
          <cell r="C5697" t="str">
            <v>محمد علاء الدين</v>
          </cell>
          <cell r="D5697" t="str">
            <v>نسرين</v>
          </cell>
        </row>
        <row r="5698">
          <cell r="A5698">
            <v>331542</v>
          </cell>
          <cell r="B5698" t="str">
            <v>امينه حمدان</v>
          </cell>
          <cell r="C5698" t="str">
            <v>جمال</v>
          </cell>
          <cell r="D5698" t="str">
            <v>شمسه</v>
          </cell>
        </row>
        <row r="5699">
          <cell r="A5699">
            <v>331543</v>
          </cell>
          <cell r="B5699" t="str">
            <v>اناس بكه</v>
          </cell>
          <cell r="C5699" t="str">
            <v>احمد</v>
          </cell>
          <cell r="D5699" t="str">
            <v>مها</v>
          </cell>
        </row>
        <row r="5700">
          <cell r="A5700">
            <v>331545</v>
          </cell>
          <cell r="B5700" t="str">
            <v>انجي الهواري</v>
          </cell>
          <cell r="C5700" t="str">
            <v>نصوح</v>
          </cell>
          <cell r="D5700" t="str">
            <v>ميساء</v>
          </cell>
        </row>
        <row r="5701">
          <cell r="A5701">
            <v>331546</v>
          </cell>
          <cell r="B5701" t="str">
            <v>اندر حريدين</v>
          </cell>
          <cell r="C5701" t="str">
            <v>صلاح</v>
          </cell>
          <cell r="D5701" t="str">
            <v>حربيه</v>
          </cell>
        </row>
        <row r="5702">
          <cell r="A5702">
            <v>331547</v>
          </cell>
          <cell r="B5702" t="str">
            <v>انس ابو غليون</v>
          </cell>
          <cell r="C5702" t="str">
            <v>علي</v>
          </cell>
          <cell r="D5702" t="str">
            <v>ختام</v>
          </cell>
        </row>
        <row r="5703">
          <cell r="A5703">
            <v>331548</v>
          </cell>
          <cell r="B5703" t="str">
            <v>انس الجبر</v>
          </cell>
          <cell r="C5703" t="str">
            <v>ذياب</v>
          </cell>
          <cell r="D5703" t="str">
            <v>عائشه</v>
          </cell>
        </row>
        <row r="5704">
          <cell r="A5704">
            <v>331551</v>
          </cell>
          <cell r="B5704" t="str">
            <v>انس الشحف</v>
          </cell>
          <cell r="C5704" t="str">
            <v>حكمت</v>
          </cell>
          <cell r="D5704" t="str">
            <v>بشيره</v>
          </cell>
        </row>
        <row r="5705">
          <cell r="A5705">
            <v>331552</v>
          </cell>
          <cell r="B5705" t="str">
            <v>انس الفيومي</v>
          </cell>
          <cell r="C5705" t="str">
            <v>محمد</v>
          </cell>
          <cell r="D5705" t="str">
            <v>نبيهه</v>
          </cell>
        </row>
        <row r="5706">
          <cell r="A5706">
            <v>331553</v>
          </cell>
          <cell r="B5706" t="str">
            <v>انس بيطار</v>
          </cell>
          <cell r="C5706" t="str">
            <v>وليد</v>
          </cell>
          <cell r="D5706" t="str">
            <v>سحر</v>
          </cell>
        </row>
        <row r="5707">
          <cell r="A5707">
            <v>331555</v>
          </cell>
          <cell r="B5707" t="str">
            <v>انصاف القاسم</v>
          </cell>
          <cell r="C5707" t="str">
            <v>عيسى</v>
          </cell>
          <cell r="D5707" t="str">
            <v>عائده</v>
          </cell>
        </row>
        <row r="5708">
          <cell r="A5708">
            <v>331556</v>
          </cell>
          <cell r="B5708" t="str">
            <v>انعام خطيب</v>
          </cell>
          <cell r="C5708" t="str">
            <v>احمد</v>
          </cell>
          <cell r="D5708" t="str">
            <v>جميله</v>
          </cell>
        </row>
        <row r="5709">
          <cell r="A5709">
            <v>331557</v>
          </cell>
          <cell r="B5709" t="str">
            <v>اواب فرفراوي</v>
          </cell>
          <cell r="C5709" t="str">
            <v>عبد الله</v>
          </cell>
          <cell r="D5709" t="str">
            <v>نجوى</v>
          </cell>
        </row>
        <row r="5710">
          <cell r="A5710">
            <v>331558</v>
          </cell>
          <cell r="B5710" t="str">
            <v>اوريشان حسون</v>
          </cell>
          <cell r="C5710" t="str">
            <v>فوزي</v>
          </cell>
          <cell r="D5710" t="str">
            <v>صالحه</v>
          </cell>
        </row>
        <row r="5711">
          <cell r="A5711">
            <v>331559</v>
          </cell>
          <cell r="B5711" t="str">
            <v>اوس غاليه</v>
          </cell>
          <cell r="C5711" t="str">
            <v>فريز</v>
          </cell>
          <cell r="D5711" t="str">
            <v>غيداء</v>
          </cell>
        </row>
        <row r="5712">
          <cell r="A5712">
            <v>331560</v>
          </cell>
          <cell r="B5712" t="str">
            <v>ايات ابو احمد</v>
          </cell>
          <cell r="C5712" t="str">
            <v>شحاده</v>
          </cell>
          <cell r="D5712" t="str">
            <v>فاطمه</v>
          </cell>
        </row>
        <row r="5713">
          <cell r="A5713">
            <v>331561</v>
          </cell>
          <cell r="B5713" t="str">
            <v>ايات الترك</v>
          </cell>
          <cell r="C5713" t="str">
            <v>بسام</v>
          </cell>
          <cell r="D5713" t="str">
            <v>مها</v>
          </cell>
        </row>
        <row r="5714">
          <cell r="A5714">
            <v>331562</v>
          </cell>
          <cell r="B5714" t="str">
            <v>ايات الحمد</v>
          </cell>
          <cell r="C5714" t="str">
            <v>سمير</v>
          </cell>
          <cell r="D5714" t="str">
            <v>كفاء</v>
          </cell>
        </row>
        <row r="5715">
          <cell r="A5715">
            <v>331563</v>
          </cell>
          <cell r="B5715" t="str">
            <v>ايات الرفاعي</v>
          </cell>
          <cell r="C5715" t="str">
            <v>محمد</v>
          </cell>
          <cell r="D5715" t="str">
            <v>خديجه</v>
          </cell>
        </row>
        <row r="5716">
          <cell r="A5716">
            <v>331564</v>
          </cell>
          <cell r="B5716" t="str">
            <v>ايات علاء الدين</v>
          </cell>
          <cell r="C5716" t="str">
            <v>علي</v>
          </cell>
          <cell r="D5716" t="str">
            <v>امنه</v>
          </cell>
        </row>
        <row r="5717">
          <cell r="A5717">
            <v>331566</v>
          </cell>
          <cell r="B5717" t="str">
            <v>ايفان مصطفى</v>
          </cell>
          <cell r="C5717" t="str">
            <v>محمد سامر</v>
          </cell>
          <cell r="D5717" t="str">
            <v>نبيله</v>
          </cell>
        </row>
        <row r="5718">
          <cell r="A5718">
            <v>331568</v>
          </cell>
          <cell r="B5718" t="str">
            <v>ايمان البرشه</v>
          </cell>
          <cell r="C5718" t="str">
            <v>صلاح</v>
          </cell>
          <cell r="D5718" t="str">
            <v>حسنه</v>
          </cell>
        </row>
        <row r="5719">
          <cell r="A5719">
            <v>331570</v>
          </cell>
          <cell r="B5719" t="str">
            <v>ايمان المبيض</v>
          </cell>
          <cell r="C5719" t="str">
            <v>عبد الستار</v>
          </cell>
          <cell r="D5719" t="str">
            <v>مؤمنات</v>
          </cell>
        </row>
        <row r="5720">
          <cell r="A5720">
            <v>331572</v>
          </cell>
          <cell r="B5720" t="str">
            <v>ايمان رمضان</v>
          </cell>
          <cell r="C5720" t="str">
            <v>محمد</v>
          </cell>
          <cell r="D5720" t="str">
            <v>مريم</v>
          </cell>
        </row>
        <row r="5721">
          <cell r="A5721">
            <v>331573</v>
          </cell>
          <cell r="B5721" t="str">
            <v>ايمان شافعي</v>
          </cell>
          <cell r="C5721" t="str">
            <v>مامون</v>
          </cell>
          <cell r="D5721" t="str">
            <v>مريم</v>
          </cell>
        </row>
        <row r="5722">
          <cell r="A5722">
            <v>331575</v>
          </cell>
          <cell r="B5722" t="str">
            <v>ايمان محمد</v>
          </cell>
          <cell r="C5722" t="str">
            <v>محمود</v>
          </cell>
          <cell r="D5722" t="str">
            <v>امنه</v>
          </cell>
        </row>
        <row r="5723">
          <cell r="A5723">
            <v>331578</v>
          </cell>
          <cell r="B5723" t="str">
            <v>ايمن ابو زيد</v>
          </cell>
          <cell r="C5723" t="str">
            <v>حسين</v>
          </cell>
          <cell r="D5723" t="str">
            <v>فطوم</v>
          </cell>
        </row>
        <row r="5724">
          <cell r="A5724">
            <v>331581</v>
          </cell>
          <cell r="B5724" t="str">
            <v>ايمن حوارنه</v>
          </cell>
          <cell r="C5724" t="str">
            <v>احسان</v>
          </cell>
          <cell r="D5724" t="str">
            <v>منى</v>
          </cell>
        </row>
        <row r="5725">
          <cell r="A5725">
            <v>331582</v>
          </cell>
          <cell r="B5725" t="str">
            <v>ايمن صاطور</v>
          </cell>
          <cell r="C5725" t="str">
            <v>طاهر</v>
          </cell>
          <cell r="D5725" t="str">
            <v>نصره</v>
          </cell>
        </row>
        <row r="5726">
          <cell r="A5726">
            <v>331585</v>
          </cell>
          <cell r="B5726" t="str">
            <v>ايناس سيف الدين</v>
          </cell>
          <cell r="C5726" t="str">
            <v>احمد</v>
          </cell>
          <cell r="D5726" t="str">
            <v>جمال</v>
          </cell>
        </row>
        <row r="5727">
          <cell r="A5727">
            <v>331587</v>
          </cell>
          <cell r="B5727" t="str">
            <v>ايه القزاز</v>
          </cell>
          <cell r="C5727" t="str">
            <v>محمد رشدي</v>
          </cell>
          <cell r="D5727" t="str">
            <v>ناهد</v>
          </cell>
        </row>
        <row r="5728">
          <cell r="A5728">
            <v>331588</v>
          </cell>
          <cell r="B5728" t="str">
            <v>ايه المحمد</v>
          </cell>
          <cell r="C5728" t="str">
            <v>ابراهيم</v>
          </cell>
          <cell r="D5728" t="str">
            <v>غصون</v>
          </cell>
        </row>
        <row r="5729">
          <cell r="A5729">
            <v>331589</v>
          </cell>
          <cell r="B5729" t="str">
            <v>ايه المصري</v>
          </cell>
          <cell r="C5729" t="str">
            <v>عماد الدين</v>
          </cell>
          <cell r="D5729" t="str">
            <v>خلود</v>
          </cell>
        </row>
        <row r="5730">
          <cell r="A5730">
            <v>331590</v>
          </cell>
          <cell r="B5730" t="str">
            <v>ايه المصري</v>
          </cell>
          <cell r="C5730" t="str">
            <v>مصطفى</v>
          </cell>
          <cell r="D5730" t="str">
            <v>هناء</v>
          </cell>
        </row>
        <row r="5731">
          <cell r="A5731">
            <v>331591</v>
          </cell>
          <cell r="B5731" t="str">
            <v>ايه الملاح</v>
          </cell>
          <cell r="C5731" t="str">
            <v>عبد الرحمن</v>
          </cell>
          <cell r="D5731" t="str">
            <v>حنان</v>
          </cell>
        </row>
        <row r="5732">
          <cell r="A5732">
            <v>331593</v>
          </cell>
          <cell r="B5732" t="str">
            <v>ايه خليفه</v>
          </cell>
          <cell r="C5732" t="str">
            <v>هشام</v>
          </cell>
          <cell r="D5732" t="str">
            <v>سوسن</v>
          </cell>
        </row>
        <row r="5733">
          <cell r="A5733">
            <v>331594</v>
          </cell>
          <cell r="B5733" t="str">
            <v>ايه سميطه</v>
          </cell>
          <cell r="C5733" t="str">
            <v>وليد</v>
          </cell>
          <cell r="D5733" t="str">
            <v>امنه</v>
          </cell>
        </row>
        <row r="5734">
          <cell r="A5734">
            <v>331595</v>
          </cell>
          <cell r="B5734" t="str">
            <v>ايهاب جزان</v>
          </cell>
          <cell r="C5734" t="str">
            <v>نبيل</v>
          </cell>
          <cell r="D5734" t="str">
            <v>ليلا</v>
          </cell>
        </row>
        <row r="5735">
          <cell r="A5735">
            <v>331596</v>
          </cell>
          <cell r="B5735" t="str">
            <v>ايهاب كاخي</v>
          </cell>
          <cell r="C5735" t="str">
            <v>عثمان</v>
          </cell>
          <cell r="D5735" t="str">
            <v>نها</v>
          </cell>
        </row>
        <row r="5736">
          <cell r="A5736">
            <v>331597</v>
          </cell>
          <cell r="B5736" t="str">
            <v>ايهاب ناجي</v>
          </cell>
          <cell r="C5736" t="str">
            <v>ممتاز</v>
          </cell>
          <cell r="D5736" t="str">
            <v>نجاه</v>
          </cell>
        </row>
        <row r="5737">
          <cell r="A5737">
            <v>331599</v>
          </cell>
          <cell r="B5737" t="str">
            <v>ايهم الحميد</v>
          </cell>
          <cell r="C5737" t="str">
            <v>جهاد</v>
          </cell>
          <cell r="D5737" t="str">
            <v>ربيعه</v>
          </cell>
        </row>
        <row r="5738">
          <cell r="A5738">
            <v>331601</v>
          </cell>
          <cell r="B5738" t="str">
            <v>ايهم الشيخ</v>
          </cell>
          <cell r="C5738" t="str">
            <v>علي</v>
          </cell>
          <cell r="D5738" t="str">
            <v>نجاة</v>
          </cell>
        </row>
        <row r="5739">
          <cell r="A5739">
            <v>331602</v>
          </cell>
          <cell r="B5739" t="str">
            <v>ايهم ربيع</v>
          </cell>
          <cell r="C5739" t="str">
            <v>عيسى</v>
          </cell>
          <cell r="D5739" t="str">
            <v>رجاء</v>
          </cell>
        </row>
        <row r="5740">
          <cell r="A5740">
            <v>331607</v>
          </cell>
          <cell r="B5740" t="str">
            <v>باسل اسماعيل</v>
          </cell>
          <cell r="C5740" t="str">
            <v>جميل</v>
          </cell>
          <cell r="D5740" t="str">
            <v>عندليب</v>
          </cell>
        </row>
        <row r="5741">
          <cell r="A5741">
            <v>331608</v>
          </cell>
          <cell r="B5741" t="str">
            <v>باسل الصغير</v>
          </cell>
          <cell r="C5741" t="str">
            <v>رضوان</v>
          </cell>
          <cell r="D5741" t="str">
            <v>رسميه</v>
          </cell>
        </row>
        <row r="5742">
          <cell r="A5742">
            <v>331609</v>
          </cell>
          <cell r="B5742" t="str">
            <v>باسل العنيزان</v>
          </cell>
          <cell r="C5742" t="str">
            <v>محمد</v>
          </cell>
          <cell r="D5742" t="str">
            <v>شيخه</v>
          </cell>
        </row>
        <row r="5743">
          <cell r="A5743">
            <v>331610</v>
          </cell>
          <cell r="B5743" t="str">
            <v>باسل النعسون</v>
          </cell>
          <cell r="C5743" t="str">
            <v>خليفه</v>
          </cell>
          <cell r="D5743" t="str">
            <v>فوزه</v>
          </cell>
        </row>
        <row r="5744">
          <cell r="A5744">
            <v>331611</v>
          </cell>
          <cell r="B5744" t="str">
            <v>باسل صالح</v>
          </cell>
          <cell r="C5744" t="str">
            <v>محمد</v>
          </cell>
          <cell r="D5744" t="str">
            <v>نهاد</v>
          </cell>
        </row>
        <row r="5745">
          <cell r="A5745">
            <v>331612</v>
          </cell>
          <cell r="B5745" t="str">
            <v>باسل قاسو</v>
          </cell>
          <cell r="C5745" t="str">
            <v>محمد سالم</v>
          </cell>
          <cell r="D5745" t="str">
            <v>سمر</v>
          </cell>
        </row>
        <row r="5746">
          <cell r="A5746">
            <v>331613</v>
          </cell>
          <cell r="B5746" t="str">
            <v>باسمه عمايري</v>
          </cell>
          <cell r="C5746" t="str">
            <v>اسعد</v>
          </cell>
          <cell r="D5746" t="str">
            <v>تمام</v>
          </cell>
        </row>
        <row r="5747">
          <cell r="A5747">
            <v>331615</v>
          </cell>
          <cell r="B5747" t="str">
            <v>بتول العمر</v>
          </cell>
          <cell r="C5747" t="str">
            <v>خضر</v>
          </cell>
          <cell r="D5747" t="str">
            <v>سوريه</v>
          </cell>
        </row>
        <row r="5748">
          <cell r="A5748">
            <v>331616</v>
          </cell>
          <cell r="B5748" t="str">
            <v>بتول العوض</v>
          </cell>
          <cell r="C5748" t="str">
            <v>رشيد</v>
          </cell>
          <cell r="D5748" t="str">
            <v>سهام</v>
          </cell>
        </row>
        <row r="5749">
          <cell r="A5749">
            <v>331618</v>
          </cell>
          <cell r="B5749" t="str">
            <v>بتول روماني</v>
          </cell>
          <cell r="C5749" t="str">
            <v>حيدر</v>
          </cell>
          <cell r="D5749" t="str">
            <v>خديجه</v>
          </cell>
        </row>
        <row r="5750">
          <cell r="A5750">
            <v>331620</v>
          </cell>
          <cell r="B5750" t="str">
            <v>بدر الدين الاخرس</v>
          </cell>
          <cell r="C5750" t="str">
            <v>محمود</v>
          </cell>
          <cell r="D5750" t="str">
            <v>نتيله</v>
          </cell>
        </row>
        <row r="5751">
          <cell r="A5751">
            <v>331621</v>
          </cell>
          <cell r="B5751" t="str">
            <v>بدور العلي</v>
          </cell>
          <cell r="C5751" t="str">
            <v>عادل</v>
          </cell>
          <cell r="D5751" t="str">
            <v>عائشه</v>
          </cell>
        </row>
        <row r="5752">
          <cell r="A5752">
            <v>331623</v>
          </cell>
          <cell r="B5752" t="str">
            <v>براء الترك</v>
          </cell>
          <cell r="C5752" t="str">
            <v>محمد مروان</v>
          </cell>
          <cell r="D5752" t="str">
            <v>منال</v>
          </cell>
        </row>
        <row r="5753">
          <cell r="A5753">
            <v>331625</v>
          </cell>
          <cell r="B5753" t="str">
            <v>براءه احمد</v>
          </cell>
          <cell r="C5753" t="str">
            <v>محمد</v>
          </cell>
          <cell r="D5753" t="str">
            <v>عليا</v>
          </cell>
        </row>
        <row r="5754">
          <cell r="A5754">
            <v>331626</v>
          </cell>
          <cell r="B5754" t="str">
            <v>براءه السيد</v>
          </cell>
          <cell r="C5754" t="str">
            <v>كمال</v>
          </cell>
          <cell r="D5754" t="str">
            <v>بشرى</v>
          </cell>
        </row>
        <row r="5755">
          <cell r="A5755">
            <v>331630</v>
          </cell>
          <cell r="B5755" t="str">
            <v>بسام علي</v>
          </cell>
          <cell r="C5755" t="str">
            <v>غسان</v>
          </cell>
          <cell r="D5755" t="str">
            <v>ناديا</v>
          </cell>
        </row>
        <row r="5756">
          <cell r="A5756">
            <v>331631</v>
          </cell>
          <cell r="B5756" t="str">
            <v>بسام عيسى</v>
          </cell>
          <cell r="C5756" t="str">
            <v>محمد</v>
          </cell>
          <cell r="D5756" t="str">
            <v>هناء</v>
          </cell>
        </row>
        <row r="5757">
          <cell r="A5757">
            <v>331632</v>
          </cell>
          <cell r="B5757" t="str">
            <v>بسمه القاضي</v>
          </cell>
          <cell r="C5757" t="str">
            <v>نبيل</v>
          </cell>
          <cell r="D5757" t="str">
            <v>نجاح</v>
          </cell>
        </row>
        <row r="5758">
          <cell r="A5758">
            <v>331633</v>
          </cell>
          <cell r="B5758" t="str">
            <v>بسمه تعتوع</v>
          </cell>
          <cell r="C5758" t="str">
            <v>يوسف</v>
          </cell>
          <cell r="D5758" t="str">
            <v>مجيده</v>
          </cell>
        </row>
        <row r="5759">
          <cell r="A5759">
            <v>331634</v>
          </cell>
          <cell r="B5759" t="str">
            <v>بشار ابو عساف</v>
          </cell>
          <cell r="C5759" t="str">
            <v>حسن</v>
          </cell>
          <cell r="D5759" t="str">
            <v>فاطمه</v>
          </cell>
        </row>
        <row r="5760">
          <cell r="A5760">
            <v>331635</v>
          </cell>
          <cell r="B5760" t="str">
            <v>بشار المكي الجزائري</v>
          </cell>
          <cell r="C5760" t="str">
            <v>رشدي</v>
          </cell>
          <cell r="D5760" t="str">
            <v>حياه</v>
          </cell>
        </row>
        <row r="5761">
          <cell r="A5761">
            <v>331636</v>
          </cell>
          <cell r="B5761" t="str">
            <v>بشار اله رشي</v>
          </cell>
          <cell r="C5761" t="str">
            <v>عمار</v>
          </cell>
          <cell r="D5761" t="str">
            <v>شهناز</v>
          </cell>
        </row>
        <row r="5762">
          <cell r="A5762">
            <v>331637</v>
          </cell>
          <cell r="B5762" t="str">
            <v>بشار رضوان</v>
          </cell>
          <cell r="C5762" t="str">
            <v>ناصر</v>
          </cell>
          <cell r="D5762" t="str">
            <v>فوز</v>
          </cell>
        </row>
        <row r="5763">
          <cell r="A5763">
            <v>331638</v>
          </cell>
          <cell r="B5763" t="str">
            <v>بشار هرموش</v>
          </cell>
          <cell r="C5763" t="str">
            <v>مصطفى</v>
          </cell>
          <cell r="D5763" t="str">
            <v>رجاء</v>
          </cell>
        </row>
        <row r="5764">
          <cell r="A5764">
            <v>331639</v>
          </cell>
          <cell r="B5764" t="str">
            <v>بشرى السالم</v>
          </cell>
          <cell r="C5764" t="str">
            <v>احمد</v>
          </cell>
          <cell r="D5764" t="str">
            <v>هند</v>
          </cell>
        </row>
        <row r="5765">
          <cell r="A5765">
            <v>331640</v>
          </cell>
          <cell r="B5765" t="str">
            <v>بشرى شاميه</v>
          </cell>
          <cell r="C5765" t="str">
            <v>سمير</v>
          </cell>
          <cell r="D5765" t="str">
            <v>زينب</v>
          </cell>
        </row>
        <row r="5766">
          <cell r="A5766">
            <v>331641</v>
          </cell>
          <cell r="B5766" t="str">
            <v>بشرى صبح</v>
          </cell>
          <cell r="C5766" t="str">
            <v>وزال</v>
          </cell>
          <cell r="D5766" t="str">
            <v>سمر</v>
          </cell>
        </row>
        <row r="5767">
          <cell r="A5767">
            <v>331642</v>
          </cell>
          <cell r="B5767" t="str">
            <v>بشير الابراهيم</v>
          </cell>
          <cell r="C5767" t="str">
            <v>نصر</v>
          </cell>
          <cell r="D5767" t="str">
            <v>شهيره</v>
          </cell>
        </row>
        <row r="5768">
          <cell r="A5768">
            <v>331643</v>
          </cell>
          <cell r="B5768" t="str">
            <v>بشيره السحيل</v>
          </cell>
          <cell r="C5768" t="str">
            <v>نضال</v>
          </cell>
          <cell r="D5768" t="str">
            <v>نسرين</v>
          </cell>
        </row>
        <row r="5769">
          <cell r="A5769">
            <v>331644</v>
          </cell>
          <cell r="B5769" t="str">
            <v>بلال البيضه</v>
          </cell>
          <cell r="C5769" t="str">
            <v>عبد المنعم</v>
          </cell>
          <cell r="D5769" t="str">
            <v>مريم</v>
          </cell>
        </row>
        <row r="5770">
          <cell r="A5770">
            <v>331645</v>
          </cell>
          <cell r="B5770" t="str">
            <v>بلال الكرن</v>
          </cell>
          <cell r="C5770" t="str">
            <v>علي</v>
          </cell>
          <cell r="D5770" t="str">
            <v>امينه</v>
          </cell>
        </row>
        <row r="5771">
          <cell r="A5771">
            <v>331646</v>
          </cell>
          <cell r="B5771" t="str">
            <v>بلال الموالي</v>
          </cell>
          <cell r="C5771" t="str">
            <v>محي الدين</v>
          </cell>
          <cell r="D5771" t="str">
            <v>امنه</v>
          </cell>
        </row>
        <row r="5772">
          <cell r="A5772">
            <v>331647</v>
          </cell>
          <cell r="B5772" t="str">
            <v>بلال تنن</v>
          </cell>
          <cell r="C5772" t="str">
            <v>بهجت</v>
          </cell>
          <cell r="D5772" t="str">
            <v>سهام</v>
          </cell>
        </row>
        <row r="5773">
          <cell r="A5773">
            <v>331648</v>
          </cell>
          <cell r="B5773" t="str">
            <v>بلال خلوف</v>
          </cell>
          <cell r="C5773" t="str">
            <v>اياد</v>
          </cell>
          <cell r="D5773" t="str">
            <v>ناهده</v>
          </cell>
        </row>
        <row r="5774">
          <cell r="A5774">
            <v>331649</v>
          </cell>
          <cell r="B5774" t="str">
            <v>بلال صعوبي</v>
          </cell>
          <cell r="C5774" t="str">
            <v>محمد</v>
          </cell>
          <cell r="D5774" t="str">
            <v>زينب</v>
          </cell>
        </row>
        <row r="5775">
          <cell r="A5775">
            <v>331650</v>
          </cell>
          <cell r="B5775" t="str">
            <v>بلال مرزوق</v>
          </cell>
          <cell r="C5775" t="str">
            <v>موسى</v>
          </cell>
          <cell r="D5775" t="str">
            <v>وحيده</v>
          </cell>
        </row>
        <row r="5776">
          <cell r="A5776">
            <v>331651</v>
          </cell>
          <cell r="B5776" t="str">
            <v>بلال ملوك</v>
          </cell>
          <cell r="C5776" t="str">
            <v>نبيل</v>
          </cell>
          <cell r="D5776" t="str">
            <v>رنده</v>
          </cell>
        </row>
        <row r="5777">
          <cell r="A5777">
            <v>331654</v>
          </cell>
          <cell r="B5777" t="str">
            <v>بهاء الدين خضر</v>
          </cell>
          <cell r="C5777" t="str">
            <v>محمد</v>
          </cell>
          <cell r="D5777" t="str">
            <v>حسنه</v>
          </cell>
        </row>
        <row r="5778">
          <cell r="A5778">
            <v>331655</v>
          </cell>
          <cell r="B5778" t="str">
            <v>بهاء عبد الله</v>
          </cell>
          <cell r="C5778" t="str">
            <v>انور</v>
          </cell>
          <cell r="D5778" t="str">
            <v>صفاء</v>
          </cell>
        </row>
        <row r="5779">
          <cell r="A5779">
            <v>331657</v>
          </cell>
          <cell r="B5779" t="str">
            <v>بيان البابا</v>
          </cell>
          <cell r="C5779" t="str">
            <v>فراس</v>
          </cell>
          <cell r="D5779" t="str">
            <v>اسماء</v>
          </cell>
        </row>
        <row r="5780">
          <cell r="A5780">
            <v>331659</v>
          </cell>
          <cell r="B5780" t="str">
            <v>بيان الشعبي</v>
          </cell>
          <cell r="C5780" t="str">
            <v>احمد</v>
          </cell>
          <cell r="D5780" t="str">
            <v>روضه</v>
          </cell>
        </row>
        <row r="5781">
          <cell r="A5781">
            <v>331661</v>
          </cell>
          <cell r="B5781" t="str">
            <v>بيان الكيلاني</v>
          </cell>
          <cell r="C5781" t="str">
            <v>عبد الغني</v>
          </cell>
          <cell r="D5781" t="str">
            <v>نايفه</v>
          </cell>
        </row>
        <row r="5782">
          <cell r="A5782">
            <v>331662</v>
          </cell>
          <cell r="B5782" t="str">
            <v>بيان سعيد</v>
          </cell>
          <cell r="C5782" t="str">
            <v>احمد</v>
          </cell>
          <cell r="D5782" t="str">
            <v>منال</v>
          </cell>
        </row>
        <row r="5783">
          <cell r="A5783">
            <v>331663</v>
          </cell>
          <cell r="B5783" t="str">
            <v>بيان شميس</v>
          </cell>
          <cell r="C5783" t="str">
            <v>سمير</v>
          </cell>
          <cell r="D5783" t="str">
            <v>شيرين</v>
          </cell>
        </row>
        <row r="5784">
          <cell r="A5784">
            <v>331664</v>
          </cell>
          <cell r="B5784" t="str">
            <v>بيان شوشان</v>
          </cell>
          <cell r="C5784" t="str">
            <v>احمد</v>
          </cell>
          <cell r="D5784" t="str">
            <v>منى</v>
          </cell>
        </row>
        <row r="5785">
          <cell r="A5785">
            <v>331665</v>
          </cell>
          <cell r="B5785" t="str">
            <v>بيان محمد</v>
          </cell>
          <cell r="C5785" t="str">
            <v>حسن</v>
          </cell>
          <cell r="D5785" t="str">
            <v>فداء</v>
          </cell>
        </row>
        <row r="5786">
          <cell r="A5786">
            <v>331666</v>
          </cell>
          <cell r="B5786" t="str">
            <v>بيداء محمد</v>
          </cell>
          <cell r="C5786" t="str">
            <v>بسام</v>
          </cell>
          <cell r="D5786" t="str">
            <v>كوثر</v>
          </cell>
        </row>
        <row r="5787">
          <cell r="A5787">
            <v>331669</v>
          </cell>
          <cell r="B5787" t="str">
            <v>تسنيم اوطه باشي</v>
          </cell>
          <cell r="C5787" t="str">
            <v>محمد غالب</v>
          </cell>
          <cell r="D5787" t="str">
            <v>رشا</v>
          </cell>
        </row>
        <row r="5788">
          <cell r="A5788">
            <v>331670</v>
          </cell>
          <cell r="B5788" t="str">
            <v>تسنيم محايري</v>
          </cell>
          <cell r="C5788" t="str">
            <v>عبد الهادي</v>
          </cell>
          <cell r="D5788" t="str">
            <v>رانيا</v>
          </cell>
        </row>
        <row r="5789">
          <cell r="A5789">
            <v>331672</v>
          </cell>
          <cell r="B5789" t="str">
            <v>تمام ابو بكر</v>
          </cell>
          <cell r="C5789" t="str">
            <v>كمال</v>
          </cell>
          <cell r="D5789" t="str">
            <v>مانيا</v>
          </cell>
        </row>
        <row r="5790">
          <cell r="A5790">
            <v>331673</v>
          </cell>
          <cell r="B5790" t="str">
            <v>تهامه الجندي</v>
          </cell>
          <cell r="C5790" t="str">
            <v>احمد</v>
          </cell>
          <cell r="D5790" t="str">
            <v>فتحيه</v>
          </cell>
        </row>
        <row r="5791">
          <cell r="A5791">
            <v>331674</v>
          </cell>
          <cell r="B5791" t="str">
            <v>تهاني سمره</v>
          </cell>
          <cell r="C5791" t="str">
            <v>موفق</v>
          </cell>
          <cell r="D5791" t="str">
            <v>هديه</v>
          </cell>
        </row>
        <row r="5792">
          <cell r="A5792">
            <v>331676</v>
          </cell>
          <cell r="B5792" t="str">
            <v>تيماء كاتبه</v>
          </cell>
          <cell r="C5792" t="str">
            <v>احسان</v>
          </cell>
          <cell r="D5792" t="str">
            <v>رابعه</v>
          </cell>
        </row>
        <row r="5793">
          <cell r="A5793">
            <v>331678</v>
          </cell>
          <cell r="B5793" t="str">
            <v>ثراء الحلبي</v>
          </cell>
          <cell r="C5793" t="str">
            <v>راضي</v>
          </cell>
          <cell r="D5793" t="str">
            <v>منى</v>
          </cell>
        </row>
        <row r="5794">
          <cell r="A5794">
            <v>331680</v>
          </cell>
          <cell r="B5794" t="str">
            <v>جابر فران</v>
          </cell>
          <cell r="C5794" t="str">
            <v>احمد</v>
          </cell>
          <cell r="D5794" t="str">
            <v>رفيقه</v>
          </cell>
        </row>
        <row r="5795">
          <cell r="A5795">
            <v>331682</v>
          </cell>
          <cell r="B5795" t="str">
            <v>جانيت علي</v>
          </cell>
          <cell r="C5795" t="str">
            <v>ياسين</v>
          </cell>
          <cell r="D5795" t="str">
            <v>كوثر</v>
          </cell>
        </row>
        <row r="5796">
          <cell r="A5796">
            <v>331684</v>
          </cell>
          <cell r="B5796" t="str">
            <v>جبران الطحان</v>
          </cell>
          <cell r="C5796" t="str">
            <v>انس</v>
          </cell>
          <cell r="D5796" t="str">
            <v>دلع</v>
          </cell>
        </row>
        <row r="5797">
          <cell r="A5797">
            <v>331685</v>
          </cell>
          <cell r="B5797" t="str">
            <v>جعفر داوود</v>
          </cell>
          <cell r="C5797" t="str">
            <v>نبهان</v>
          </cell>
          <cell r="D5797" t="str">
            <v>سراب</v>
          </cell>
        </row>
        <row r="5798">
          <cell r="A5798">
            <v>331686</v>
          </cell>
          <cell r="B5798" t="str">
            <v>جعفر شعبان</v>
          </cell>
          <cell r="C5798" t="str">
            <v>محمد</v>
          </cell>
          <cell r="D5798" t="str">
            <v>سميره</v>
          </cell>
        </row>
        <row r="5799">
          <cell r="A5799">
            <v>331687</v>
          </cell>
          <cell r="B5799" t="str">
            <v>جعفر ميه</v>
          </cell>
          <cell r="C5799" t="str">
            <v>ابراهيم</v>
          </cell>
          <cell r="D5799" t="str">
            <v>علا</v>
          </cell>
        </row>
        <row r="5800">
          <cell r="A5800">
            <v>331688</v>
          </cell>
          <cell r="B5800" t="str">
            <v>جمال الهنيدي</v>
          </cell>
          <cell r="C5800" t="str">
            <v>رشيد</v>
          </cell>
          <cell r="D5800" t="str">
            <v>مالكه</v>
          </cell>
        </row>
        <row r="5801">
          <cell r="A5801">
            <v>331690</v>
          </cell>
          <cell r="B5801" t="str">
            <v>جمال شرحه</v>
          </cell>
          <cell r="C5801" t="str">
            <v>عبد الناصر</v>
          </cell>
          <cell r="D5801" t="str">
            <v>فاطمه</v>
          </cell>
        </row>
        <row r="5802">
          <cell r="A5802">
            <v>331692</v>
          </cell>
          <cell r="B5802" t="str">
            <v>جمانه الشيبه</v>
          </cell>
          <cell r="C5802" t="str">
            <v>غالب</v>
          </cell>
          <cell r="D5802" t="str">
            <v>خالديه</v>
          </cell>
        </row>
        <row r="5803">
          <cell r="A5803">
            <v>331694</v>
          </cell>
          <cell r="B5803" t="str">
            <v>جمانه حيدر</v>
          </cell>
          <cell r="C5803" t="str">
            <v>علي</v>
          </cell>
          <cell r="D5803" t="str">
            <v>صبحيه</v>
          </cell>
        </row>
        <row r="5804">
          <cell r="A5804">
            <v>331695</v>
          </cell>
          <cell r="B5804" t="str">
            <v>جمانه عبد الدين</v>
          </cell>
          <cell r="C5804" t="str">
            <v>ياسر</v>
          </cell>
          <cell r="D5804" t="str">
            <v>ليندا</v>
          </cell>
        </row>
        <row r="5805">
          <cell r="A5805">
            <v>331697</v>
          </cell>
          <cell r="B5805" t="str">
            <v>جميله الرحل</v>
          </cell>
          <cell r="C5805" t="str">
            <v>محمد</v>
          </cell>
          <cell r="D5805" t="str">
            <v>روضه</v>
          </cell>
        </row>
        <row r="5806">
          <cell r="A5806">
            <v>331698</v>
          </cell>
          <cell r="B5806" t="str">
            <v>جميله عبد السلام</v>
          </cell>
          <cell r="C5806" t="str">
            <v>محمد</v>
          </cell>
          <cell r="D5806" t="str">
            <v>رجاء</v>
          </cell>
        </row>
        <row r="5807">
          <cell r="A5807">
            <v>331699</v>
          </cell>
          <cell r="B5807" t="str">
            <v>جنان رزق</v>
          </cell>
          <cell r="C5807" t="str">
            <v>منير</v>
          </cell>
          <cell r="D5807" t="str">
            <v>رويده</v>
          </cell>
        </row>
        <row r="5808">
          <cell r="A5808">
            <v>331701</v>
          </cell>
          <cell r="B5808" t="str">
            <v>جهان كلا</v>
          </cell>
          <cell r="C5808" t="str">
            <v>ديب</v>
          </cell>
          <cell r="D5808" t="str">
            <v>الماريه</v>
          </cell>
        </row>
        <row r="5809">
          <cell r="A5809">
            <v>331702</v>
          </cell>
          <cell r="B5809" t="str">
            <v>جوانا احمد</v>
          </cell>
          <cell r="C5809" t="str">
            <v>محمد</v>
          </cell>
          <cell r="D5809" t="str">
            <v>مفيده</v>
          </cell>
        </row>
        <row r="5810">
          <cell r="A5810">
            <v>331704</v>
          </cell>
          <cell r="B5810" t="str">
            <v>جورج اسطانم</v>
          </cell>
          <cell r="C5810" t="str">
            <v>شحاده</v>
          </cell>
          <cell r="D5810" t="str">
            <v>ساره</v>
          </cell>
        </row>
        <row r="5811">
          <cell r="A5811">
            <v>331705</v>
          </cell>
          <cell r="B5811" t="str">
            <v>جورج حنا</v>
          </cell>
          <cell r="C5811" t="str">
            <v>كريم</v>
          </cell>
          <cell r="D5811" t="str">
            <v>سليمه</v>
          </cell>
        </row>
        <row r="5812">
          <cell r="A5812">
            <v>331706</v>
          </cell>
          <cell r="B5812" t="str">
            <v>جورج سلوم</v>
          </cell>
          <cell r="C5812" t="str">
            <v>بسام</v>
          </cell>
          <cell r="D5812" t="str">
            <v>منال</v>
          </cell>
        </row>
        <row r="5813">
          <cell r="A5813">
            <v>331707</v>
          </cell>
          <cell r="B5813" t="str">
            <v>جورج مقدسي</v>
          </cell>
          <cell r="C5813" t="str">
            <v>الياس</v>
          </cell>
          <cell r="D5813" t="str">
            <v>زهيه</v>
          </cell>
        </row>
        <row r="5814">
          <cell r="A5814">
            <v>331708</v>
          </cell>
          <cell r="B5814" t="str">
            <v>جيان شيخموس</v>
          </cell>
          <cell r="C5814" t="str">
            <v>شيخ موس</v>
          </cell>
          <cell r="D5814" t="str">
            <v>صالحه</v>
          </cell>
        </row>
        <row r="5815">
          <cell r="A5815">
            <v>331710</v>
          </cell>
          <cell r="B5815" t="str">
            <v>حازم الشاهين ابو دهن</v>
          </cell>
          <cell r="C5815" t="str">
            <v>نبيل</v>
          </cell>
          <cell r="D5815" t="str">
            <v>هيله</v>
          </cell>
        </row>
        <row r="5816">
          <cell r="A5816">
            <v>331712</v>
          </cell>
          <cell r="B5816" t="str">
            <v>حذيفه عليا</v>
          </cell>
          <cell r="C5816" t="str">
            <v>جمال</v>
          </cell>
          <cell r="D5816" t="str">
            <v>الهام</v>
          </cell>
        </row>
        <row r="5817">
          <cell r="A5817">
            <v>331716</v>
          </cell>
          <cell r="B5817" t="str">
            <v>حسام العساف</v>
          </cell>
          <cell r="C5817" t="str">
            <v>عماد</v>
          </cell>
          <cell r="D5817" t="str">
            <v>دولامه</v>
          </cell>
        </row>
        <row r="5818">
          <cell r="A5818">
            <v>331719</v>
          </cell>
          <cell r="B5818" t="str">
            <v>حسام ناصيف</v>
          </cell>
          <cell r="C5818" t="str">
            <v>حيدر</v>
          </cell>
          <cell r="D5818" t="str">
            <v>بشرى</v>
          </cell>
        </row>
        <row r="5819">
          <cell r="A5819">
            <v>331720</v>
          </cell>
          <cell r="B5819" t="str">
            <v>حسان الحسان</v>
          </cell>
          <cell r="C5819" t="str">
            <v>محمد سعيد</v>
          </cell>
          <cell r="D5819" t="str">
            <v>مريم</v>
          </cell>
        </row>
        <row r="5820">
          <cell r="A5820">
            <v>331722</v>
          </cell>
          <cell r="B5820" t="str">
            <v>حسان معتوق</v>
          </cell>
          <cell r="C5820" t="str">
            <v>علي</v>
          </cell>
          <cell r="D5820" t="str">
            <v>سميره</v>
          </cell>
        </row>
        <row r="5821">
          <cell r="A5821">
            <v>331725</v>
          </cell>
          <cell r="B5821" t="str">
            <v>حسن اسود</v>
          </cell>
          <cell r="C5821" t="str">
            <v>احمد</v>
          </cell>
          <cell r="D5821" t="str">
            <v>زينب</v>
          </cell>
        </row>
        <row r="5822">
          <cell r="A5822">
            <v>331726</v>
          </cell>
          <cell r="B5822" t="str">
            <v>حسن الرباح</v>
          </cell>
          <cell r="C5822" t="str">
            <v>علي</v>
          </cell>
          <cell r="D5822" t="str">
            <v>هاجر</v>
          </cell>
        </row>
        <row r="5823">
          <cell r="A5823">
            <v>331727</v>
          </cell>
          <cell r="B5823" t="str">
            <v>حسن السعدي</v>
          </cell>
          <cell r="C5823" t="str">
            <v>احمد</v>
          </cell>
          <cell r="D5823" t="str">
            <v>فاطمه</v>
          </cell>
        </row>
        <row r="5824">
          <cell r="A5824">
            <v>331730</v>
          </cell>
          <cell r="B5824" t="str">
            <v>حسن زيات</v>
          </cell>
          <cell r="C5824" t="str">
            <v>احمد ماهر</v>
          </cell>
          <cell r="D5824" t="str">
            <v>منال</v>
          </cell>
        </row>
        <row r="5825">
          <cell r="A5825">
            <v>331731</v>
          </cell>
          <cell r="B5825" t="str">
            <v>حسن صديق</v>
          </cell>
          <cell r="C5825" t="str">
            <v>محمود</v>
          </cell>
          <cell r="D5825" t="str">
            <v>فاطمه</v>
          </cell>
        </row>
        <row r="5826">
          <cell r="A5826">
            <v>331732</v>
          </cell>
          <cell r="B5826" t="str">
            <v>حسن عبد الله</v>
          </cell>
          <cell r="C5826" t="str">
            <v>محمد</v>
          </cell>
          <cell r="D5826" t="str">
            <v>منى</v>
          </cell>
        </row>
        <row r="5827">
          <cell r="A5827">
            <v>331733</v>
          </cell>
          <cell r="B5827" t="str">
            <v>حسن عواد</v>
          </cell>
          <cell r="C5827" t="str">
            <v>صالح</v>
          </cell>
          <cell r="D5827" t="str">
            <v>وضحه</v>
          </cell>
        </row>
        <row r="5828">
          <cell r="A5828">
            <v>331734</v>
          </cell>
          <cell r="B5828" t="str">
            <v>حسن موسى</v>
          </cell>
          <cell r="C5828" t="str">
            <v>محمد</v>
          </cell>
          <cell r="D5828" t="str">
            <v>غزالة</v>
          </cell>
        </row>
        <row r="5829">
          <cell r="A5829">
            <v>331735</v>
          </cell>
          <cell r="B5829" t="str">
            <v>حسنا المصري</v>
          </cell>
          <cell r="C5829" t="str">
            <v>اكرم</v>
          </cell>
          <cell r="D5829" t="str">
            <v>نجاح</v>
          </cell>
        </row>
        <row r="5830">
          <cell r="A5830">
            <v>331736</v>
          </cell>
          <cell r="B5830" t="str">
            <v>حسنه مصطفى</v>
          </cell>
          <cell r="C5830" t="str">
            <v>راتب</v>
          </cell>
          <cell r="D5830" t="str">
            <v>فاطمه</v>
          </cell>
        </row>
        <row r="5831">
          <cell r="A5831">
            <v>331737</v>
          </cell>
          <cell r="B5831" t="str">
            <v>حسين الاحمد</v>
          </cell>
          <cell r="C5831" t="str">
            <v>جمعه</v>
          </cell>
          <cell r="D5831" t="str">
            <v>تركيه</v>
          </cell>
        </row>
        <row r="5832">
          <cell r="A5832">
            <v>331738</v>
          </cell>
          <cell r="B5832" t="str">
            <v>حسين الحميد</v>
          </cell>
          <cell r="C5832" t="str">
            <v>حسن</v>
          </cell>
          <cell r="D5832" t="str">
            <v>فطيم</v>
          </cell>
        </row>
        <row r="5833">
          <cell r="A5833">
            <v>331739</v>
          </cell>
          <cell r="B5833" t="str">
            <v>حسين القريان</v>
          </cell>
          <cell r="C5833" t="str">
            <v>نجم</v>
          </cell>
          <cell r="D5833" t="str">
            <v>ضحيه</v>
          </cell>
        </row>
        <row r="5834">
          <cell r="A5834">
            <v>331740</v>
          </cell>
          <cell r="B5834" t="str">
            <v>حسين الكدرو</v>
          </cell>
          <cell r="C5834" t="str">
            <v>قادر</v>
          </cell>
        </row>
        <row r="5835">
          <cell r="A5835">
            <v>331743</v>
          </cell>
          <cell r="B5835" t="str">
            <v>حسين حيدر</v>
          </cell>
          <cell r="C5835" t="str">
            <v>عيد</v>
          </cell>
          <cell r="D5835" t="str">
            <v>شريفه</v>
          </cell>
        </row>
        <row r="5836">
          <cell r="A5836">
            <v>331744</v>
          </cell>
          <cell r="B5836" t="str">
            <v>حسين عبد القادر</v>
          </cell>
          <cell r="C5836" t="str">
            <v>احمد</v>
          </cell>
          <cell r="D5836" t="str">
            <v>نايفه</v>
          </cell>
        </row>
        <row r="5837">
          <cell r="A5837">
            <v>331746</v>
          </cell>
          <cell r="B5837" t="str">
            <v>حسين قسام</v>
          </cell>
          <cell r="C5837" t="str">
            <v>بسام</v>
          </cell>
          <cell r="D5837" t="str">
            <v>باسمه</v>
          </cell>
        </row>
        <row r="5838">
          <cell r="A5838">
            <v>331747</v>
          </cell>
          <cell r="B5838" t="str">
            <v>حسين معروف</v>
          </cell>
          <cell r="C5838" t="str">
            <v>علي</v>
          </cell>
          <cell r="D5838" t="str">
            <v>سوسن</v>
          </cell>
        </row>
        <row r="5839">
          <cell r="A5839">
            <v>331748</v>
          </cell>
          <cell r="B5839" t="str">
            <v>حفيظه الخطيب</v>
          </cell>
          <cell r="C5839" t="str">
            <v>رفيق</v>
          </cell>
          <cell r="D5839" t="str">
            <v>امنه</v>
          </cell>
        </row>
        <row r="5840">
          <cell r="A5840">
            <v>331750</v>
          </cell>
          <cell r="B5840" t="str">
            <v>حلا البارودي</v>
          </cell>
          <cell r="C5840" t="str">
            <v>علي</v>
          </cell>
          <cell r="D5840" t="str">
            <v>هناء</v>
          </cell>
        </row>
        <row r="5841">
          <cell r="A5841">
            <v>331751</v>
          </cell>
          <cell r="B5841" t="str">
            <v>حلا العرسالي</v>
          </cell>
          <cell r="C5841" t="str">
            <v>خالد</v>
          </cell>
          <cell r="D5841" t="str">
            <v>اميره</v>
          </cell>
        </row>
        <row r="5842">
          <cell r="A5842">
            <v>331752</v>
          </cell>
          <cell r="B5842" t="str">
            <v>حلا علي</v>
          </cell>
          <cell r="C5842" t="str">
            <v>حسين</v>
          </cell>
          <cell r="D5842" t="str">
            <v>حسينه</v>
          </cell>
        </row>
        <row r="5843">
          <cell r="A5843">
            <v>331753</v>
          </cell>
          <cell r="B5843" t="str">
            <v>حلا فجر</v>
          </cell>
          <cell r="C5843" t="str">
            <v>محمد فهمي</v>
          </cell>
          <cell r="D5843" t="str">
            <v>حكيمه</v>
          </cell>
        </row>
        <row r="5844">
          <cell r="A5844">
            <v>331755</v>
          </cell>
          <cell r="B5844" t="str">
            <v>حمد الموسى</v>
          </cell>
          <cell r="C5844" t="str">
            <v>شحاده</v>
          </cell>
          <cell r="D5844" t="str">
            <v>مريم</v>
          </cell>
        </row>
        <row r="5845">
          <cell r="A5845">
            <v>331758</v>
          </cell>
          <cell r="B5845" t="str">
            <v>حمزه الدبس</v>
          </cell>
          <cell r="C5845" t="str">
            <v>عمر</v>
          </cell>
          <cell r="D5845" t="str">
            <v>مياده</v>
          </cell>
        </row>
        <row r="5846">
          <cell r="A5846">
            <v>331760</v>
          </cell>
          <cell r="B5846" t="str">
            <v>حمزه عبد الحق</v>
          </cell>
          <cell r="C5846" t="str">
            <v>محمد</v>
          </cell>
          <cell r="D5846" t="str">
            <v>ميساء</v>
          </cell>
        </row>
        <row r="5847">
          <cell r="A5847">
            <v>331762</v>
          </cell>
          <cell r="B5847" t="str">
            <v>حمزه فواز</v>
          </cell>
          <cell r="C5847" t="str">
            <v>موفق</v>
          </cell>
          <cell r="D5847" t="str">
            <v>اسماء</v>
          </cell>
        </row>
        <row r="5848">
          <cell r="A5848">
            <v>331763</v>
          </cell>
          <cell r="B5848" t="str">
            <v>حمزه قاسم</v>
          </cell>
          <cell r="C5848" t="str">
            <v>اسامه</v>
          </cell>
          <cell r="D5848" t="str">
            <v>سماح</v>
          </cell>
        </row>
        <row r="5849">
          <cell r="A5849">
            <v>331764</v>
          </cell>
          <cell r="B5849" t="str">
            <v>حمزه هواش</v>
          </cell>
          <cell r="C5849" t="str">
            <v>عبد الرزاق</v>
          </cell>
          <cell r="D5849" t="str">
            <v>باسمه</v>
          </cell>
        </row>
        <row r="5850">
          <cell r="A5850">
            <v>331765</v>
          </cell>
          <cell r="B5850" t="str">
            <v>حنان الحوراني</v>
          </cell>
          <cell r="C5850" t="str">
            <v>نبيه</v>
          </cell>
          <cell r="D5850" t="str">
            <v>وفاء</v>
          </cell>
        </row>
        <row r="5851">
          <cell r="A5851">
            <v>331766</v>
          </cell>
          <cell r="B5851" t="str">
            <v>حنان الناصر</v>
          </cell>
          <cell r="C5851" t="str">
            <v>عدنان</v>
          </cell>
          <cell r="D5851" t="str">
            <v>عبير</v>
          </cell>
        </row>
        <row r="5852">
          <cell r="A5852">
            <v>331771</v>
          </cell>
          <cell r="B5852" t="str">
            <v>حنان قطيفاني</v>
          </cell>
          <cell r="C5852" t="str">
            <v>مصطفى</v>
          </cell>
          <cell r="D5852" t="str">
            <v>وفيقه</v>
          </cell>
        </row>
        <row r="5853">
          <cell r="A5853">
            <v>331772</v>
          </cell>
          <cell r="B5853" t="str">
            <v>حنين عرفه</v>
          </cell>
          <cell r="C5853" t="str">
            <v>موفق</v>
          </cell>
          <cell r="D5853" t="str">
            <v>جمانه</v>
          </cell>
        </row>
        <row r="5854">
          <cell r="A5854">
            <v>331773</v>
          </cell>
          <cell r="B5854" t="str">
            <v>حنين عزام</v>
          </cell>
          <cell r="C5854" t="str">
            <v>اميل</v>
          </cell>
          <cell r="D5854" t="str">
            <v>نجاح</v>
          </cell>
        </row>
        <row r="5855">
          <cell r="A5855">
            <v>331774</v>
          </cell>
          <cell r="B5855" t="str">
            <v>حيان السعيفان</v>
          </cell>
          <cell r="C5855" t="str">
            <v>تيسير</v>
          </cell>
          <cell r="D5855" t="str">
            <v>غازيه</v>
          </cell>
        </row>
        <row r="5856">
          <cell r="A5856">
            <v>331775</v>
          </cell>
          <cell r="B5856" t="str">
            <v>حيان خونده</v>
          </cell>
          <cell r="C5856" t="str">
            <v>علي</v>
          </cell>
          <cell r="D5856" t="str">
            <v>سعاد</v>
          </cell>
        </row>
        <row r="5857">
          <cell r="A5857">
            <v>331776</v>
          </cell>
          <cell r="B5857" t="str">
            <v>حياه غنام</v>
          </cell>
          <cell r="C5857" t="str">
            <v>فواز</v>
          </cell>
          <cell r="D5857" t="str">
            <v>ميساء</v>
          </cell>
        </row>
        <row r="5858">
          <cell r="A5858">
            <v>331778</v>
          </cell>
          <cell r="B5858" t="str">
            <v>حيدر عساف</v>
          </cell>
          <cell r="C5858" t="str">
            <v>قصي</v>
          </cell>
          <cell r="D5858" t="str">
            <v>سلمى</v>
          </cell>
        </row>
        <row r="5859">
          <cell r="A5859">
            <v>331779</v>
          </cell>
          <cell r="B5859" t="str">
            <v>حيدر يوسف</v>
          </cell>
          <cell r="C5859" t="str">
            <v>نبيل</v>
          </cell>
          <cell r="D5859" t="str">
            <v>سميره</v>
          </cell>
        </row>
        <row r="5860">
          <cell r="A5860">
            <v>331782</v>
          </cell>
          <cell r="B5860" t="str">
            <v>خالد الشحاده</v>
          </cell>
          <cell r="C5860" t="str">
            <v>ايمن</v>
          </cell>
          <cell r="D5860" t="str">
            <v>رحاب</v>
          </cell>
        </row>
        <row r="5861">
          <cell r="A5861">
            <v>331784</v>
          </cell>
          <cell r="B5861" t="str">
            <v>خالد الواوي</v>
          </cell>
          <cell r="C5861" t="str">
            <v>محمد</v>
          </cell>
          <cell r="D5861" t="str">
            <v>سمر</v>
          </cell>
        </row>
        <row r="5862">
          <cell r="A5862">
            <v>331785</v>
          </cell>
          <cell r="B5862" t="str">
            <v>خالد بدير</v>
          </cell>
          <cell r="C5862" t="str">
            <v>محمد</v>
          </cell>
          <cell r="D5862" t="str">
            <v>فاطمه</v>
          </cell>
        </row>
        <row r="5863">
          <cell r="A5863">
            <v>331786</v>
          </cell>
          <cell r="B5863" t="str">
            <v>خالد جوخدار</v>
          </cell>
          <cell r="C5863" t="str">
            <v>مصطفى</v>
          </cell>
          <cell r="D5863" t="str">
            <v>عائشه</v>
          </cell>
        </row>
        <row r="5864">
          <cell r="A5864">
            <v>331788</v>
          </cell>
          <cell r="B5864" t="str">
            <v>خالد سبعاوي</v>
          </cell>
          <cell r="C5864" t="str">
            <v>محمد</v>
          </cell>
          <cell r="D5864" t="str">
            <v>انتصار</v>
          </cell>
        </row>
        <row r="5865">
          <cell r="A5865">
            <v>331791</v>
          </cell>
          <cell r="B5865" t="str">
            <v>خالد طه</v>
          </cell>
          <cell r="C5865" t="str">
            <v>نظير</v>
          </cell>
          <cell r="D5865" t="str">
            <v>سكره</v>
          </cell>
        </row>
        <row r="5866">
          <cell r="A5866">
            <v>331792</v>
          </cell>
          <cell r="B5866" t="str">
            <v>خالد عواد</v>
          </cell>
          <cell r="C5866" t="str">
            <v>محمد</v>
          </cell>
          <cell r="D5866" t="str">
            <v>دعد</v>
          </cell>
        </row>
        <row r="5867">
          <cell r="A5867">
            <v>331793</v>
          </cell>
          <cell r="B5867" t="str">
            <v>خالد مطلق</v>
          </cell>
          <cell r="C5867" t="str">
            <v>احمد</v>
          </cell>
          <cell r="D5867" t="str">
            <v>نجاح</v>
          </cell>
        </row>
        <row r="5868">
          <cell r="A5868">
            <v>331795</v>
          </cell>
          <cell r="B5868" t="str">
            <v>خلدون غنام</v>
          </cell>
          <cell r="C5868" t="str">
            <v>طلال</v>
          </cell>
          <cell r="D5868" t="str">
            <v>حياه</v>
          </cell>
        </row>
        <row r="5869">
          <cell r="A5869">
            <v>331796</v>
          </cell>
          <cell r="B5869" t="str">
            <v>خلود جزان</v>
          </cell>
          <cell r="C5869" t="str">
            <v>نبيل</v>
          </cell>
          <cell r="D5869" t="str">
            <v>ليلا</v>
          </cell>
        </row>
        <row r="5870">
          <cell r="A5870">
            <v>331798</v>
          </cell>
          <cell r="B5870" t="str">
            <v>خلود صالح</v>
          </cell>
          <cell r="C5870" t="str">
            <v>محسن</v>
          </cell>
          <cell r="D5870" t="str">
            <v>بديعه</v>
          </cell>
        </row>
        <row r="5871">
          <cell r="A5871">
            <v>331800</v>
          </cell>
          <cell r="B5871" t="str">
            <v>خلود علي</v>
          </cell>
          <cell r="C5871" t="str">
            <v>نوح</v>
          </cell>
          <cell r="D5871" t="str">
            <v>الهام</v>
          </cell>
        </row>
        <row r="5872">
          <cell r="A5872">
            <v>331801</v>
          </cell>
          <cell r="B5872" t="str">
            <v>خلود قصيباتي</v>
          </cell>
          <cell r="C5872" t="str">
            <v>فايز</v>
          </cell>
          <cell r="D5872" t="str">
            <v>ملك</v>
          </cell>
        </row>
        <row r="5873">
          <cell r="A5873">
            <v>331802</v>
          </cell>
          <cell r="B5873" t="str">
            <v>خليل الظاهر</v>
          </cell>
          <cell r="C5873" t="str">
            <v>اسماعيل</v>
          </cell>
          <cell r="D5873" t="str">
            <v>شاهه</v>
          </cell>
        </row>
        <row r="5874">
          <cell r="A5874">
            <v>331805</v>
          </cell>
          <cell r="B5874" t="str">
            <v>دارين الحمد</v>
          </cell>
          <cell r="C5874" t="str">
            <v>محمود</v>
          </cell>
          <cell r="D5874" t="str">
            <v>سميره</v>
          </cell>
        </row>
        <row r="5875">
          <cell r="A5875">
            <v>331806</v>
          </cell>
          <cell r="B5875" t="str">
            <v>دارين جاموس</v>
          </cell>
          <cell r="C5875" t="str">
            <v>عبد الرحمن</v>
          </cell>
          <cell r="D5875" t="str">
            <v>دولت</v>
          </cell>
        </row>
        <row r="5876">
          <cell r="A5876">
            <v>331807</v>
          </cell>
          <cell r="B5876" t="str">
            <v>دارين شلغين</v>
          </cell>
          <cell r="C5876" t="str">
            <v>صقر</v>
          </cell>
          <cell r="D5876" t="str">
            <v>رضيه</v>
          </cell>
        </row>
        <row r="5877">
          <cell r="A5877">
            <v>331808</v>
          </cell>
          <cell r="B5877" t="str">
            <v>دارين علي</v>
          </cell>
          <cell r="C5877" t="str">
            <v>علي</v>
          </cell>
          <cell r="D5877" t="str">
            <v>سهام</v>
          </cell>
        </row>
        <row r="5878">
          <cell r="A5878">
            <v>331809</v>
          </cell>
          <cell r="B5878" t="str">
            <v>داليا اسماعيل</v>
          </cell>
          <cell r="C5878" t="str">
            <v>محمد</v>
          </cell>
          <cell r="D5878" t="str">
            <v>فاطمه</v>
          </cell>
        </row>
        <row r="5879">
          <cell r="A5879">
            <v>331810</v>
          </cell>
          <cell r="B5879" t="str">
            <v>داليا الجبوري</v>
          </cell>
          <cell r="C5879" t="str">
            <v>مكصد نايف</v>
          </cell>
          <cell r="D5879" t="str">
            <v>فاتن</v>
          </cell>
        </row>
        <row r="5880">
          <cell r="A5880">
            <v>331813</v>
          </cell>
          <cell r="B5880" t="str">
            <v>دالين الكردي</v>
          </cell>
          <cell r="C5880" t="str">
            <v>محمد جهاد</v>
          </cell>
          <cell r="D5880" t="str">
            <v>مياده</v>
          </cell>
        </row>
        <row r="5881">
          <cell r="A5881">
            <v>331814</v>
          </cell>
          <cell r="B5881" t="str">
            <v>داليه حربي</v>
          </cell>
          <cell r="C5881" t="str">
            <v>عبد الرزاق</v>
          </cell>
          <cell r="D5881" t="str">
            <v>رنده</v>
          </cell>
        </row>
        <row r="5882">
          <cell r="A5882">
            <v>331815</v>
          </cell>
          <cell r="B5882" t="str">
            <v>دانه الخطيب</v>
          </cell>
          <cell r="C5882" t="str">
            <v>مأمون</v>
          </cell>
          <cell r="D5882" t="str">
            <v>مريم</v>
          </cell>
        </row>
        <row r="5883">
          <cell r="A5883">
            <v>331816</v>
          </cell>
          <cell r="B5883" t="str">
            <v>داني عبد الولي</v>
          </cell>
          <cell r="C5883" t="str">
            <v>محمد</v>
          </cell>
          <cell r="D5883" t="str">
            <v>رائده</v>
          </cell>
        </row>
        <row r="5884">
          <cell r="A5884">
            <v>331817</v>
          </cell>
          <cell r="B5884" t="str">
            <v>دانيا الصوصو</v>
          </cell>
          <cell r="C5884" t="str">
            <v>خالد</v>
          </cell>
          <cell r="D5884" t="str">
            <v>منا</v>
          </cell>
        </row>
        <row r="5885">
          <cell r="A5885">
            <v>331818</v>
          </cell>
          <cell r="B5885" t="str">
            <v>دانيا سواح</v>
          </cell>
          <cell r="C5885" t="str">
            <v>رياض</v>
          </cell>
          <cell r="D5885" t="str">
            <v>هناء</v>
          </cell>
        </row>
        <row r="5886">
          <cell r="A5886">
            <v>331819</v>
          </cell>
          <cell r="B5886" t="str">
            <v>دانيا طه الخباز</v>
          </cell>
          <cell r="C5886" t="str">
            <v>محمد نادر</v>
          </cell>
          <cell r="D5886" t="str">
            <v>ابتسام</v>
          </cell>
        </row>
        <row r="5887">
          <cell r="A5887">
            <v>331821</v>
          </cell>
          <cell r="B5887" t="str">
            <v>دانيال سلام</v>
          </cell>
          <cell r="C5887" t="str">
            <v>علي</v>
          </cell>
          <cell r="D5887" t="str">
            <v>دمعه</v>
          </cell>
        </row>
        <row r="5888">
          <cell r="A5888">
            <v>331822</v>
          </cell>
          <cell r="B5888" t="str">
            <v>دانيال سلامه</v>
          </cell>
          <cell r="C5888" t="str">
            <v>محمود</v>
          </cell>
          <cell r="D5888" t="str">
            <v>مهى</v>
          </cell>
        </row>
        <row r="5889">
          <cell r="A5889">
            <v>331823</v>
          </cell>
          <cell r="B5889" t="str">
            <v>دانيال عبد الولي</v>
          </cell>
          <cell r="C5889" t="str">
            <v>محمد</v>
          </cell>
          <cell r="D5889" t="str">
            <v>رائده</v>
          </cell>
        </row>
        <row r="5890">
          <cell r="A5890">
            <v>331824</v>
          </cell>
          <cell r="B5890" t="str">
            <v>دانيه تمر</v>
          </cell>
          <cell r="C5890" t="str">
            <v>موفق</v>
          </cell>
          <cell r="D5890" t="str">
            <v>اسمى</v>
          </cell>
        </row>
        <row r="5891">
          <cell r="A5891">
            <v>331825</v>
          </cell>
          <cell r="B5891" t="str">
            <v>دجانه محمد الخليل</v>
          </cell>
          <cell r="C5891" t="str">
            <v>اسعد</v>
          </cell>
          <cell r="D5891" t="str">
            <v>هند</v>
          </cell>
        </row>
        <row r="5892">
          <cell r="A5892">
            <v>331826</v>
          </cell>
          <cell r="B5892" t="str">
            <v>درويش احمد</v>
          </cell>
          <cell r="C5892" t="str">
            <v>نضال</v>
          </cell>
          <cell r="D5892" t="str">
            <v>سميره</v>
          </cell>
        </row>
        <row r="5893">
          <cell r="A5893">
            <v>331827</v>
          </cell>
          <cell r="B5893" t="str">
            <v>دعاء ابو العيال</v>
          </cell>
          <cell r="C5893" t="str">
            <v>صلاح الدين</v>
          </cell>
          <cell r="D5893" t="str">
            <v>ناديا</v>
          </cell>
        </row>
        <row r="5894">
          <cell r="A5894">
            <v>331829</v>
          </cell>
          <cell r="B5894" t="str">
            <v>دعاء الرحيباني</v>
          </cell>
          <cell r="C5894" t="str">
            <v>عبد اللطيف</v>
          </cell>
          <cell r="D5894" t="str">
            <v>ماجده</v>
          </cell>
        </row>
        <row r="5895">
          <cell r="A5895">
            <v>331830</v>
          </cell>
          <cell r="B5895" t="str">
            <v>دعاء الشيخ سليمان</v>
          </cell>
          <cell r="C5895" t="str">
            <v>نزار</v>
          </cell>
          <cell r="D5895" t="str">
            <v>مرهفه</v>
          </cell>
        </row>
        <row r="5896">
          <cell r="A5896">
            <v>331832</v>
          </cell>
          <cell r="B5896" t="str">
            <v>دعاء المصري</v>
          </cell>
          <cell r="C5896" t="str">
            <v>خيري</v>
          </cell>
          <cell r="D5896" t="str">
            <v>ميساء</v>
          </cell>
        </row>
        <row r="5897">
          <cell r="A5897">
            <v>331834</v>
          </cell>
          <cell r="B5897" t="str">
            <v>دعاء حسين</v>
          </cell>
          <cell r="C5897" t="str">
            <v>عماد</v>
          </cell>
          <cell r="D5897" t="str">
            <v>نظميه</v>
          </cell>
        </row>
        <row r="5898">
          <cell r="A5898">
            <v>331835</v>
          </cell>
          <cell r="B5898" t="str">
            <v>دعاء حمود</v>
          </cell>
          <cell r="C5898" t="str">
            <v>محمد</v>
          </cell>
          <cell r="D5898" t="str">
            <v>عبله</v>
          </cell>
        </row>
        <row r="5899">
          <cell r="A5899">
            <v>331837</v>
          </cell>
          <cell r="B5899" t="str">
            <v>دعاء شكو</v>
          </cell>
          <cell r="C5899" t="str">
            <v>احمد بسام</v>
          </cell>
          <cell r="D5899" t="str">
            <v>هاله</v>
          </cell>
        </row>
        <row r="5900">
          <cell r="A5900">
            <v>331838</v>
          </cell>
          <cell r="B5900" t="str">
            <v>دعاء صفايا</v>
          </cell>
          <cell r="C5900" t="str">
            <v>مهدي</v>
          </cell>
          <cell r="D5900" t="str">
            <v>سحر</v>
          </cell>
        </row>
        <row r="5901">
          <cell r="A5901">
            <v>331839</v>
          </cell>
          <cell r="B5901" t="str">
            <v>دعاء عبيد</v>
          </cell>
          <cell r="C5901" t="str">
            <v>ناصر</v>
          </cell>
          <cell r="D5901" t="str">
            <v>عصمت</v>
          </cell>
        </row>
        <row r="5902">
          <cell r="A5902">
            <v>331840</v>
          </cell>
          <cell r="B5902" t="str">
            <v>دعاء عوده</v>
          </cell>
          <cell r="C5902" t="str">
            <v>عيسى</v>
          </cell>
          <cell r="D5902" t="str">
            <v>صبحيه</v>
          </cell>
        </row>
        <row r="5903">
          <cell r="A5903">
            <v>331841</v>
          </cell>
          <cell r="B5903" t="str">
            <v>دعاء محمد</v>
          </cell>
          <cell r="C5903" t="str">
            <v>فتحي</v>
          </cell>
          <cell r="D5903" t="str">
            <v>فاطمه</v>
          </cell>
        </row>
        <row r="5904">
          <cell r="A5904">
            <v>331842</v>
          </cell>
          <cell r="B5904" t="str">
            <v>دعاء مصطفى</v>
          </cell>
          <cell r="C5904" t="str">
            <v>حميدي</v>
          </cell>
          <cell r="D5904" t="str">
            <v>نديمه</v>
          </cell>
        </row>
        <row r="5905">
          <cell r="A5905">
            <v>331847</v>
          </cell>
          <cell r="B5905" t="str">
            <v>ديالا دياب</v>
          </cell>
          <cell r="C5905" t="str">
            <v>خالد</v>
          </cell>
          <cell r="D5905" t="str">
            <v>نجيه</v>
          </cell>
        </row>
        <row r="5906">
          <cell r="A5906">
            <v>331849</v>
          </cell>
          <cell r="B5906" t="str">
            <v>ديالا غزال</v>
          </cell>
          <cell r="C5906" t="str">
            <v>غزوان</v>
          </cell>
          <cell r="D5906" t="str">
            <v>ايمان</v>
          </cell>
        </row>
        <row r="5907">
          <cell r="A5907">
            <v>331850</v>
          </cell>
          <cell r="B5907" t="str">
            <v>ديالا مهره</v>
          </cell>
          <cell r="C5907" t="str">
            <v>عماد الدين</v>
          </cell>
          <cell r="D5907" t="str">
            <v>نسرين</v>
          </cell>
        </row>
        <row r="5908">
          <cell r="A5908">
            <v>331851</v>
          </cell>
          <cell r="B5908" t="str">
            <v>ديانا ابراهيم</v>
          </cell>
          <cell r="C5908" t="str">
            <v>نضال</v>
          </cell>
          <cell r="D5908" t="str">
            <v>خلود</v>
          </cell>
        </row>
        <row r="5909">
          <cell r="A5909">
            <v>331852</v>
          </cell>
          <cell r="B5909" t="str">
            <v>ديانا الحكيم</v>
          </cell>
          <cell r="C5909" t="str">
            <v>ممتاز</v>
          </cell>
          <cell r="D5909" t="str">
            <v>سوزان</v>
          </cell>
        </row>
        <row r="5910">
          <cell r="A5910">
            <v>331853</v>
          </cell>
          <cell r="B5910" t="str">
            <v>ديانا سعيد</v>
          </cell>
          <cell r="C5910" t="str">
            <v>علي</v>
          </cell>
          <cell r="D5910" t="str">
            <v>يسره</v>
          </cell>
        </row>
        <row r="5911">
          <cell r="A5911">
            <v>331854</v>
          </cell>
          <cell r="B5911" t="str">
            <v>ديما بنيات</v>
          </cell>
          <cell r="C5911" t="str">
            <v>سمير</v>
          </cell>
          <cell r="D5911" t="str">
            <v>نجوى</v>
          </cell>
        </row>
        <row r="5912">
          <cell r="A5912">
            <v>331855</v>
          </cell>
          <cell r="B5912" t="str">
            <v>ديما ريحاوي</v>
          </cell>
          <cell r="C5912" t="str">
            <v>احمد عيد</v>
          </cell>
          <cell r="D5912" t="str">
            <v>امل</v>
          </cell>
        </row>
        <row r="5913">
          <cell r="A5913">
            <v>331857</v>
          </cell>
          <cell r="B5913" t="str">
            <v>ديمه السمان</v>
          </cell>
          <cell r="C5913" t="str">
            <v>محمد فايز</v>
          </cell>
          <cell r="D5913" t="str">
            <v>ندى</v>
          </cell>
        </row>
        <row r="5914">
          <cell r="A5914">
            <v>331858</v>
          </cell>
          <cell r="B5914" t="str">
            <v>ديمه العجمي</v>
          </cell>
          <cell r="C5914" t="str">
            <v>ماجد</v>
          </cell>
          <cell r="D5914" t="str">
            <v>غفران</v>
          </cell>
        </row>
        <row r="5915">
          <cell r="A5915">
            <v>331859</v>
          </cell>
          <cell r="B5915" t="str">
            <v>ذو الفقار ابو غبرا</v>
          </cell>
          <cell r="C5915" t="str">
            <v>اسعد</v>
          </cell>
          <cell r="D5915" t="str">
            <v>رغداء</v>
          </cell>
        </row>
        <row r="5916">
          <cell r="A5916">
            <v>331860</v>
          </cell>
          <cell r="B5916" t="str">
            <v>ذو الفقار عيسى</v>
          </cell>
          <cell r="C5916" t="str">
            <v>محمد</v>
          </cell>
          <cell r="D5916" t="str">
            <v>اسكندره</v>
          </cell>
        </row>
        <row r="5917">
          <cell r="A5917">
            <v>331861</v>
          </cell>
          <cell r="B5917" t="str">
            <v>ذو الهمه الموصلي</v>
          </cell>
          <cell r="C5917" t="str">
            <v>احمد</v>
          </cell>
          <cell r="D5917" t="str">
            <v>ايمان</v>
          </cell>
        </row>
        <row r="5918">
          <cell r="A5918">
            <v>331863</v>
          </cell>
          <cell r="B5918" t="str">
            <v>ذياب المحاميد</v>
          </cell>
          <cell r="C5918" t="str">
            <v>رياض</v>
          </cell>
          <cell r="D5918" t="str">
            <v>سهام</v>
          </cell>
        </row>
        <row r="5919">
          <cell r="A5919">
            <v>331864</v>
          </cell>
          <cell r="B5919" t="str">
            <v>راجي عبد الله</v>
          </cell>
          <cell r="C5919" t="str">
            <v>علي</v>
          </cell>
          <cell r="D5919" t="str">
            <v>حميده</v>
          </cell>
        </row>
        <row r="5920">
          <cell r="A5920">
            <v>331865</v>
          </cell>
          <cell r="B5920" t="str">
            <v>رادا ناصيف</v>
          </cell>
          <cell r="C5920" t="str">
            <v>زياد</v>
          </cell>
          <cell r="D5920" t="str">
            <v>امال</v>
          </cell>
        </row>
        <row r="5921">
          <cell r="A5921">
            <v>331868</v>
          </cell>
          <cell r="B5921" t="str">
            <v>راما الجراقي</v>
          </cell>
          <cell r="C5921" t="str">
            <v>جميل</v>
          </cell>
          <cell r="D5921" t="str">
            <v>حنان</v>
          </cell>
        </row>
        <row r="5922">
          <cell r="A5922">
            <v>331870</v>
          </cell>
          <cell r="B5922" t="str">
            <v>راما الحلبي</v>
          </cell>
          <cell r="C5922" t="str">
            <v>محمد عماد</v>
          </cell>
          <cell r="D5922" t="str">
            <v>رنا</v>
          </cell>
        </row>
        <row r="5923">
          <cell r="A5923">
            <v>331871</v>
          </cell>
          <cell r="B5923" t="str">
            <v>راما الخباز</v>
          </cell>
          <cell r="C5923" t="str">
            <v>احمد</v>
          </cell>
          <cell r="D5923" t="str">
            <v>رنا</v>
          </cell>
        </row>
        <row r="5924">
          <cell r="A5924">
            <v>331872</v>
          </cell>
          <cell r="B5924" t="str">
            <v>راما الخطيب</v>
          </cell>
          <cell r="C5924" t="str">
            <v>عصام</v>
          </cell>
          <cell r="D5924" t="str">
            <v>سوسن</v>
          </cell>
        </row>
        <row r="5925">
          <cell r="A5925">
            <v>331874</v>
          </cell>
          <cell r="B5925" t="str">
            <v>راما القسيم</v>
          </cell>
          <cell r="C5925" t="str">
            <v>محمد خير</v>
          </cell>
          <cell r="D5925" t="str">
            <v>سميره</v>
          </cell>
        </row>
        <row r="5926">
          <cell r="A5926">
            <v>331875</v>
          </cell>
          <cell r="B5926" t="str">
            <v>راما المعصراني</v>
          </cell>
          <cell r="C5926" t="str">
            <v>يوسف</v>
          </cell>
          <cell r="D5926" t="str">
            <v>منى</v>
          </cell>
        </row>
        <row r="5927">
          <cell r="A5927">
            <v>331876</v>
          </cell>
          <cell r="B5927" t="str">
            <v>راما المؤذن</v>
          </cell>
          <cell r="C5927" t="str">
            <v>احمد</v>
          </cell>
          <cell r="D5927" t="str">
            <v>ضحى</v>
          </cell>
        </row>
        <row r="5928">
          <cell r="A5928">
            <v>331877</v>
          </cell>
          <cell r="B5928" t="str">
            <v>راما النعسان</v>
          </cell>
          <cell r="C5928" t="str">
            <v>فوزي</v>
          </cell>
          <cell r="D5928" t="str">
            <v>مريم</v>
          </cell>
        </row>
        <row r="5929">
          <cell r="A5929">
            <v>331878</v>
          </cell>
          <cell r="B5929" t="str">
            <v>راما اوطه باشي</v>
          </cell>
          <cell r="C5929" t="str">
            <v>محمد علي</v>
          </cell>
          <cell r="D5929" t="str">
            <v>امال</v>
          </cell>
        </row>
        <row r="5930">
          <cell r="A5930">
            <v>331879</v>
          </cell>
          <cell r="B5930" t="str">
            <v>راما بركات</v>
          </cell>
          <cell r="C5930" t="str">
            <v>محمد زياد</v>
          </cell>
          <cell r="D5930" t="str">
            <v>رغده</v>
          </cell>
        </row>
        <row r="5931">
          <cell r="A5931">
            <v>331881</v>
          </cell>
          <cell r="B5931" t="str">
            <v>راما شبلي</v>
          </cell>
          <cell r="C5931" t="str">
            <v>احمد</v>
          </cell>
          <cell r="D5931" t="str">
            <v>وفاء</v>
          </cell>
        </row>
        <row r="5932">
          <cell r="A5932">
            <v>331882</v>
          </cell>
          <cell r="B5932" t="str">
            <v>راما عليط</v>
          </cell>
          <cell r="C5932" t="str">
            <v>موفق</v>
          </cell>
          <cell r="D5932" t="str">
            <v>ميسون</v>
          </cell>
        </row>
        <row r="5933">
          <cell r="A5933">
            <v>331884</v>
          </cell>
          <cell r="B5933" t="str">
            <v>راما محو</v>
          </cell>
          <cell r="C5933" t="str">
            <v>تحسين</v>
          </cell>
          <cell r="D5933" t="str">
            <v>مياده</v>
          </cell>
        </row>
        <row r="5934">
          <cell r="A5934">
            <v>331885</v>
          </cell>
          <cell r="B5934" t="str">
            <v>رامز عيسى</v>
          </cell>
          <cell r="C5934" t="str">
            <v>جهاد</v>
          </cell>
          <cell r="D5934" t="str">
            <v>منيره</v>
          </cell>
        </row>
        <row r="5935">
          <cell r="A5935">
            <v>331886</v>
          </cell>
          <cell r="B5935" t="str">
            <v>رامه بيطار</v>
          </cell>
          <cell r="C5935" t="str">
            <v>محمد</v>
          </cell>
          <cell r="D5935" t="str">
            <v>فاطمه</v>
          </cell>
        </row>
        <row r="5936">
          <cell r="A5936">
            <v>331887</v>
          </cell>
          <cell r="B5936" t="str">
            <v>رامي الزراعنه</v>
          </cell>
          <cell r="C5936" t="str">
            <v>الياس</v>
          </cell>
          <cell r="D5936" t="str">
            <v>الهام</v>
          </cell>
        </row>
        <row r="5937">
          <cell r="A5937">
            <v>331890</v>
          </cell>
          <cell r="B5937" t="str">
            <v>رامي حسين</v>
          </cell>
          <cell r="C5937" t="str">
            <v>محمد</v>
          </cell>
          <cell r="D5937" t="str">
            <v>فاطمه</v>
          </cell>
        </row>
        <row r="5938">
          <cell r="A5938">
            <v>331891</v>
          </cell>
          <cell r="B5938" t="str">
            <v>رامي سلامي</v>
          </cell>
          <cell r="C5938" t="str">
            <v>سمير</v>
          </cell>
          <cell r="D5938" t="str">
            <v>الهام</v>
          </cell>
        </row>
        <row r="5939">
          <cell r="A5939">
            <v>331892</v>
          </cell>
          <cell r="B5939" t="str">
            <v>رامي سليمان</v>
          </cell>
          <cell r="C5939" t="str">
            <v>محمد</v>
          </cell>
          <cell r="D5939" t="str">
            <v>شفيقه</v>
          </cell>
        </row>
        <row r="5940">
          <cell r="A5940">
            <v>331893</v>
          </cell>
          <cell r="B5940" t="str">
            <v>رامي فهد</v>
          </cell>
          <cell r="C5940" t="str">
            <v>سامي</v>
          </cell>
          <cell r="D5940" t="str">
            <v>منى</v>
          </cell>
        </row>
        <row r="5941">
          <cell r="A5941">
            <v>331894</v>
          </cell>
          <cell r="B5941" t="str">
            <v>رانيا الحو</v>
          </cell>
          <cell r="C5941" t="str">
            <v>عبد المجيد</v>
          </cell>
          <cell r="D5941" t="str">
            <v>هيفاء</v>
          </cell>
        </row>
        <row r="5942">
          <cell r="A5942">
            <v>331895</v>
          </cell>
          <cell r="B5942" t="str">
            <v>رانيا الزير</v>
          </cell>
          <cell r="C5942" t="str">
            <v>وليد</v>
          </cell>
          <cell r="D5942" t="str">
            <v>حياه</v>
          </cell>
        </row>
        <row r="5943">
          <cell r="A5943">
            <v>331896</v>
          </cell>
          <cell r="B5943" t="str">
            <v>رانيا كباره</v>
          </cell>
          <cell r="C5943" t="str">
            <v>محمد ديب</v>
          </cell>
          <cell r="D5943" t="str">
            <v>سميره</v>
          </cell>
        </row>
        <row r="5944">
          <cell r="A5944">
            <v>331897</v>
          </cell>
          <cell r="B5944" t="str">
            <v>رائد الحوران</v>
          </cell>
          <cell r="C5944" t="str">
            <v>دحام</v>
          </cell>
          <cell r="D5944" t="str">
            <v>فوزه</v>
          </cell>
        </row>
        <row r="5945">
          <cell r="A5945">
            <v>331899</v>
          </cell>
          <cell r="B5945" t="str">
            <v>ربا الرفاعي</v>
          </cell>
          <cell r="C5945" t="str">
            <v>علي</v>
          </cell>
          <cell r="D5945" t="str">
            <v>خديجه</v>
          </cell>
        </row>
        <row r="5946">
          <cell r="A5946">
            <v>331900</v>
          </cell>
          <cell r="B5946" t="str">
            <v>ربا الفاضل</v>
          </cell>
          <cell r="C5946" t="str">
            <v>محمد</v>
          </cell>
          <cell r="D5946" t="str">
            <v>ياسمين</v>
          </cell>
        </row>
        <row r="5947">
          <cell r="A5947">
            <v>331901</v>
          </cell>
          <cell r="B5947" t="str">
            <v>ربا طربوش</v>
          </cell>
          <cell r="C5947" t="str">
            <v>عزيز</v>
          </cell>
          <cell r="D5947" t="str">
            <v>كوكب</v>
          </cell>
        </row>
        <row r="5948">
          <cell r="A5948">
            <v>331902</v>
          </cell>
          <cell r="B5948" t="str">
            <v>ربا ياغي</v>
          </cell>
          <cell r="C5948" t="str">
            <v>فوزان</v>
          </cell>
          <cell r="D5948" t="str">
            <v>ماجده</v>
          </cell>
        </row>
        <row r="5949">
          <cell r="A5949">
            <v>331903</v>
          </cell>
          <cell r="B5949" t="str">
            <v>ربا يوسف</v>
          </cell>
          <cell r="C5949" t="str">
            <v>ابراهيم</v>
          </cell>
          <cell r="D5949" t="str">
            <v>هناء</v>
          </cell>
        </row>
        <row r="5950">
          <cell r="A5950">
            <v>331904</v>
          </cell>
          <cell r="B5950" t="str">
            <v>ربى ابو غزال</v>
          </cell>
          <cell r="C5950" t="str">
            <v>احمد</v>
          </cell>
          <cell r="D5950" t="str">
            <v>غاده</v>
          </cell>
        </row>
        <row r="5951">
          <cell r="A5951">
            <v>331905</v>
          </cell>
          <cell r="B5951" t="str">
            <v>ربى الحلاق</v>
          </cell>
          <cell r="C5951" t="str">
            <v>محمد رفيق</v>
          </cell>
          <cell r="D5951" t="str">
            <v>زهريه</v>
          </cell>
        </row>
        <row r="5952">
          <cell r="A5952">
            <v>331908</v>
          </cell>
          <cell r="B5952" t="str">
            <v>ربيع درويش</v>
          </cell>
          <cell r="C5952" t="str">
            <v>يحيى</v>
          </cell>
          <cell r="D5952" t="str">
            <v>نوال</v>
          </cell>
        </row>
        <row r="5953">
          <cell r="A5953">
            <v>331909</v>
          </cell>
          <cell r="B5953" t="str">
            <v>ربيع سليمان</v>
          </cell>
          <cell r="C5953" t="str">
            <v>ناصر</v>
          </cell>
          <cell r="D5953" t="str">
            <v>نوفا</v>
          </cell>
        </row>
        <row r="5954">
          <cell r="A5954">
            <v>331913</v>
          </cell>
          <cell r="B5954" t="str">
            <v>رحاب ابراهيم اغا</v>
          </cell>
          <cell r="C5954" t="str">
            <v>عدنان</v>
          </cell>
          <cell r="D5954" t="str">
            <v>نزار</v>
          </cell>
        </row>
        <row r="5955">
          <cell r="A5955">
            <v>331914</v>
          </cell>
          <cell r="B5955" t="str">
            <v>رحاب الباشا</v>
          </cell>
          <cell r="C5955" t="str">
            <v>مفيد</v>
          </cell>
          <cell r="D5955" t="str">
            <v>اميه</v>
          </cell>
        </row>
        <row r="5956">
          <cell r="A5956">
            <v>331916</v>
          </cell>
          <cell r="B5956" t="str">
            <v>ردينه الشعار</v>
          </cell>
          <cell r="C5956" t="str">
            <v>هاني</v>
          </cell>
          <cell r="D5956" t="str">
            <v>ربيعه</v>
          </cell>
        </row>
        <row r="5957">
          <cell r="A5957">
            <v>331917</v>
          </cell>
          <cell r="B5957" t="str">
            <v>ردينه زكريا</v>
          </cell>
          <cell r="C5957" t="str">
            <v>حسان</v>
          </cell>
          <cell r="D5957" t="str">
            <v>يسرى</v>
          </cell>
        </row>
        <row r="5958">
          <cell r="A5958">
            <v>331918</v>
          </cell>
          <cell r="B5958" t="str">
            <v>رزان الحمصي</v>
          </cell>
          <cell r="C5958" t="str">
            <v>احمد</v>
          </cell>
          <cell r="D5958" t="str">
            <v>سميرا</v>
          </cell>
        </row>
        <row r="5959">
          <cell r="A5959">
            <v>331921</v>
          </cell>
          <cell r="B5959" t="str">
            <v>رشا احمد</v>
          </cell>
          <cell r="C5959" t="str">
            <v>سهيل</v>
          </cell>
          <cell r="D5959" t="str">
            <v>هناء</v>
          </cell>
        </row>
        <row r="5960">
          <cell r="A5960">
            <v>331923</v>
          </cell>
          <cell r="B5960" t="str">
            <v>رشا المدني</v>
          </cell>
          <cell r="C5960" t="str">
            <v>جمال عبد الناصر</v>
          </cell>
          <cell r="D5960" t="str">
            <v>ندى</v>
          </cell>
        </row>
        <row r="5961">
          <cell r="A5961">
            <v>331924</v>
          </cell>
          <cell r="B5961" t="str">
            <v>رشا المكاكي</v>
          </cell>
          <cell r="C5961" t="str">
            <v>مصطفى</v>
          </cell>
          <cell r="D5961" t="str">
            <v>شاميه</v>
          </cell>
        </row>
        <row r="5962">
          <cell r="A5962">
            <v>331927</v>
          </cell>
          <cell r="B5962" t="str">
            <v>رشا حسن</v>
          </cell>
          <cell r="C5962" t="str">
            <v>حسن</v>
          </cell>
          <cell r="D5962" t="str">
            <v>سميره</v>
          </cell>
        </row>
        <row r="5963">
          <cell r="A5963">
            <v>331928</v>
          </cell>
          <cell r="B5963" t="str">
            <v>رشا رشيد</v>
          </cell>
          <cell r="C5963" t="str">
            <v>بسام</v>
          </cell>
          <cell r="D5963" t="str">
            <v>اديبه</v>
          </cell>
        </row>
        <row r="5964">
          <cell r="A5964">
            <v>331930</v>
          </cell>
          <cell r="B5964" t="str">
            <v>رشا عباس</v>
          </cell>
          <cell r="C5964" t="str">
            <v>محمد</v>
          </cell>
          <cell r="D5964" t="str">
            <v>حسناء</v>
          </cell>
        </row>
        <row r="5965">
          <cell r="A5965">
            <v>331931</v>
          </cell>
          <cell r="B5965" t="str">
            <v>رشا علي</v>
          </cell>
          <cell r="C5965" t="str">
            <v>عز الدين</v>
          </cell>
          <cell r="D5965" t="str">
            <v>عزيزه</v>
          </cell>
        </row>
        <row r="5966">
          <cell r="A5966">
            <v>331932</v>
          </cell>
          <cell r="B5966" t="str">
            <v>رشا نخال</v>
          </cell>
          <cell r="C5966" t="str">
            <v>احمد</v>
          </cell>
          <cell r="D5966" t="str">
            <v>رنا</v>
          </cell>
        </row>
        <row r="5967">
          <cell r="A5967">
            <v>331933</v>
          </cell>
          <cell r="B5967" t="str">
            <v>رضا حمادي المطر</v>
          </cell>
          <cell r="C5967" t="str">
            <v>محمد</v>
          </cell>
          <cell r="D5967" t="str">
            <v>فتحيه</v>
          </cell>
        </row>
        <row r="5968">
          <cell r="A5968">
            <v>331934</v>
          </cell>
          <cell r="B5968" t="str">
            <v>رغد الجبان</v>
          </cell>
          <cell r="C5968" t="str">
            <v>محمد غسان</v>
          </cell>
          <cell r="D5968" t="str">
            <v>نبيلا</v>
          </cell>
        </row>
        <row r="5969">
          <cell r="A5969">
            <v>331935</v>
          </cell>
          <cell r="B5969" t="str">
            <v>رغد السليمان</v>
          </cell>
          <cell r="C5969" t="str">
            <v>كمال</v>
          </cell>
          <cell r="D5969" t="str">
            <v>تكوين</v>
          </cell>
        </row>
        <row r="5970">
          <cell r="A5970">
            <v>331936</v>
          </cell>
          <cell r="B5970" t="str">
            <v>رغد الشبعان</v>
          </cell>
          <cell r="C5970" t="str">
            <v>ياسين</v>
          </cell>
          <cell r="D5970" t="str">
            <v>هدى</v>
          </cell>
        </row>
        <row r="5971">
          <cell r="A5971">
            <v>331937</v>
          </cell>
          <cell r="B5971" t="str">
            <v>رغد الصوفي</v>
          </cell>
          <cell r="C5971" t="str">
            <v>محمد خالد</v>
          </cell>
          <cell r="D5971" t="str">
            <v>سمر</v>
          </cell>
        </row>
        <row r="5972">
          <cell r="A5972">
            <v>331938</v>
          </cell>
          <cell r="B5972" t="str">
            <v>رغد حربي</v>
          </cell>
          <cell r="C5972" t="str">
            <v>طلال</v>
          </cell>
          <cell r="D5972" t="str">
            <v>رنا</v>
          </cell>
        </row>
        <row r="5973">
          <cell r="A5973">
            <v>331942</v>
          </cell>
          <cell r="B5973" t="str">
            <v>رغده الحجي</v>
          </cell>
          <cell r="C5973" t="str">
            <v>محمود</v>
          </cell>
          <cell r="D5973" t="str">
            <v>ميثه</v>
          </cell>
        </row>
        <row r="5974">
          <cell r="A5974">
            <v>331943</v>
          </cell>
          <cell r="B5974" t="str">
            <v>رغدة الحليبي</v>
          </cell>
          <cell r="C5974" t="str">
            <v/>
          </cell>
          <cell r="D5974" t="str">
            <v/>
          </cell>
        </row>
        <row r="5975">
          <cell r="A5975">
            <v>331944</v>
          </cell>
          <cell r="B5975" t="str">
            <v>رغده عاشور</v>
          </cell>
          <cell r="C5975" t="str">
            <v>موسى</v>
          </cell>
          <cell r="D5975" t="str">
            <v>اميره</v>
          </cell>
        </row>
        <row r="5976">
          <cell r="A5976">
            <v>331945</v>
          </cell>
          <cell r="B5976" t="str">
            <v>رفعت هابيل</v>
          </cell>
          <cell r="C5976" t="str">
            <v>نزار</v>
          </cell>
          <cell r="D5976" t="str">
            <v>صفاء</v>
          </cell>
        </row>
        <row r="5977">
          <cell r="A5977">
            <v>331946</v>
          </cell>
          <cell r="B5977" t="str">
            <v>رقيه السكافي</v>
          </cell>
          <cell r="C5977" t="str">
            <v>وليد</v>
          </cell>
          <cell r="D5977" t="str">
            <v>جميله</v>
          </cell>
        </row>
        <row r="5978">
          <cell r="A5978">
            <v>331947</v>
          </cell>
          <cell r="B5978" t="str">
            <v>رقيه محمد</v>
          </cell>
          <cell r="C5978" t="str">
            <v>كاسر</v>
          </cell>
          <cell r="D5978" t="str">
            <v>رغداء</v>
          </cell>
        </row>
        <row r="5979">
          <cell r="A5979">
            <v>331949</v>
          </cell>
          <cell r="B5979" t="str">
            <v>رماح رعد</v>
          </cell>
          <cell r="C5979" t="str">
            <v>ادهم</v>
          </cell>
          <cell r="D5979" t="str">
            <v>شكريه</v>
          </cell>
        </row>
        <row r="5980">
          <cell r="A5980">
            <v>331950</v>
          </cell>
          <cell r="B5980" t="str">
            <v>رنا السليمان</v>
          </cell>
          <cell r="C5980" t="str">
            <v>مشهور</v>
          </cell>
          <cell r="D5980" t="str">
            <v>يسره</v>
          </cell>
        </row>
        <row r="5981">
          <cell r="A5981">
            <v>331953</v>
          </cell>
          <cell r="B5981" t="str">
            <v>رنا محي الدين</v>
          </cell>
          <cell r="C5981" t="str">
            <v>راتب</v>
          </cell>
          <cell r="D5981" t="str">
            <v>رائده</v>
          </cell>
        </row>
        <row r="5982">
          <cell r="A5982">
            <v>331954</v>
          </cell>
          <cell r="B5982" t="str">
            <v>رنا مهنا</v>
          </cell>
          <cell r="C5982" t="str">
            <v>عبد الله</v>
          </cell>
          <cell r="D5982" t="str">
            <v>رقيه</v>
          </cell>
        </row>
        <row r="5983">
          <cell r="A5983">
            <v>331955</v>
          </cell>
          <cell r="B5983" t="str">
            <v>رنا ونوس</v>
          </cell>
          <cell r="C5983" t="str">
            <v>جميل</v>
          </cell>
          <cell r="D5983" t="str">
            <v>عليا</v>
          </cell>
        </row>
        <row r="5984">
          <cell r="A5984">
            <v>331956</v>
          </cell>
          <cell r="B5984" t="str">
            <v>رنده العيد</v>
          </cell>
          <cell r="C5984" t="str">
            <v>شحاده</v>
          </cell>
          <cell r="D5984" t="str">
            <v>حمده</v>
          </cell>
        </row>
        <row r="5985">
          <cell r="A5985">
            <v>331958</v>
          </cell>
          <cell r="B5985" t="str">
            <v>رنيم الترك</v>
          </cell>
          <cell r="C5985" t="str">
            <v>عدنان</v>
          </cell>
          <cell r="D5985" t="str">
            <v>راليا</v>
          </cell>
        </row>
        <row r="5986">
          <cell r="A5986">
            <v>331959</v>
          </cell>
          <cell r="B5986" t="str">
            <v>رنيم الزعبي</v>
          </cell>
          <cell r="C5986" t="str">
            <v>ممدوح</v>
          </cell>
          <cell r="D5986" t="str">
            <v>سوسن</v>
          </cell>
        </row>
        <row r="5987">
          <cell r="A5987">
            <v>331961</v>
          </cell>
          <cell r="B5987" t="str">
            <v>رنيم المؤيد</v>
          </cell>
          <cell r="C5987" t="str">
            <v>سامي</v>
          </cell>
          <cell r="D5987" t="str">
            <v>نورا</v>
          </cell>
        </row>
        <row r="5988">
          <cell r="A5988">
            <v>331962</v>
          </cell>
          <cell r="B5988" t="str">
            <v>رنيم ايوبي</v>
          </cell>
          <cell r="C5988" t="str">
            <v>احمد</v>
          </cell>
          <cell r="D5988" t="str">
            <v>هويده</v>
          </cell>
        </row>
        <row r="5989">
          <cell r="A5989">
            <v>331965</v>
          </cell>
          <cell r="B5989" t="str">
            <v>رنيم حاج رشيد</v>
          </cell>
          <cell r="C5989" t="str">
            <v>حسين</v>
          </cell>
          <cell r="D5989" t="str">
            <v>زبيده</v>
          </cell>
        </row>
        <row r="5990">
          <cell r="A5990">
            <v>331966</v>
          </cell>
          <cell r="B5990" t="str">
            <v>رنيم حسن</v>
          </cell>
          <cell r="C5990" t="str">
            <v>سمير</v>
          </cell>
          <cell r="D5990" t="str">
            <v>رسميه</v>
          </cell>
        </row>
        <row r="5991">
          <cell r="A5991">
            <v>331969</v>
          </cell>
          <cell r="B5991" t="str">
            <v>رنيم ضاهر</v>
          </cell>
          <cell r="C5991" t="str">
            <v>احمد</v>
          </cell>
          <cell r="D5991" t="str">
            <v>رغد</v>
          </cell>
        </row>
        <row r="5992">
          <cell r="A5992">
            <v>331971</v>
          </cell>
          <cell r="B5992" t="str">
            <v>رنيم مرعي</v>
          </cell>
          <cell r="C5992" t="str">
            <v>حسن</v>
          </cell>
          <cell r="D5992" t="str">
            <v>بديعه</v>
          </cell>
        </row>
        <row r="5993">
          <cell r="A5993">
            <v>331972</v>
          </cell>
          <cell r="B5993" t="str">
            <v>رهام اسعد</v>
          </cell>
          <cell r="C5993" t="str">
            <v>هايل</v>
          </cell>
          <cell r="D5993" t="str">
            <v>ضحيه</v>
          </cell>
        </row>
        <row r="5994">
          <cell r="A5994">
            <v>331973</v>
          </cell>
          <cell r="B5994" t="str">
            <v>رهام السروجي</v>
          </cell>
          <cell r="C5994" t="str">
            <v>محمد سامر</v>
          </cell>
          <cell r="D5994" t="str">
            <v>حاسمه</v>
          </cell>
        </row>
        <row r="5995">
          <cell r="A5995">
            <v>331974</v>
          </cell>
          <cell r="B5995" t="str">
            <v>رهام الشيخ عمر</v>
          </cell>
          <cell r="C5995" t="str">
            <v>نذار</v>
          </cell>
          <cell r="D5995" t="str">
            <v>ايمان</v>
          </cell>
        </row>
        <row r="5996">
          <cell r="A5996">
            <v>331975</v>
          </cell>
          <cell r="B5996" t="str">
            <v>رهام الكيلاني</v>
          </cell>
          <cell r="C5996" t="str">
            <v>لطفي</v>
          </cell>
          <cell r="D5996" t="str">
            <v>نبيله</v>
          </cell>
        </row>
        <row r="5997">
          <cell r="A5997">
            <v>331979</v>
          </cell>
          <cell r="B5997" t="str">
            <v>رهف الخضور</v>
          </cell>
          <cell r="C5997" t="str">
            <v>رمضان</v>
          </cell>
          <cell r="D5997" t="str">
            <v>مريم</v>
          </cell>
        </row>
        <row r="5998">
          <cell r="A5998">
            <v>331980</v>
          </cell>
          <cell r="B5998" t="str">
            <v>رهف السكاف</v>
          </cell>
          <cell r="C5998" t="str">
            <v>خضر</v>
          </cell>
          <cell r="D5998" t="str">
            <v>شاديه</v>
          </cell>
        </row>
        <row r="5999">
          <cell r="A5999">
            <v>331983</v>
          </cell>
          <cell r="B5999" t="str">
            <v>رهف جديع</v>
          </cell>
          <cell r="C5999" t="str">
            <v>رياض</v>
          </cell>
          <cell r="D5999" t="str">
            <v>فطومه</v>
          </cell>
        </row>
        <row r="6000">
          <cell r="A6000">
            <v>331984</v>
          </cell>
          <cell r="B6000" t="str">
            <v>رهف ذيب</v>
          </cell>
          <cell r="C6000" t="str">
            <v>سلمان</v>
          </cell>
          <cell r="D6000" t="str">
            <v>سناء</v>
          </cell>
        </row>
        <row r="6001">
          <cell r="A6001">
            <v>331985</v>
          </cell>
          <cell r="B6001" t="str">
            <v>رهف شلبي</v>
          </cell>
          <cell r="C6001" t="str">
            <v>محمد فاتح</v>
          </cell>
          <cell r="D6001" t="str">
            <v>بشيره</v>
          </cell>
        </row>
        <row r="6002">
          <cell r="A6002">
            <v>331986</v>
          </cell>
          <cell r="B6002" t="str">
            <v>رهف عبد الله</v>
          </cell>
          <cell r="C6002" t="str">
            <v>محمد خير</v>
          </cell>
          <cell r="D6002" t="str">
            <v>سميره</v>
          </cell>
        </row>
        <row r="6003">
          <cell r="A6003">
            <v>331988</v>
          </cell>
          <cell r="B6003" t="str">
            <v>رهف نابلسي</v>
          </cell>
          <cell r="C6003" t="str">
            <v>مظهر</v>
          </cell>
          <cell r="D6003" t="str">
            <v>هدى</v>
          </cell>
        </row>
        <row r="6004">
          <cell r="A6004">
            <v>331989</v>
          </cell>
          <cell r="B6004" t="str">
            <v>رهف ناصيف</v>
          </cell>
          <cell r="C6004" t="str">
            <v>رمضان</v>
          </cell>
          <cell r="D6004" t="str">
            <v>كتيبه</v>
          </cell>
        </row>
        <row r="6005">
          <cell r="A6005">
            <v>331990</v>
          </cell>
          <cell r="B6005" t="str">
            <v>رهف نداف</v>
          </cell>
          <cell r="C6005" t="str">
            <v>بدر الدين</v>
          </cell>
          <cell r="D6005" t="str">
            <v>نوره</v>
          </cell>
        </row>
        <row r="6006">
          <cell r="A6006">
            <v>331991</v>
          </cell>
          <cell r="B6006" t="str">
            <v>رهف نعيم</v>
          </cell>
          <cell r="C6006" t="str">
            <v>فهد</v>
          </cell>
          <cell r="D6006" t="str">
            <v>رائده</v>
          </cell>
        </row>
        <row r="6007">
          <cell r="A6007">
            <v>331992</v>
          </cell>
          <cell r="B6007" t="str">
            <v>روان التلا</v>
          </cell>
          <cell r="C6007" t="str">
            <v>بشير</v>
          </cell>
          <cell r="D6007" t="str">
            <v>ثناء</v>
          </cell>
        </row>
        <row r="6008">
          <cell r="A6008">
            <v>331993</v>
          </cell>
          <cell r="B6008" t="str">
            <v>روان الدوامنه</v>
          </cell>
          <cell r="C6008" t="str">
            <v>محمد سليم</v>
          </cell>
          <cell r="D6008" t="str">
            <v>ندى</v>
          </cell>
        </row>
        <row r="6009">
          <cell r="A6009">
            <v>331994</v>
          </cell>
          <cell r="B6009" t="str">
            <v>روان الصغير</v>
          </cell>
          <cell r="C6009" t="str">
            <v>احمد</v>
          </cell>
          <cell r="D6009" t="str">
            <v>هوئده</v>
          </cell>
        </row>
        <row r="6010">
          <cell r="A6010">
            <v>331995</v>
          </cell>
          <cell r="B6010" t="str">
            <v>روان النابلسي</v>
          </cell>
          <cell r="C6010" t="str">
            <v>انور</v>
          </cell>
          <cell r="D6010" t="str">
            <v>منى</v>
          </cell>
        </row>
        <row r="6011">
          <cell r="A6011">
            <v>331996</v>
          </cell>
          <cell r="B6011" t="str">
            <v>روان النديوي</v>
          </cell>
          <cell r="C6011" t="str">
            <v>نزيه</v>
          </cell>
          <cell r="D6011" t="str">
            <v>نعمه</v>
          </cell>
        </row>
        <row r="6012">
          <cell r="A6012">
            <v>331997</v>
          </cell>
          <cell r="B6012" t="str">
            <v>روان جزماتي</v>
          </cell>
          <cell r="C6012" t="str">
            <v>غسان</v>
          </cell>
          <cell r="D6012" t="str">
            <v>سمر</v>
          </cell>
        </row>
        <row r="6013">
          <cell r="A6013">
            <v>331998</v>
          </cell>
          <cell r="B6013" t="str">
            <v>روان خليل</v>
          </cell>
          <cell r="C6013" t="str">
            <v>بسام</v>
          </cell>
          <cell r="D6013" t="str">
            <v>هيفاء</v>
          </cell>
        </row>
        <row r="6014">
          <cell r="A6014">
            <v>331999</v>
          </cell>
          <cell r="B6014" t="str">
            <v>روان رشيد</v>
          </cell>
          <cell r="C6014" t="str">
            <v>حسن</v>
          </cell>
          <cell r="D6014" t="str">
            <v>وفيقه</v>
          </cell>
        </row>
        <row r="6015">
          <cell r="A6015">
            <v>332001</v>
          </cell>
          <cell r="B6015" t="str">
            <v>روان مرعي</v>
          </cell>
          <cell r="C6015" t="str">
            <v>محمود</v>
          </cell>
          <cell r="D6015" t="str">
            <v>فرزت</v>
          </cell>
        </row>
        <row r="6016">
          <cell r="A6016">
            <v>332003</v>
          </cell>
          <cell r="B6016" t="str">
            <v>روشان ظاظا</v>
          </cell>
          <cell r="C6016" t="str">
            <v>عمر</v>
          </cell>
          <cell r="D6016" t="str">
            <v>زكيه</v>
          </cell>
        </row>
        <row r="6017">
          <cell r="A6017">
            <v>332005</v>
          </cell>
          <cell r="B6017" t="str">
            <v>روعةالسوادي</v>
          </cell>
          <cell r="C6017" t="str">
            <v>محمد</v>
          </cell>
          <cell r="D6017" t="str">
            <v/>
          </cell>
        </row>
        <row r="6018">
          <cell r="A6018">
            <v>332007</v>
          </cell>
          <cell r="B6018" t="str">
            <v>روعه مكيه</v>
          </cell>
          <cell r="C6018" t="str">
            <v>محمد</v>
          </cell>
          <cell r="D6018" t="str">
            <v>نعيمه</v>
          </cell>
        </row>
        <row r="6019">
          <cell r="A6019">
            <v>332008</v>
          </cell>
          <cell r="B6019" t="str">
            <v>روفائيل محمد</v>
          </cell>
          <cell r="C6019" t="str">
            <v>يوسف</v>
          </cell>
          <cell r="D6019" t="str">
            <v>منيره</v>
          </cell>
        </row>
        <row r="6020">
          <cell r="A6020">
            <v>332009</v>
          </cell>
          <cell r="B6020" t="str">
            <v>روفيده سعيد</v>
          </cell>
          <cell r="C6020" t="str">
            <v>محمد</v>
          </cell>
          <cell r="D6020" t="str">
            <v>وفيقه</v>
          </cell>
        </row>
        <row r="6021">
          <cell r="A6021">
            <v>332012</v>
          </cell>
          <cell r="B6021" t="str">
            <v>رولا سالم</v>
          </cell>
          <cell r="C6021" t="str">
            <v>احمد</v>
          </cell>
          <cell r="D6021" t="str">
            <v>جمال</v>
          </cell>
        </row>
        <row r="6022">
          <cell r="A6022">
            <v>332013</v>
          </cell>
          <cell r="B6022" t="str">
            <v>رولا عبيدو</v>
          </cell>
          <cell r="C6022" t="str">
            <v>علي</v>
          </cell>
          <cell r="D6022" t="str">
            <v>بهيجه</v>
          </cell>
        </row>
        <row r="6023">
          <cell r="A6023">
            <v>332014</v>
          </cell>
          <cell r="B6023" t="str">
            <v>رولا علاء الدين</v>
          </cell>
          <cell r="C6023" t="str">
            <v>محمد فايز</v>
          </cell>
          <cell r="D6023" t="str">
            <v>سمر</v>
          </cell>
        </row>
        <row r="6024">
          <cell r="A6024">
            <v>332015</v>
          </cell>
          <cell r="B6024" t="str">
            <v>رولا وطفي</v>
          </cell>
          <cell r="C6024" t="str">
            <v>عبدو</v>
          </cell>
          <cell r="D6024" t="str">
            <v>نجيبه</v>
          </cell>
        </row>
        <row r="6025">
          <cell r="A6025">
            <v>332016</v>
          </cell>
          <cell r="B6025" t="str">
            <v>رولى دحدل</v>
          </cell>
          <cell r="C6025" t="str">
            <v>منصور</v>
          </cell>
          <cell r="D6025" t="str">
            <v>عسيله</v>
          </cell>
        </row>
        <row r="6026">
          <cell r="A6026">
            <v>332017</v>
          </cell>
          <cell r="B6026" t="str">
            <v>رؤوف ابو دقه</v>
          </cell>
          <cell r="C6026" t="str">
            <v>وليد</v>
          </cell>
          <cell r="D6026" t="str">
            <v>هيام</v>
          </cell>
        </row>
        <row r="6027">
          <cell r="A6027">
            <v>332018</v>
          </cell>
          <cell r="B6027" t="str">
            <v>رؤوف خيوي</v>
          </cell>
          <cell r="C6027" t="str">
            <v>محمد</v>
          </cell>
          <cell r="D6027" t="str">
            <v>سروه</v>
          </cell>
        </row>
        <row r="6028">
          <cell r="A6028">
            <v>332019</v>
          </cell>
          <cell r="B6028" t="str">
            <v>رؤى الشيخ علي</v>
          </cell>
          <cell r="C6028" t="str">
            <v>وليد</v>
          </cell>
          <cell r="D6028" t="str">
            <v>خديجه</v>
          </cell>
        </row>
        <row r="6029">
          <cell r="A6029">
            <v>332020</v>
          </cell>
          <cell r="B6029" t="str">
            <v>رؤى تكريتي</v>
          </cell>
          <cell r="C6029" t="str">
            <v>محمد</v>
          </cell>
          <cell r="D6029" t="str">
            <v>ربيعه</v>
          </cell>
        </row>
        <row r="6030">
          <cell r="A6030">
            <v>332021</v>
          </cell>
          <cell r="B6030" t="str">
            <v>رؤى جباصيني</v>
          </cell>
          <cell r="C6030" t="str">
            <v>سامر</v>
          </cell>
          <cell r="D6030" t="str">
            <v>مؤمنات</v>
          </cell>
        </row>
        <row r="6031">
          <cell r="A6031">
            <v>332022</v>
          </cell>
          <cell r="B6031" t="str">
            <v>رؤى جوهرة</v>
          </cell>
          <cell r="C6031" t="str">
            <v>احمد</v>
          </cell>
          <cell r="D6031" t="str">
            <v>سميره</v>
          </cell>
        </row>
        <row r="6032">
          <cell r="A6032">
            <v>332023</v>
          </cell>
          <cell r="B6032" t="str">
            <v>رؤى صبورة</v>
          </cell>
          <cell r="C6032" t="str">
            <v>مرعي</v>
          </cell>
          <cell r="D6032" t="str">
            <v>رغده</v>
          </cell>
        </row>
        <row r="6033">
          <cell r="A6033">
            <v>332024</v>
          </cell>
          <cell r="B6033" t="str">
            <v>رؤى ضاهر</v>
          </cell>
          <cell r="C6033" t="str">
            <v>حسن</v>
          </cell>
          <cell r="D6033" t="str">
            <v>رنا</v>
          </cell>
        </row>
        <row r="6034">
          <cell r="A6034">
            <v>332025</v>
          </cell>
          <cell r="B6034" t="str">
            <v>رياض فضل الله</v>
          </cell>
          <cell r="C6034" t="str">
            <v>احمد</v>
          </cell>
          <cell r="D6034" t="str">
            <v>ميمونه</v>
          </cell>
        </row>
        <row r="6035">
          <cell r="A6035">
            <v>332027</v>
          </cell>
          <cell r="B6035" t="str">
            <v>ريتا الجندي</v>
          </cell>
          <cell r="C6035" t="str">
            <v>علي</v>
          </cell>
          <cell r="D6035" t="str">
            <v>وفاء</v>
          </cell>
        </row>
        <row r="6036">
          <cell r="A6036">
            <v>332029</v>
          </cell>
          <cell r="B6036" t="str">
            <v>ريم العيسمي</v>
          </cell>
          <cell r="C6036" t="str">
            <v>لؤي</v>
          </cell>
          <cell r="D6036" t="str">
            <v>حنان</v>
          </cell>
        </row>
        <row r="6037">
          <cell r="A6037">
            <v>332030</v>
          </cell>
          <cell r="B6037" t="str">
            <v>ريم المجذوب</v>
          </cell>
          <cell r="C6037" t="str">
            <v>منير</v>
          </cell>
          <cell r="D6037" t="str">
            <v>هيفاء</v>
          </cell>
        </row>
        <row r="6038">
          <cell r="A6038">
            <v>332031</v>
          </cell>
          <cell r="B6038" t="str">
            <v>ريم اومري</v>
          </cell>
          <cell r="C6038" t="str">
            <v>محمود</v>
          </cell>
          <cell r="D6038" t="str">
            <v>شيرين</v>
          </cell>
        </row>
        <row r="6039">
          <cell r="A6039">
            <v>332032</v>
          </cell>
          <cell r="B6039" t="str">
            <v>ريم ثابت</v>
          </cell>
          <cell r="C6039" t="str">
            <v>زياد</v>
          </cell>
          <cell r="D6039" t="str">
            <v>امال</v>
          </cell>
        </row>
        <row r="6040">
          <cell r="A6040">
            <v>332034</v>
          </cell>
          <cell r="B6040" t="str">
            <v>ريم حمدان</v>
          </cell>
          <cell r="C6040" t="str">
            <v>احمد</v>
          </cell>
          <cell r="D6040" t="str">
            <v>شاميه</v>
          </cell>
        </row>
        <row r="6041">
          <cell r="A6041">
            <v>332036</v>
          </cell>
          <cell r="B6041" t="str">
            <v>ريم ديبو</v>
          </cell>
          <cell r="C6041" t="str">
            <v>علي</v>
          </cell>
          <cell r="D6041" t="str">
            <v>بهيجه</v>
          </cell>
        </row>
        <row r="6042">
          <cell r="A6042">
            <v>332037</v>
          </cell>
          <cell r="B6042" t="str">
            <v>ريم محسن</v>
          </cell>
          <cell r="C6042" t="str">
            <v>احمد</v>
          </cell>
          <cell r="D6042" t="str">
            <v>اميمه</v>
          </cell>
        </row>
        <row r="6043">
          <cell r="A6043">
            <v>332038</v>
          </cell>
          <cell r="B6043" t="str">
            <v>ريم محفوض</v>
          </cell>
          <cell r="C6043" t="str">
            <v>عبد الرزاق</v>
          </cell>
          <cell r="D6043" t="str">
            <v>رنا</v>
          </cell>
        </row>
        <row r="6044">
          <cell r="A6044">
            <v>332040</v>
          </cell>
          <cell r="B6044" t="str">
            <v>ريم مطيط</v>
          </cell>
          <cell r="C6044" t="str">
            <v>عصام</v>
          </cell>
          <cell r="D6044" t="str">
            <v>هند</v>
          </cell>
        </row>
        <row r="6045">
          <cell r="A6045">
            <v>332042</v>
          </cell>
          <cell r="B6045" t="str">
            <v>ريم معروف</v>
          </cell>
          <cell r="C6045" t="str">
            <v>سليمان</v>
          </cell>
          <cell r="D6045" t="str">
            <v>منيرة</v>
          </cell>
        </row>
        <row r="6046">
          <cell r="A6046">
            <v>332043</v>
          </cell>
          <cell r="B6046" t="str">
            <v>ريما دياب</v>
          </cell>
          <cell r="C6046" t="str">
            <v>محمد امين</v>
          </cell>
          <cell r="D6046" t="str">
            <v>فريزه</v>
          </cell>
        </row>
        <row r="6047">
          <cell r="A6047">
            <v>332044</v>
          </cell>
          <cell r="B6047" t="str">
            <v>ريما قوجه</v>
          </cell>
          <cell r="C6047" t="str">
            <v>جهاد الدين</v>
          </cell>
          <cell r="D6047" t="str">
            <v>فايزه</v>
          </cell>
        </row>
        <row r="6048">
          <cell r="A6048">
            <v>332045</v>
          </cell>
          <cell r="B6048" t="str">
            <v>ريمان الجغامي</v>
          </cell>
          <cell r="C6048" t="str">
            <v>محمد</v>
          </cell>
          <cell r="D6048" t="str">
            <v>يسره</v>
          </cell>
        </row>
        <row r="6049">
          <cell r="A6049">
            <v>332046</v>
          </cell>
          <cell r="B6049" t="str">
            <v>ريهام حمد نصر</v>
          </cell>
          <cell r="C6049" t="str">
            <v>غازي</v>
          </cell>
          <cell r="D6049" t="str">
            <v>الهام</v>
          </cell>
        </row>
        <row r="6050">
          <cell r="A6050">
            <v>332047</v>
          </cell>
          <cell r="B6050" t="str">
            <v>زاهر الجاسم</v>
          </cell>
          <cell r="C6050" t="str">
            <v>غازي</v>
          </cell>
          <cell r="D6050" t="str">
            <v>فريال</v>
          </cell>
        </row>
        <row r="6051">
          <cell r="A6051">
            <v>332048</v>
          </cell>
          <cell r="B6051" t="str">
            <v>زاهر ترو</v>
          </cell>
          <cell r="C6051" t="str">
            <v>مصطفى</v>
          </cell>
          <cell r="D6051" t="str">
            <v>مهديه</v>
          </cell>
        </row>
        <row r="6052">
          <cell r="A6052">
            <v>332049</v>
          </cell>
          <cell r="B6052" t="str">
            <v>زكريا الصالح</v>
          </cell>
          <cell r="C6052" t="str">
            <v>ممدوح</v>
          </cell>
          <cell r="D6052" t="str">
            <v>فاطمه</v>
          </cell>
        </row>
        <row r="6053">
          <cell r="A6053">
            <v>332051</v>
          </cell>
          <cell r="B6053" t="str">
            <v>زهراء البهاء الدين</v>
          </cell>
          <cell r="C6053" t="str">
            <v>عبد المنعم</v>
          </cell>
          <cell r="D6053" t="str">
            <v>فريال</v>
          </cell>
        </row>
        <row r="6054">
          <cell r="A6054">
            <v>332052</v>
          </cell>
          <cell r="B6054" t="str">
            <v>زهراء علي</v>
          </cell>
          <cell r="C6054" t="str">
            <v>حسن</v>
          </cell>
          <cell r="D6054" t="str">
            <v>رائده</v>
          </cell>
        </row>
        <row r="6055">
          <cell r="A6055">
            <v>332054</v>
          </cell>
          <cell r="B6055" t="str">
            <v>زهير ابو علوش</v>
          </cell>
          <cell r="C6055" t="str">
            <v>عيسى</v>
          </cell>
          <cell r="D6055" t="str">
            <v>سعاد</v>
          </cell>
        </row>
        <row r="6056">
          <cell r="A6056">
            <v>332055</v>
          </cell>
          <cell r="B6056" t="str">
            <v>زهير علي</v>
          </cell>
          <cell r="C6056" t="str">
            <v>رزق</v>
          </cell>
          <cell r="D6056" t="str">
            <v>نتيجة</v>
          </cell>
        </row>
        <row r="6057">
          <cell r="A6057">
            <v>332059</v>
          </cell>
          <cell r="B6057" t="str">
            <v>زياد غزالي</v>
          </cell>
          <cell r="C6057" t="str">
            <v>نايل</v>
          </cell>
          <cell r="D6057" t="str">
            <v>نهيله</v>
          </cell>
        </row>
        <row r="6058">
          <cell r="A6058">
            <v>332061</v>
          </cell>
          <cell r="B6058" t="str">
            <v>زيد هلال</v>
          </cell>
          <cell r="C6058" t="str">
            <v>محمد</v>
          </cell>
          <cell r="D6058" t="str">
            <v>سعاد</v>
          </cell>
        </row>
        <row r="6059">
          <cell r="A6059">
            <v>332062</v>
          </cell>
          <cell r="B6059" t="str">
            <v>زين الدين سلمان</v>
          </cell>
          <cell r="C6059" t="str">
            <v>محمد</v>
          </cell>
          <cell r="D6059" t="str">
            <v>كندا</v>
          </cell>
        </row>
        <row r="6060">
          <cell r="A6060">
            <v>332064</v>
          </cell>
          <cell r="B6060" t="str">
            <v>زين العابدين حميشه</v>
          </cell>
          <cell r="C6060" t="str">
            <v>نهاد</v>
          </cell>
          <cell r="D6060" t="str">
            <v>هالا</v>
          </cell>
        </row>
        <row r="6061">
          <cell r="A6061">
            <v>332065</v>
          </cell>
          <cell r="B6061" t="str">
            <v>زين العابدين سلامه</v>
          </cell>
          <cell r="C6061" t="str">
            <v>نبيل</v>
          </cell>
          <cell r="D6061" t="str">
            <v>سلوى</v>
          </cell>
        </row>
        <row r="6062">
          <cell r="A6062">
            <v>332066</v>
          </cell>
          <cell r="B6062" t="str">
            <v>زين العابدين عبيدو</v>
          </cell>
          <cell r="C6062" t="str">
            <v>فوزي</v>
          </cell>
          <cell r="D6062" t="str">
            <v>حمده</v>
          </cell>
        </row>
        <row r="6063">
          <cell r="A6063">
            <v>332067</v>
          </cell>
          <cell r="B6063" t="str">
            <v>زين العابدين محمد</v>
          </cell>
          <cell r="C6063" t="str">
            <v>جهاد</v>
          </cell>
          <cell r="D6063" t="str">
            <v>ندى</v>
          </cell>
        </row>
        <row r="6064">
          <cell r="A6064">
            <v>332068</v>
          </cell>
          <cell r="B6064" t="str">
            <v>زين عثمان</v>
          </cell>
          <cell r="C6064" t="str">
            <v>سليم</v>
          </cell>
          <cell r="D6064" t="str">
            <v>وفيقه</v>
          </cell>
        </row>
        <row r="6065">
          <cell r="A6065">
            <v>332069</v>
          </cell>
          <cell r="B6065" t="str">
            <v>زينب المحمد المعقوري</v>
          </cell>
          <cell r="C6065" t="str">
            <v>عز الدين</v>
          </cell>
          <cell r="D6065" t="str">
            <v>امينه</v>
          </cell>
        </row>
        <row r="6066">
          <cell r="A6066">
            <v>332070</v>
          </cell>
          <cell r="B6066" t="str">
            <v>زينب حسن</v>
          </cell>
          <cell r="C6066" t="str">
            <v>وديع</v>
          </cell>
          <cell r="D6066" t="str">
            <v>فاطمه</v>
          </cell>
        </row>
        <row r="6067">
          <cell r="A6067">
            <v>332071</v>
          </cell>
          <cell r="B6067" t="str">
            <v>زينب عباس</v>
          </cell>
          <cell r="C6067" t="str">
            <v>علي</v>
          </cell>
          <cell r="D6067" t="str">
            <v>جميله</v>
          </cell>
        </row>
        <row r="6068">
          <cell r="A6068">
            <v>332072</v>
          </cell>
          <cell r="B6068" t="str">
            <v>زينب عرقسوسي</v>
          </cell>
          <cell r="C6068" t="str">
            <v>مازن</v>
          </cell>
          <cell r="D6068" t="str">
            <v>راميا</v>
          </cell>
        </row>
        <row r="6069">
          <cell r="A6069">
            <v>332073</v>
          </cell>
          <cell r="B6069" t="str">
            <v>زينب علي</v>
          </cell>
          <cell r="C6069" t="str">
            <v>نديم</v>
          </cell>
          <cell r="D6069" t="str">
            <v>سكينه</v>
          </cell>
        </row>
        <row r="6070">
          <cell r="A6070">
            <v>332074</v>
          </cell>
          <cell r="B6070" t="str">
            <v>زينب مصري</v>
          </cell>
          <cell r="C6070" t="str">
            <v>محمد سعيد</v>
          </cell>
          <cell r="D6070" t="str">
            <v>رنده</v>
          </cell>
        </row>
        <row r="6071">
          <cell r="A6071">
            <v>332076</v>
          </cell>
          <cell r="B6071" t="str">
            <v>زينب ناصيف</v>
          </cell>
          <cell r="C6071" t="str">
            <v>نديم</v>
          </cell>
          <cell r="D6071" t="str">
            <v>وداع</v>
          </cell>
        </row>
        <row r="6072">
          <cell r="A6072">
            <v>332077</v>
          </cell>
          <cell r="B6072" t="str">
            <v>زينه الدرا</v>
          </cell>
          <cell r="C6072" t="str">
            <v>رياض</v>
          </cell>
          <cell r="D6072" t="str">
            <v>ريما</v>
          </cell>
        </row>
        <row r="6073">
          <cell r="A6073">
            <v>332078</v>
          </cell>
          <cell r="B6073" t="str">
            <v>زينه الرفاعي</v>
          </cell>
          <cell r="C6073" t="str">
            <v>محمد</v>
          </cell>
          <cell r="D6073" t="str">
            <v>مريم</v>
          </cell>
        </row>
        <row r="6074">
          <cell r="A6074">
            <v>332080</v>
          </cell>
          <cell r="B6074" t="str">
            <v>ساره الاشقر</v>
          </cell>
          <cell r="C6074" t="str">
            <v>محمد ياسر</v>
          </cell>
          <cell r="D6074" t="str">
            <v>لينا</v>
          </cell>
        </row>
        <row r="6075">
          <cell r="A6075">
            <v>332081</v>
          </cell>
          <cell r="B6075" t="str">
            <v>ساره العلي</v>
          </cell>
          <cell r="C6075" t="str">
            <v>غسان</v>
          </cell>
          <cell r="D6075" t="str">
            <v>خوله</v>
          </cell>
        </row>
        <row r="6076">
          <cell r="A6076">
            <v>332083</v>
          </cell>
          <cell r="B6076" t="str">
            <v>ساره ركاب</v>
          </cell>
          <cell r="C6076" t="str">
            <v>.</v>
          </cell>
          <cell r="D6076" t="str">
            <v>عبير</v>
          </cell>
        </row>
        <row r="6077">
          <cell r="A6077">
            <v>332084</v>
          </cell>
          <cell r="B6077" t="str">
            <v>ساره شعبان</v>
          </cell>
          <cell r="C6077" t="str">
            <v>احمد</v>
          </cell>
          <cell r="D6077" t="str">
            <v>فضيله</v>
          </cell>
        </row>
        <row r="6078">
          <cell r="A6078">
            <v>332085</v>
          </cell>
          <cell r="B6078" t="str">
            <v>ساره مظلوم</v>
          </cell>
          <cell r="C6078" t="str">
            <v>علي</v>
          </cell>
          <cell r="D6078" t="str">
            <v>هدى</v>
          </cell>
        </row>
        <row r="6079">
          <cell r="A6079">
            <v>332086</v>
          </cell>
          <cell r="B6079" t="str">
            <v>ساره نفوس</v>
          </cell>
          <cell r="C6079" t="str">
            <v>ياسر</v>
          </cell>
          <cell r="D6079" t="str">
            <v>رنا</v>
          </cell>
        </row>
        <row r="6080">
          <cell r="A6080">
            <v>332087</v>
          </cell>
          <cell r="B6080" t="str">
            <v>ساره هابيل</v>
          </cell>
          <cell r="C6080" t="str">
            <v>نزار</v>
          </cell>
          <cell r="D6080" t="str">
            <v>صفاء</v>
          </cell>
        </row>
        <row r="6081">
          <cell r="A6081">
            <v>332088</v>
          </cell>
          <cell r="B6081" t="str">
            <v>ساريه قاسم</v>
          </cell>
          <cell r="C6081" t="str">
            <v>عمر</v>
          </cell>
          <cell r="D6081" t="str">
            <v>عائده</v>
          </cell>
        </row>
        <row r="6082">
          <cell r="A6082">
            <v>332091</v>
          </cell>
          <cell r="B6082" t="str">
            <v>سالي سمور</v>
          </cell>
          <cell r="C6082" t="str">
            <v>بهاء</v>
          </cell>
          <cell r="D6082" t="str">
            <v>جمانه</v>
          </cell>
        </row>
        <row r="6083">
          <cell r="A6083">
            <v>332093</v>
          </cell>
          <cell r="B6083" t="str">
            <v>سالي غنيمه</v>
          </cell>
          <cell r="C6083" t="str">
            <v>عماد الدين</v>
          </cell>
          <cell r="D6083" t="str">
            <v>نورما</v>
          </cell>
        </row>
        <row r="6084">
          <cell r="A6084">
            <v>332095</v>
          </cell>
          <cell r="B6084" t="str">
            <v>سامح شيحه</v>
          </cell>
          <cell r="C6084" t="str">
            <v>سهيل</v>
          </cell>
          <cell r="D6084" t="str">
            <v>كندو</v>
          </cell>
        </row>
        <row r="6085">
          <cell r="A6085">
            <v>332097</v>
          </cell>
          <cell r="B6085" t="str">
            <v>سامر ابو كرم</v>
          </cell>
          <cell r="C6085" t="str">
            <v>كمال</v>
          </cell>
          <cell r="D6085" t="str">
            <v>جوهينا</v>
          </cell>
        </row>
        <row r="6086">
          <cell r="A6086">
            <v>332100</v>
          </cell>
          <cell r="B6086" t="str">
            <v>سامر حسن</v>
          </cell>
          <cell r="C6086" t="str">
            <v>مدين</v>
          </cell>
          <cell r="D6086" t="str">
            <v>ميساء</v>
          </cell>
        </row>
        <row r="6087">
          <cell r="A6087">
            <v>332103</v>
          </cell>
          <cell r="B6087" t="str">
            <v>سامي بلال</v>
          </cell>
          <cell r="C6087" t="str">
            <v>رياض</v>
          </cell>
          <cell r="D6087" t="str">
            <v/>
          </cell>
        </row>
        <row r="6088">
          <cell r="A6088">
            <v>332105</v>
          </cell>
          <cell r="B6088" t="str">
            <v>سجى دلي</v>
          </cell>
          <cell r="C6088" t="str">
            <v>محمد</v>
          </cell>
          <cell r="D6088" t="str">
            <v>عزيزه</v>
          </cell>
        </row>
        <row r="6089">
          <cell r="A6089">
            <v>332106</v>
          </cell>
          <cell r="B6089" t="str">
            <v>سجى فرحان</v>
          </cell>
          <cell r="C6089" t="str">
            <v>ياسر</v>
          </cell>
          <cell r="D6089" t="str">
            <v>هدى</v>
          </cell>
        </row>
        <row r="6090">
          <cell r="A6090">
            <v>332107</v>
          </cell>
          <cell r="B6090" t="str">
            <v>سراب الذياب</v>
          </cell>
          <cell r="C6090" t="str">
            <v>زهير</v>
          </cell>
          <cell r="D6090" t="str">
            <v>ميساء</v>
          </cell>
        </row>
        <row r="6091">
          <cell r="A6091">
            <v>332108</v>
          </cell>
          <cell r="B6091" t="str">
            <v>سطام الدندل</v>
          </cell>
          <cell r="C6091" t="str">
            <v>مجحم</v>
          </cell>
          <cell r="D6091" t="str">
            <v>شكريه</v>
          </cell>
        </row>
        <row r="6092">
          <cell r="A6092">
            <v>332109</v>
          </cell>
          <cell r="B6092" t="str">
            <v>سعاد طلي</v>
          </cell>
          <cell r="C6092" t="str">
            <v>حاتم</v>
          </cell>
          <cell r="D6092" t="str">
            <v>نبيها</v>
          </cell>
        </row>
        <row r="6093">
          <cell r="A6093">
            <v>332110</v>
          </cell>
          <cell r="B6093" t="str">
            <v>سعد الدين سلامه</v>
          </cell>
          <cell r="C6093" t="str">
            <v>محمد</v>
          </cell>
          <cell r="D6093" t="str">
            <v>نديده</v>
          </cell>
        </row>
        <row r="6094">
          <cell r="A6094">
            <v>332111</v>
          </cell>
          <cell r="B6094" t="str">
            <v>سعد الله الحاج</v>
          </cell>
          <cell r="C6094" t="str">
            <v>نواف</v>
          </cell>
          <cell r="D6094" t="str">
            <v>لولا</v>
          </cell>
        </row>
        <row r="6095">
          <cell r="A6095">
            <v>332112</v>
          </cell>
          <cell r="B6095" t="str">
            <v>سعد جيروديه</v>
          </cell>
          <cell r="C6095" t="str">
            <v>محمد</v>
          </cell>
          <cell r="D6095" t="str">
            <v>نوال</v>
          </cell>
        </row>
        <row r="6096">
          <cell r="A6096">
            <v>332113</v>
          </cell>
          <cell r="B6096" t="str">
            <v>سعيد زنكلو</v>
          </cell>
          <cell r="C6096" t="str">
            <v>حسين</v>
          </cell>
          <cell r="D6096" t="str">
            <v>نهى</v>
          </cell>
        </row>
        <row r="6097">
          <cell r="A6097">
            <v>332115</v>
          </cell>
          <cell r="B6097" t="str">
            <v>سفانه العسكر</v>
          </cell>
          <cell r="C6097" t="str">
            <v>محمد</v>
          </cell>
          <cell r="D6097" t="str">
            <v>دلال</v>
          </cell>
        </row>
        <row r="6098">
          <cell r="A6098">
            <v>332116</v>
          </cell>
          <cell r="B6098" t="str">
            <v>سفيان هلال</v>
          </cell>
          <cell r="C6098" t="str">
            <v>عاطف</v>
          </cell>
          <cell r="D6098" t="str">
            <v>مريم</v>
          </cell>
        </row>
        <row r="6099">
          <cell r="A6099">
            <v>332119</v>
          </cell>
          <cell r="B6099" t="str">
            <v>سلام اوطه باشي</v>
          </cell>
          <cell r="C6099" t="str">
            <v>بسام</v>
          </cell>
          <cell r="D6099" t="str">
            <v>ليلى</v>
          </cell>
        </row>
        <row r="6100">
          <cell r="A6100">
            <v>332120</v>
          </cell>
          <cell r="B6100" t="str">
            <v>سلسبيلا ابو بكر قسيمي</v>
          </cell>
          <cell r="C6100" t="str">
            <v>ادريس</v>
          </cell>
          <cell r="D6100" t="str">
            <v>زينب</v>
          </cell>
        </row>
        <row r="6101">
          <cell r="A6101">
            <v>332123</v>
          </cell>
          <cell r="B6101" t="str">
            <v>سلوان اللحام</v>
          </cell>
          <cell r="C6101" t="str">
            <v>فادي</v>
          </cell>
          <cell r="D6101" t="str">
            <v>مياسه</v>
          </cell>
        </row>
        <row r="6102">
          <cell r="A6102">
            <v>332125</v>
          </cell>
          <cell r="B6102" t="str">
            <v>سلوى طلاع</v>
          </cell>
          <cell r="C6102" t="str">
            <v>عبد الرزاق</v>
          </cell>
          <cell r="D6102" t="str">
            <v>سعاد</v>
          </cell>
        </row>
        <row r="6103">
          <cell r="A6103">
            <v>332127</v>
          </cell>
          <cell r="B6103" t="str">
            <v>سليم عنبر</v>
          </cell>
          <cell r="C6103" t="str">
            <v>محمد</v>
          </cell>
          <cell r="D6103" t="str">
            <v>خديجه</v>
          </cell>
        </row>
        <row r="6104">
          <cell r="A6104">
            <v>332129</v>
          </cell>
          <cell r="B6104" t="str">
            <v>سليمان القاضي</v>
          </cell>
          <cell r="C6104" t="str">
            <v>خالد</v>
          </cell>
          <cell r="D6104" t="str">
            <v>اسماء</v>
          </cell>
        </row>
        <row r="6105">
          <cell r="A6105">
            <v>332131</v>
          </cell>
          <cell r="B6105" t="str">
            <v>سماح عبد العال</v>
          </cell>
          <cell r="C6105" t="str">
            <v>محمود</v>
          </cell>
          <cell r="D6105" t="str">
            <v>نهاد</v>
          </cell>
        </row>
        <row r="6106">
          <cell r="A6106">
            <v>332132</v>
          </cell>
          <cell r="B6106" t="str">
            <v>سماح علي</v>
          </cell>
          <cell r="C6106" t="str">
            <v>يوسف</v>
          </cell>
          <cell r="D6106" t="str">
            <v>انعام</v>
          </cell>
        </row>
        <row r="6107">
          <cell r="A6107">
            <v>332133</v>
          </cell>
          <cell r="B6107" t="str">
            <v>سماره طانه</v>
          </cell>
          <cell r="C6107" t="str">
            <v>انس</v>
          </cell>
          <cell r="D6107" t="str">
            <v>سميره</v>
          </cell>
        </row>
        <row r="6108">
          <cell r="A6108">
            <v>332136</v>
          </cell>
          <cell r="B6108" t="str">
            <v>سمير قاروط</v>
          </cell>
          <cell r="C6108" t="str">
            <v>عميد</v>
          </cell>
          <cell r="D6108" t="str">
            <v>وداد</v>
          </cell>
        </row>
        <row r="6109">
          <cell r="A6109">
            <v>332140</v>
          </cell>
          <cell r="B6109" t="str">
            <v>سناء التكلة</v>
          </cell>
          <cell r="C6109" t="str">
            <v>محمد نجيب</v>
          </cell>
          <cell r="D6109" t="str">
            <v>ملك</v>
          </cell>
        </row>
        <row r="6110">
          <cell r="A6110">
            <v>332141</v>
          </cell>
          <cell r="B6110" t="str">
            <v>سناء الخضور</v>
          </cell>
          <cell r="C6110" t="str">
            <v>خضر</v>
          </cell>
          <cell r="D6110" t="str">
            <v>كليمه</v>
          </cell>
        </row>
        <row r="6111">
          <cell r="A6111">
            <v>332142</v>
          </cell>
          <cell r="B6111" t="str">
            <v>سناء عربش</v>
          </cell>
          <cell r="C6111" t="str">
            <v>عرفان</v>
          </cell>
          <cell r="D6111" t="str">
            <v>منى</v>
          </cell>
        </row>
        <row r="6112">
          <cell r="A6112">
            <v>332144</v>
          </cell>
          <cell r="B6112" t="str">
            <v>سندس حلواني</v>
          </cell>
          <cell r="C6112" t="str">
            <v>محمد بسام</v>
          </cell>
          <cell r="D6112" t="str">
            <v>ناهد</v>
          </cell>
        </row>
        <row r="6113">
          <cell r="A6113">
            <v>332147</v>
          </cell>
          <cell r="B6113" t="str">
            <v>سهام الفرج</v>
          </cell>
          <cell r="C6113" t="str">
            <v>فاضل</v>
          </cell>
          <cell r="D6113" t="str">
            <v>عائشه</v>
          </cell>
        </row>
        <row r="6114">
          <cell r="A6114">
            <v>332148</v>
          </cell>
          <cell r="B6114" t="str">
            <v>سهى تعتاع</v>
          </cell>
          <cell r="C6114" t="str">
            <v>طه</v>
          </cell>
          <cell r="D6114" t="str">
            <v>فاطمه</v>
          </cell>
        </row>
        <row r="6115">
          <cell r="A6115">
            <v>332151</v>
          </cell>
          <cell r="B6115" t="str">
            <v>سوسن الحسين</v>
          </cell>
          <cell r="C6115" t="str">
            <v>محمد</v>
          </cell>
          <cell r="D6115" t="str">
            <v>عبده</v>
          </cell>
        </row>
        <row r="6116">
          <cell r="A6116">
            <v>332153</v>
          </cell>
          <cell r="B6116" t="str">
            <v>سومر حبيب</v>
          </cell>
          <cell r="C6116" t="str">
            <v>سجيع</v>
          </cell>
          <cell r="D6116" t="str">
            <v>فكريه</v>
          </cell>
        </row>
        <row r="6117">
          <cell r="A6117">
            <v>332155</v>
          </cell>
          <cell r="B6117" t="str">
            <v>سومر شلبيه</v>
          </cell>
          <cell r="C6117" t="str">
            <v>محمد</v>
          </cell>
          <cell r="D6117" t="str">
            <v>ليلى</v>
          </cell>
        </row>
        <row r="6118">
          <cell r="A6118">
            <v>332158</v>
          </cell>
          <cell r="B6118" t="str">
            <v>شادي الصحناوي</v>
          </cell>
          <cell r="C6118" t="str">
            <v>شاهين</v>
          </cell>
          <cell r="D6118" t="str">
            <v>وفاء</v>
          </cell>
        </row>
        <row r="6119">
          <cell r="A6119">
            <v>332159</v>
          </cell>
          <cell r="B6119" t="str">
            <v>شادي بدوي</v>
          </cell>
          <cell r="C6119" t="str">
            <v>يوسف</v>
          </cell>
          <cell r="D6119" t="str">
            <v>فريزه</v>
          </cell>
        </row>
        <row r="6120">
          <cell r="A6120">
            <v>332160</v>
          </cell>
          <cell r="B6120" t="str">
            <v>شادي جمعه داود</v>
          </cell>
          <cell r="C6120" t="str">
            <v>محمد عيد</v>
          </cell>
          <cell r="D6120" t="str">
            <v>نايفه</v>
          </cell>
        </row>
        <row r="6121">
          <cell r="A6121">
            <v>332161</v>
          </cell>
          <cell r="B6121" t="str">
            <v>شادي حمره</v>
          </cell>
          <cell r="C6121" t="str">
            <v>فهيم</v>
          </cell>
          <cell r="D6121" t="str">
            <v>لينه</v>
          </cell>
        </row>
        <row r="6122">
          <cell r="A6122">
            <v>332162</v>
          </cell>
          <cell r="B6122" t="str">
            <v>شادي ضاهر</v>
          </cell>
          <cell r="C6122" t="str">
            <v>سعيد</v>
          </cell>
          <cell r="D6122" t="str">
            <v>ترفه</v>
          </cell>
        </row>
        <row r="6123">
          <cell r="A6123">
            <v>332163</v>
          </cell>
          <cell r="B6123" t="str">
            <v>شاكر الحسن</v>
          </cell>
          <cell r="C6123" t="str">
            <v>عبود</v>
          </cell>
          <cell r="D6123" t="str">
            <v>عطيه</v>
          </cell>
        </row>
        <row r="6124">
          <cell r="A6124">
            <v>332164</v>
          </cell>
          <cell r="B6124" t="str">
            <v>شام سليمان</v>
          </cell>
          <cell r="C6124" t="str">
            <v>سليمان</v>
          </cell>
          <cell r="D6124" t="str">
            <v>دارين</v>
          </cell>
        </row>
        <row r="6125">
          <cell r="A6125">
            <v>332166</v>
          </cell>
          <cell r="B6125" t="str">
            <v>شذا ريمه</v>
          </cell>
          <cell r="C6125" t="str">
            <v>سهيل</v>
          </cell>
          <cell r="D6125" t="str">
            <v>هدى</v>
          </cell>
        </row>
        <row r="6126">
          <cell r="A6126">
            <v>332167</v>
          </cell>
          <cell r="B6126" t="str">
            <v>شذى ادريس</v>
          </cell>
          <cell r="C6126" t="str">
            <v>خالد</v>
          </cell>
          <cell r="D6126" t="str">
            <v>زهره</v>
          </cell>
        </row>
        <row r="6127">
          <cell r="A6127">
            <v>332168</v>
          </cell>
          <cell r="B6127" t="str">
            <v>شذى الفتيح</v>
          </cell>
          <cell r="C6127" t="str">
            <v>باسل</v>
          </cell>
          <cell r="D6127" t="str">
            <v>كفاء</v>
          </cell>
        </row>
        <row r="6128">
          <cell r="A6128">
            <v>332169</v>
          </cell>
          <cell r="B6128" t="str">
            <v>شروق حسن</v>
          </cell>
          <cell r="C6128" t="str">
            <v>احمد</v>
          </cell>
          <cell r="D6128" t="str">
            <v>حمامه</v>
          </cell>
        </row>
        <row r="6129">
          <cell r="A6129">
            <v>332170</v>
          </cell>
          <cell r="B6129" t="str">
            <v>شروق حسين</v>
          </cell>
          <cell r="C6129" t="str">
            <v>قاسم</v>
          </cell>
          <cell r="D6129" t="str">
            <v>حكيمه</v>
          </cell>
        </row>
        <row r="6130">
          <cell r="A6130">
            <v>332172</v>
          </cell>
          <cell r="B6130" t="str">
            <v>شريهان دياب</v>
          </cell>
          <cell r="C6130" t="str">
            <v>عبدالله</v>
          </cell>
          <cell r="D6130" t="str">
            <v>فاطمه</v>
          </cell>
        </row>
        <row r="6131">
          <cell r="A6131">
            <v>332173</v>
          </cell>
          <cell r="B6131" t="str">
            <v>شفاء زيناتي</v>
          </cell>
          <cell r="C6131" t="str">
            <v>رغيب</v>
          </cell>
          <cell r="D6131" t="str">
            <v>باسمه</v>
          </cell>
        </row>
        <row r="6132">
          <cell r="A6132">
            <v>332175</v>
          </cell>
          <cell r="B6132" t="str">
            <v>شهد ابو حطب</v>
          </cell>
          <cell r="C6132" t="str">
            <v>علي</v>
          </cell>
          <cell r="D6132" t="str">
            <v>صفاء</v>
          </cell>
        </row>
        <row r="6133">
          <cell r="A6133">
            <v>332176</v>
          </cell>
          <cell r="B6133" t="str">
            <v>شهد حوكان</v>
          </cell>
          <cell r="C6133" t="str">
            <v>خالد</v>
          </cell>
          <cell r="D6133" t="str">
            <v>بسمه</v>
          </cell>
        </row>
        <row r="6134">
          <cell r="A6134">
            <v>332177</v>
          </cell>
          <cell r="B6134" t="str">
            <v>شهربانو سلامه</v>
          </cell>
          <cell r="C6134" t="str">
            <v>سلمان</v>
          </cell>
          <cell r="D6134" t="str">
            <v>جميله</v>
          </cell>
        </row>
        <row r="6135">
          <cell r="A6135">
            <v>332184</v>
          </cell>
          <cell r="B6135" t="str">
            <v>صالح المقداد</v>
          </cell>
          <cell r="C6135" t="str">
            <v>محمد</v>
          </cell>
          <cell r="D6135" t="str">
            <v>امل</v>
          </cell>
        </row>
        <row r="6136">
          <cell r="A6136">
            <v>332185</v>
          </cell>
          <cell r="B6136" t="str">
            <v>صالح غوش</v>
          </cell>
          <cell r="C6136" t="str">
            <v>محمد</v>
          </cell>
          <cell r="D6136" t="str">
            <v>فاطمه</v>
          </cell>
        </row>
        <row r="6137">
          <cell r="A6137">
            <v>332186</v>
          </cell>
          <cell r="B6137" t="str">
            <v>صبا رستم</v>
          </cell>
          <cell r="C6137" t="str">
            <v>ابراهيم</v>
          </cell>
          <cell r="D6137" t="str">
            <v>سحر</v>
          </cell>
        </row>
        <row r="6138">
          <cell r="A6138">
            <v>332188</v>
          </cell>
          <cell r="B6138" t="str">
            <v>صباح الابراهيم</v>
          </cell>
          <cell r="C6138" t="str">
            <v>حمود</v>
          </cell>
          <cell r="D6138" t="str">
            <v>هدى</v>
          </cell>
        </row>
        <row r="6139">
          <cell r="A6139">
            <v>332191</v>
          </cell>
          <cell r="B6139" t="str">
            <v>صباح زغبي</v>
          </cell>
          <cell r="C6139" t="str">
            <v>نمر</v>
          </cell>
          <cell r="D6139" t="str">
            <v>خبصه</v>
          </cell>
        </row>
        <row r="6140">
          <cell r="A6140">
            <v>332193</v>
          </cell>
          <cell r="B6140" t="str">
            <v>صفاء حمد</v>
          </cell>
          <cell r="C6140" t="str">
            <v>خليل</v>
          </cell>
          <cell r="D6140" t="str">
            <v>عليا</v>
          </cell>
        </row>
        <row r="6141">
          <cell r="A6141">
            <v>332194</v>
          </cell>
          <cell r="B6141" t="str">
            <v>صفاء حمدان</v>
          </cell>
          <cell r="C6141" t="str">
            <v>يحيى</v>
          </cell>
          <cell r="D6141" t="str">
            <v>حلوه</v>
          </cell>
        </row>
        <row r="6142">
          <cell r="A6142">
            <v>332195</v>
          </cell>
          <cell r="B6142" t="str">
            <v>صفاء سعود</v>
          </cell>
          <cell r="C6142" t="str">
            <v>عيسى</v>
          </cell>
          <cell r="D6142" t="str">
            <v>ناهيه</v>
          </cell>
        </row>
        <row r="6143">
          <cell r="A6143">
            <v>332196</v>
          </cell>
          <cell r="B6143" t="str">
            <v>صفاء شرقي</v>
          </cell>
          <cell r="C6143" t="str">
            <v>داوود</v>
          </cell>
          <cell r="D6143" t="str">
            <v>شمعه</v>
          </cell>
        </row>
        <row r="6144">
          <cell r="A6144">
            <v>332197</v>
          </cell>
          <cell r="B6144" t="str">
            <v>صفاء علي</v>
          </cell>
          <cell r="C6144" t="str">
            <v>محمد</v>
          </cell>
          <cell r="D6144" t="str">
            <v>منيره</v>
          </cell>
        </row>
        <row r="6145">
          <cell r="A6145">
            <v>332199</v>
          </cell>
          <cell r="B6145" t="str">
            <v>صفوان قرمان</v>
          </cell>
          <cell r="C6145" t="str">
            <v>محمد يحيى</v>
          </cell>
          <cell r="D6145" t="str">
            <v>امال</v>
          </cell>
        </row>
        <row r="6146">
          <cell r="A6146">
            <v>332200</v>
          </cell>
          <cell r="B6146" t="str">
            <v>صلاح خير</v>
          </cell>
          <cell r="C6146" t="str">
            <v>نايل</v>
          </cell>
          <cell r="D6146" t="str">
            <v>لينه</v>
          </cell>
        </row>
        <row r="6147">
          <cell r="A6147">
            <v>332202</v>
          </cell>
          <cell r="B6147" t="str">
            <v>ضحى الدركزللي</v>
          </cell>
          <cell r="C6147" t="str">
            <v>محمد سمير</v>
          </cell>
          <cell r="D6147" t="str">
            <v>حكمه</v>
          </cell>
        </row>
        <row r="6148">
          <cell r="A6148">
            <v>332203</v>
          </cell>
          <cell r="B6148" t="str">
            <v>ضحى عدوان</v>
          </cell>
          <cell r="C6148" t="str">
            <v>غازي</v>
          </cell>
          <cell r="D6148" t="str">
            <v>سهام</v>
          </cell>
        </row>
        <row r="6149">
          <cell r="A6149">
            <v>332204</v>
          </cell>
          <cell r="B6149" t="str">
            <v>ضحى ملا انت</v>
          </cell>
          <cell r="C6149" t="str">
            <v>محمد خير</v>
          </cell>
          <cell r="D6149" t="str">
            <v>سوسن</v>
          </cell>
        </row>
        <row r="6150">
          <cell r="A6150">
            <v>332205</v>
          </cell>
          <cell r="B6150" t="str">
            <v>ضياء برغله</v>
          </cell>
          <cell r="C6150" t="str">
            <v>يوسف</v>
          </cell>
          <cell r="D6150" t="str">
            <v>عفاف</v>
          </cell>
        </row>
        <row r="6151">
          <cell r="A6151">
            <v>332206</v>
          </cell>
          <cell r="B6151" t="str">
            <v>طارق الدمني</v>
          </cell>
          <cell r="C6151" t="str">
            <v>موفق</v>
          </cell>
          <cell r="D6151" t="str">
            <v>امل</v>
          </cell>
        </row>
        <row r="6152">
          <cell r="A6152">
            <v>332208</v>
          </cell>
          <cell r="B6152" t="str">
            <v>طارق العربي</v>
          </cell>
          <cell r="C6152" t="str">
            <v>صلاح الدين</v>
          </cell>
          <cell r="D6152" t="str">
            <v>منال</v>
          </cell>
        </row>
        <row r="6153">
          <cell r="A6153">
            <v>332209</v>
          </cell>
          <cell r="B6153" t="str">
            <v>طارق النعسان</v>
          </cell>
          <cell r="C6153" t="str">
            <v>زياد</v>
          </cell>
          <cell r="D6153" t="str">
            <v>نجاح</v>
          </cell>
        </row>
        <row r="6154">
          <cell r="A6154">
            <v>332210</v>
          </cell>
          <cell r="B6154" t="str">
            <v>طارق زيتون</v>
          </cell>
          <cell r="C6154" t="str">
            <v>عصام</v>
          </cell>
          <cell r="D6154" t="str">
            <v>هاله</v>
          </cell>
        </row>
        <row r="6155">
          <cell r="A6155">
            <v>332212</v>
          </cell>
          <cell r="B6155" t="str">
            <v>طالب الضاهر</v>
          </cell>
          <cell r="C6155" t="str">
            <v>محمد</v>
          </cell>
          <cell r="D6155" t="str">
            <v>فهيده</v>
          </cell>
        </row>
        <row r="6156">
          <cell r="A6156">
            <v>332213</v>
          </cell>
          <cell r="B6156" t="str">
            <v>طلال ابو حلا</v>
          </cell>
          <cell r="C6156" t="str">
            <v>ماهر</v>
          </cell>
          <cell r="D6156" t="str">
            <v>لمى</v>
          </cell>
        </row>
        <row r="6157">
          <cell r="A6157">
            <v>332214</v>
          </cell>
          <cell r="B6157" t="str">
            <v>طه الشورى</v>
          </cell>
          <cell r="C6157" t="str">
            <v>ايمن</v>
          </cell>
          <cell r="D6157" t="str">
            <v>جمانه</v>
          </cell>
        </row>
        <row r="6158">
          <cell r="A6158">
            <v>332215</v>
          </cell>
          <cell r="B6158" t="str">
            <v>طيف الصليب</v>
          </cell>
          <cell r="C6158" t="str">
            <v>حسين</v>
          </cell>
          <cell r="D6158" t="str">
            <v>شهيره</v>
          </cell>
        </row>
        <row r="6159">
          <cell r="A6159">
            <v>332221</v>
          </cell>
          <cell r="B6159" t="str">
            <v>عاليه مرتيني</v>
          </cell>
          <cell r="C6159" t="str">
            <v>شريف عبد الناصر</v>
          </cell>
          <cell r="D6159" t="str">
            <v>دينا</v>
          </cell>
        </row>
        <row r="6160">
          <cell r="A6160">
            <v>332222</v>
          </cell>
          <cell r="B6160" t="str">
            <v>عاليه وضحه</v>
          </cell>
          <cell r="C6160" t="str">
            <v>محمد جمال</v>
          </cell>
          <cell r="D6160" t="str">
            <v>صباح</v>
          </cell>
        </row>
        <row r="6161">
          <cell r="A6161">
            <v>332223</v>
          </cell>
          <cell r="B6161" t="str">
            <v>عامر الخطيب</v>
          </cell>
          <cell r="C6161" t="str">
            <v>مصطفى</v>
          </cell>
          <cell r="D6161" t="str">
            <v>انتصار</v>
          </cell>
        </row>
        <row r="6162">
          <cell r="A6162">
            <v>332224</v>
          </cell>
          <cell r="B6162" t="str">
            <v>عامر الزغلول</v>
          </cell>
          <cell r="C6162" t="str">
            <v>محمد</v>
          </cell>
          <cell r="D6162" t="str">
            <v>مها</v>
          </cell>
        </row>
        <row r="6163">
          <cell r="A6163">
            <v>332225</v>
          </cell>
          <cell r="B6163" t="str">
            <v>عامر الزيبق</v>
          </cell>
          <cell r="C6163" t="str">
            <v>محمد</v>
          </cell>
          <cell r="D6163" t="str">
            <v>نادره</v>
          </cell>
        </row>
        <row r="6164">
          <cell r="A6164">
            <v>332226</v>
          </cell>
          <cell r="B6164" t="str">
            <v>عامر القباني</v>
          </cell>
          <cell r="C6164" t="str">
            <v>خالد</v>
          </cell>
          <cell r="D6164" t="str">
            <v>عبير</v>
          </cell>
        </row>
        <row r="6165">
          <cell r="A6165">
            <v>332227</v>
          </cell>
          <cell r="B6165" t="str">
            <v>عامر ياسمينه</v>
          </cell>
          <cell r="C6165" t="str">
            <v>محمد</v>
          </cell>
          <cell r="D6165" t="str">
            <v>نايفه</v>
          </cell>
        </row>
        <row r="6166">
          <cell r="A6166">
            <v>332229</v>
          </cell>
          <cell r="B6166" t="str">
            <v>عائشه سرجاوي</v>
          </cell>
          <cell r="C6166" t="str">
            <v>احمد</v>
          </cell>
          <cell r="D6166" t="str">
            <v>غصون</v>
          </cell>
        </row>
        <row r="6167">
          <cell r="A6167">
            <v>332230</v>
          </cell>
          <cell r="B6167" t="str">
            <v>عب اللطيف الاحمر</v>
          </cell>
          <cell r="C6167" t="str">
            <v>منصور</v>
          </cell>
          <cell r="D6167" t="str">
            <v>صفاء</v>
          </cell>
        </row>
        <row r="6168">
          <cell r="A6168">
            <v>332231</v>
          </cell>
          <cell r="B6168" t="str">
            <v>عباده زيتونه</v>
          </cell>
          <cell r="C6168" t="str">
            <v>عماد</v>
          </cell>
          <cell r="D6168" t="str">
            <v>فاديه</v>
          </cell>
        </row>
        <row r="6169">
          <cell r="A6169">
            <v>332233</v>
          </cell>
          <cell r="B6169" t="str">
            <v>عبد الباسط البطي</v>
          </cell>
          <cell r="C6169" t="str">
            <v>عياش</v>
          </cell>
          <cell r="D6169" t="str">
            <v>عليه</v>
          </cell>
        </row>
        <row r="6170">
          <cell r="A6170">
            <v>332235</v>
          </cell>
          <cell r="B6170" t="str">
            <v>عبد الرحمن ابو التوت</v>
          </cell>
          <cell r="C6170" t="str">
            <v>محمد</v>
          </cell>
          <cell r="D6170" t="str">
            <v>ايمان</v>
          </cell>
        </row>
        <row r="6171">
          <cell r="A6171">
            <v>332236</v>
          </cell>
          <cell r="B6171" t="str">
            <v>عبد الرحمن العبد</v>
          </cell>
          <cell r="C6171" t="str">
            <v>محمود</v>
          </cell>
          <cell r="D6171" t="str">
            <v>منور</v>
          </cell>
        </row>
        <row r="6172">
          <cell r="A6172">
            <v>332238</v>
          </cell>
          <cell r="B6172" t="str">
            <v>عبد الرحمن العطري</v>
          </cell>
          <cell r="C6172" t="str">
            <v>فايز</v>
          </cell>
          <cell r="D6172" t="str">
            <v>اسماء</v>
          </cell>
        </row>
        <row r="6173">
          <cell r="A6173">
            <v>332239</v>
          </cell>
          <cell r="B6173" t="str">
            <v>عبد الرحمن الكيلاني</v>
          </cell>
          <cell r="C6173" t="str">
            <v>محمد نذير</v>
          </cell>
          <cell r="D6173" t="str">
            <v>مياده</v>
          </cell>
        </row>
        <row r="6174">
          <cell r="A6174">
            <v>332240</v>
          </cell>
          <cell r="B6174" t="str">
            <v>عبد الرحمن المبخر</v>
          </cell>
          <cell r="C6174" t="str">
            <v>انور</v>
          </cell>
          <cell r="D6174" t="str">
            <v>الهام</v>
          </cell>
        </row>
        <row r="6175">
          <cell r="A6175">
            <v>332241</v>
          </cell>
          <cell r="B6175" t="str">
            <v>عبد الرحمن المصري</v>
          </cell>
          <cell r="C6175" t="str">
            <v>محمد خالد</v>
          </cell>
          <cell r="D6175" t="str">
            <v>فاطمه</v>
          </cell>
        </row>
        <row r="6176">
          <cell r="A6176">
            <v>332242</v>
          </cell>
          <cell r="B6176" t="str">
            <v>عبد الرحمن المصري</v>
          </cell>
          <cell r="C6176" t="str">
            <v>بسام</v>
          </cell>
          <cell r="D6176" t="str">
            <v>فاتن</v>
          </cell>
        </row>
        <row r="6177">
          <cell r="A6177">
            <v>332243</v>
          </cell>
          <cell r="B6177" t="str">
            <v>عبد الرحمن المنجد</v>
          </cell>
          <cell r="C6177" t="str">
            <v>محمد خليل</v>
          </cell>
          <cell r="D6177" t="str">
            <v>نازك</v>
          </cell>
        </row>
        <row r="6178">
          <cell r="A6178">
            <v>332244</v>
          </cell>
          <cell r="B6178" t="str">
            <v>عبد الرحمن زعيتر</v>
          </cell>
          <cell r="C6178" t="str">
            <v>محمد فهد</v>
          </cell>
          <cell r="D6178" t="str">
            <v>نور الهدى</v>
          </cell>
        </row>
        <row r="6179">
          <cell r="A6179">
            <v>332246</v>
          </cell>
          <cell r="B6179" t="str">
            <v>عبد الرحمن قطيفاني</v>
          </cell>
          <cell r="C6179" t="str">
            <v>عبد الرزاق</v>
          </cell>
          <cell r="D6179" t="str">
            <v>منى</v>
          </cell>
        </row>
        <row r="6180">
          <cell r="A6180">
            <v>332247</v>
          </cell>
          <cell r="B6180" t="str">
            <v>عبد الرحمن متيش</v>
          </cell>
          <cell r="C6180" t="str">
            <v>محمد</v>
          </cell>
          <cell r="D6180" t="str">
            <v>منال</v>
          </cell>
        </row>
        <row r="6181">
          <cell r="A6181">
            <v>332250</v>
          </cell>
          <cell r="B6181" t="str">
            <v>عبد الرزاق الدعبول</v>
          </cell>
          <cell r="C6181" t="str">
            <v>محمود</v>
          </cell>
          <cell r="D6181" t="str">
            <v>خشوف</v>
          </cell>
        </row>
        <row r="6182">
          <cell r="A6182">
            <v>332251</v>
          </cell>
          <cell r="B6182" t="str">
            <v>عبد الرزاق العش</v>
          </cell>
          <cell r="C6182" t="str">
            <v>عبد الرحمن</v>
          </cell>
          <cell r="D6182" t="str">
            <v>نجوه</v>
          </cell>
        </row>
        <row r="6183">
          <cell r="A6183">
            <v>332252</v>
          </cell>
          <cell r="B6183" t="str">
            <v>عبد العزيز الحلقي</v>
          </cell>
          <cell r="C6183" t="str">
            <v>احمد</v>
          </cell>
          <cell r="D6183" t="str">
            <v>ايناس</v>
          </cell>
        </row>
        <row r="6184">
          <cell r="A6184">
            <v>332254</v>
          </cell>
          <cell r="B6184" t="str">
            <v>عبد القادر عبد القادر</v>
          </cell>
          <cell r="C6184" t="str">
            <v>عادل</v>
          </cell>
          <cell r="D6184" t="str">
            <v>رانيا</v>
          </cell>
        </row>
        <row r="6185">
          <cell r="A6185">
            <v>332255</v>
          </cell>
          <cell r="B6185" t="str">
            <v>عبد الكريم العموري</v>
          </cell>
          <cell r="C6185" t="str">
            <v>عدنان</v>
          </cell>
          <cell r="D6185" t="str">
            <v>روعه</v>
          </cell>
        </row>
        <row r="6186">
          <cell r="A6186">
            <v>332256</v>
          </cell>
          <cell r="B6186" t="str">
            <v>عبد الكريم خلف</v>
          </cell>
          <cell r="C6186" t="str">
            <v>غسان</v>
          </cell>
          <cell r="D6186" t="str">
            <v>منى</v>
          </cell>
        </row>
        <row r="6187">
          <cell r="A6187">
            <v>332257</v>
          </cell>
          <cell r="B6187" t="str">
            <v>عبد الكريم عبد الحق</v>
          </cell>
          <cell r="C6187" t="str">
            <v>عبد العليم</v>
          </cell>
          <cell r="D6187" t="str">
            <v>خديجه</v>
          </cell>
        </row>
        <row r="6188">
          <cell r="A6188">
            <v>332258</v>
          </cell>
          <cell r="B6188" t="str">
            <v>عبد اللطيف الشيخ</v>
          </cell>
          <cell r="C6188" t="str">
            <v>وليد</v>
          </cell>
          <cell r="D6188" t="str">
            <v>منال</v>
          </cell>
        </row>
        <row r="6189">
          <cell r="A6189">
            <v>332260</v>
          </cell>
          <cell r="B6189" t="str">
            <v>عبد الله ابو هلال</v>
          </cell>
          <cell r="C6189" t="str">
            <v>احمد</v>
          </cell>
          <cell r="D6189" t="str">
            <v>فاطمه</v>
          </cell>
        </row>
        <row r="6190">
          <cell r="A6190">
            <v>332262</v>
          </cell>
          <cell r="B6190" t="str">
            <v>عبد الله العوض</v>
          </cell>
          <cell r="C6190" t="str">
            <v>احمد</v>
          </cell>
          <cell r="D6190" t="str">
            <v>ناديه</v>
          </cell>
        </row>
        <row r="6191">
          <cell r="A6191">
            <v>332263</v>
          </cell>
          <cell r="B6191" t="str">
            <v>عبد الله الغزاوي</v>
          </cell>
          <cell r="C6191" t="str">
            <v>فريد</v>
          </cell>
          <cell r="D6191" t="str">
            <v>سمر</v>
          </cell>
        </row>
        <row r="6192">
          <cell r="A6192">
            <v>332264</v>
          </cell>
          <cell r="B6192" t="str">
            <v>عبد الله بردان</v>
          </cell>
          <cell r="C6192" t="str">
            <v>سليمان</v>
          </cell>
          <cell r="D6192" t="str">
            <v>سناء</v>
          </cell>
        </row>
        <row r="6193">
          <cell r="A6193">
            <v>332266</v>
          </cell>
          <cell r="B6193" t="str">
            <v>عبد الله حسين</v>
          </cell>
          <cell r="C6193" t="str">
            <v>ماجد عبد الله</v>
          </cell>
          <cell r="D6193" t="str">
            <v>وفاء</v>
          </cell>
        </row>
        <row r="6194">
          <cell r="A6194">
            <v>332267</v>
          </cell>
          <cell r="B6194" t="str">
            <v>عبد الله سلهب</v>
          </cell>
          <cell r="C6194" t="str">
            <v>محمد</v>
          </cell>
          <cell r="D6194" t="str">
            <v>سوسن</v>
          </cell>
        </row>
        <row r="6195">
          <cell r="A6195">
            <v>332270</v>
          </cell>
          <cell r="B6195" t="str">
            <v>عبد المنعم الخماش</v>
          </cell>
          <cell r="C6195" t="str">
            <v>محمد منار</v>
          </cell>
          <cell r="D6195" t="str">
            <v>لينا</v>
          </cell>
        </row>
        <row r="6196">
          <cell r="A6196">
            <v>332271</v>
          </cell>
          <cell r="B6196" t="str">
            <v>عبد المولى غره</v>
          </cell>
          <cell r="C6196" t="str">
            <v>محمد فخري</v>
          </cell>
          <cell r="D6196" t="str">
            <v>ساجده</v>
          </cell>
        </row>
        <row r="6197">
          <cell r="A6197">
            <v>332272</v>
          </cell>
          <cell r="B6197" t="str">
            <v>عبد الهادي المرشد</v>
          </cell>
          <cell r="C6197" t="str">
            <v>محمود</v>
          </cell>
          <cell r="D6197" t="str">
            <v>تمام</v>
          </cell>
        </row>
        <row r="6198">
          <cell r="A6198">
            <v>332273</v>
          </cell>
          <cell r="B6198" t="str">
            <v>عبد الهادي خالوصي</v>
          </cell>
          <cell r="C6198" t="str">
            <v>محمد</v>
          </cell>
          <cell r="D6198" t="str">
            <v>سناء</v>
          </cell>
        </row>
        <row r="6199">
          <cell r="A6199">
            <v>332274</v>
          </cell>
          <cell r="B6199" t="str">
            <v>عبد الهادي ياسين</v>
          </cell>
          <cell r="C6199" t="str">
            <v>بسام</v>
          </cell>
          <cell r="D6199" t="str">
            <v>هنا</v>
          </cell>
        </row>
        <row r="6200">
          <cell r="A6200">
            <v>332277</v>
          </cell>
          <cell r="B6200" t="str">
            <v>عبدو عبود</v>
          </cell>
          <cell r="C6200" t="str">
            <v>احمد</v>
          </cell>
          <cell r="D6200" t="str">
            <v>دارين</v>
          </cell>
        </row>
        <row r="6201">
          <cell r="A6201">
            <v>332278</v>
          </cell>
          <cell r="B6201" t="str">
            <v>عبدو نصر</v>
          </cell>
          <cell r="C6201" t="str">
            <v>محمد</v>
          </cell>
          <cell r="D6201" t="str">
            <v>عبير</v>
          </cell>
        </row>
        <row r="6202">
          <cell r="A6202">
            <v>332281</v>
          </cell>
          <cell r="B6202" t="str">
            <v>عبير الحمد</v>
          </cell>
          <cell r="C6202" t="str">
            <v>زياد</v>
          </cell>
          <cell r="D6202" t="str">
            <v>رجاء</v>
          </cell>
        </row>
        <row r="6203">
          <cell r="A6203">
            <v>332282</v>
          </cell>
          <cell r="B6203" t="str">
            <v>عبير الخطيب</v>
          </cell>
          <cell r="C6203" t="str">
            <v>علي</v>
          </cell>
          <cell r="D6203" t="str">
            <v>ديبه</v>
          </cell>
        </row>
        <row r="6204">
          <cell r="A6204">
            <v>332283</v>
          </cell>
          <cell r="B6204" t="str">
            <v>عبير المحاميد</v>
          </cell>
          <cell r="C6204" t="str">
            <v>ابراهيم</v>
          </cell>
          <cell r="D6204" t="str">
            <v>زينب</v>
          </cell>
        </row>
        <row r="6205">
          <cell r="A6205">
            <v>332284</v>
          </cell>
          <cell r="B6205" t="str">
            <v>عبير جغنون</v>
          </cell>
          <cell r="C6205" t="str">
            <v>محمد</v>
          </cell>
          <cell r="D6205" t="str">
            <v>لطفيه</v>
          </cell>
        </row>
        <row r="6206">
          <cell r="A6206">
            <v>332285</v>
          </cell>
          <cell r="B6206" t="str">
            <v>عبير حجازي</v>
          </cell>
          <cell r="C6206" t="str">
            <v>محمد</v>
          </cell>
          <cell r="D6206" t="str">
            <v>يسرى</v>
          </cell>
        </row>
        <row r="6207">
          <cell r="A6207">
            <v>332287</v>
          </cell>
          <cell r="B6207" t="str">
            <v>عبير سعسعاني</v>
          </cell>
          <cell r="C6207" t="str">
            <v>عبد لوهاب</v>
          </cell>
          <cell r="D6207" t="str">
            <v>صباح</v>
          </cell>
        </row>
        <row r="6208">
          <cell r="A6208">
            <v>332289</v>
          </cell>
          <cell r="B6208" t="str">
            <v>عبير طرابيه</v>
          </cell>
          <cell r="C6208" t="str">
            <v>مروان</v>
          </cell>
          <cell r="D6208" t="str">
            <v>منتهى</v>
          </cell>
        </row>
        <row r="6209">
          <cell r="A6209">
            <v>332291</v>
          </cell>
          <cell r="B6209" t="str">
            <v>عدنان الدخيل</v>
          </cell>
          <cell r="C6209" t="str">
            <v>صلاح</v>
          </cell>
          <cell r="D6209" t="str">
            <v>هدى</v>
          </cell>
        </row>
        <row r="6210">
          <cell r="A6210">
            <v>332292</v>
          </cell>
          <cell r="B6210" t="str">
            <v>عدنان زيتون</v>
          </cell>
          <cell r="C6210" t="str">
            <v>مهند</v>
          </cell>
          <cell r="D6210" t="str">
            <v>فاطمه</v>
          </cell>
        </row>
        <row r="6211">
          <cell r="A6211">
            <v>332293</v>
          </cell>
          <cell r="B6211" t="str">
            <v>عدنان شعبان</v>
          </cell>
          <cell r="C6211" t="str">
            <v>سامر</v>
          </cell>
          <cell r="D6211" t="str">
            <v>نجاه</v>
          </cell>
        </row>
        <row r="6212">
          <cell r="A6212">
            <v>332295</v>
          </cell>
          <cell r="B6212" t="str">
            <v>عدنان قنديل</v>
          </cell>
          <cell r="C6212" t="str">
            <v>اياس</v>
          </cell>
          <cell r="D6212" t="str">
            <v>ميشلين</v>
          </cell>
        </row>
        <row r="6213">
          <cell r="A6213">
            <v>332296</v>
          </cell>
          <cell r="B6213" t="str">
            <v>عدي اسعد</v>
          </cell>
          <cell r="C6213" t="str">
            <v>احمد</v>
          </cell>
          <cell r="D6213" t="str">
            <v>خزامه</v>
          </cell>
        </row>
        <row r="6214">
          <cell r="A6214">
            <v>332297</v>
          </cell>
          <cell r="B6214" t="str">
            <v>عدي الحمادي</v>
          </cell>
          <cell r="C6214" t="str">
            <v>خالد</v>
          </cell>
          <cell r="D6214" t="str">
            <v>ملك</v>
          </cell>
        </row>
        <row r="6215">
          <cell r="A6215">
            <v>332303</v>
          </cell>
          <cell r="B6215" t="str">
            <v>عزه خلوف</v>
          </cell>
          <cell r="C6215" t="str">
            <v>محمد</v>
          </cell>
          <cell r="D6215" t="str">
            <v>سعاد</v>
          </cell>
        </row>
        <row r="6216">
          <cell r="A6216">
            <v>332304</v>
          </cell>
          <cell r="B6216" t="str">
            <v>عصام سليمان</v>
          </cell>
          <cell r="C6216" t="str">
            <v>عزيز</v>
          </cell>
          <cell r="D6216" t="str">
            <v>اميره</v>
          </cell>
        </row>
        <row r="6217">
          <cell r="A6217">
            <v>332306</v>
          </cell>
          <cell r="B6217" t="str">
            <v>عفراء الجدي</v>
          </cell>
          <cell r="C6217" t="str">
            <v>عبد الكريم</v>
          </cell>
          <cell r="D6217" t="str">
            <v>وصال</v>
          </cell>
        </row>
        <row r="6218">
          <cell r="A6218">
            <v>332307</v>
          </cell>
          <cell r="B6218" t="str">
            <v>عفراء المصري</v>
          </cell>
          <cell r="C6218" t="str">
            <v>اسامه</v>
          </cell>
          <cell r="D6218" t="str">
            <v>هناء</v>
          </cell>
        </row>
        <row r="6219">
          <cell r="A6219">
            <v>332308</v>
          </cell>
          <cell r="B6219" t="str">
            <v>عفراء سلامي</v>
          </cell>
          <cell r="C6219" t="str">
            <v>محمد</v>
          </cell>
          <cell r="D6219" t="str">
            <v>جوهره</v>
          </cell>
        </row>
        <row r="6220">
          <cell r="A6220">
            <v>332309</v>
          </cell>
          <cell r="B6220" t="str">
            <v>عفراء مطلق</v>
          </cell>
          <cell r="C6220" t="str">
            <v>جاسم</v>
          </cell>
          <cell r="D6220" t="str">
            <v>هند</v>
          </cell>
        </row>
        <row r="6221">
          <cell r="A6221">
            <v>332310</v>
          </cell>
          <cell r="B6221" t="str">
            <v>عفيف الشحف</v>
          </cell>
          <cell r="C6221" t="str">
            <v>وسيم</v>
          </cell>
          <cell r="D6221" t="str">
            <v>عائده</v>
          </cell>
        </row>
        <row r="6222">
          <cell r="A6222">
            <v>332311</v>
          </cell>
          <cell r="B6222" t="str">
            <v>علا مارديني</v>
          </cell>
          <cell r="C6222" t="str">
            <v>مخولا</v>
          </cell>
          <cell r="D6222" t="str">
            <v>عليا</v>
          </cell>
        </row>
        <row r="6223">
          <cell r="A6223">
            <v>332312</v>
          </cell>
          <cell r="B6223" t="str">
            <v>علا ابو ترابي</v>
          </cell>
          <cell r="C6223" t="str">
            <v>سامر</v>
          </cell>
          <cell r="D6223" t="str">
            <v>صفاء</v>
          </cell>
        </row>
        <row r="6224">
          <cell r="A6224">
            <v>332314</v>
          </cell>
          <cell r="B6224" t="str">
            <v>علا جريده</v>
          </cell>
          <cell r="C6224" t="str">
            <v>محمد هشام</v>
          </cell>
          <cell r="D6224" t="str">
            <v>مميز</v>
          </cell>
        </row>
        <row r="6225">
          <cell r="A6225">
            <v>332315</v>
          </cell>
          <cell r="B6225" t="str">
            <v>علا ذياب</v>
          </cell>
          <cell r="C6225" t="str">
            <v>بسيم</v>
          </cell>
          <cell r="D6225" t="str">
            <v>فريال</v>
          </cell>
        </row>
        <row r="6226">
          <cell r="A6226">
            <v>332316</v>
          </cell>
          <cell r="B6226" t="str">
            <v>علا شبلي</v>
          </cell>
          <cell r="C6226" t="str">
            <v>محمد</v>
          </cell>
          <cell r="D6226" t="str">
            <v>جميله</v>
          </cell>
        </row>
        <row r="6227">
          <cell r="A6227">
            <v>332317</v>
          </cell>
          <cell r="B6227" t="str">
            <v>علا عمر</v>
          </cell>
          <cell r="C6227" t="str">
            <v>فياض</v>
          </cell>
          <cell r="D6227" t="str">
            <v>صباح</v>
          </cell>
        </row>
        <row r="6228">
          <cell r="A6228">
            <v>332319</v>
          </cell>
          <cell r="B6228" t="str">
            <v>علا قاسم</v>
          </cell>
          <cell r="C6228" t="str">
            <v>مشهور</v>
          </cell>
          <cell r="D6228" t="str">
            <v>عابده</v>
          </cell>
        </row>
        <row r="6229">
          <cell r="A6229">
            <v>332325</v>
          </cell>
          <cell r="B6229" t="str">
            <v>علاء الدين الحمصي</v>
          </cell>
          <cell r="C6229" t="str">
            <v>عبد الهادي</v>
          </cell>
          <cell r="D6229" t="str">
            <v>خلود</v>
          </cell>
        </row>
        <row r="6230">
          <cell r="A6230">
            <v>332326</v>
          </cell>
          <cell r="B6230" t="str">
            <v>علاء الدين ايوبي</v>
          </cell>
          <cell r="C6230" t="str">
            <v>محمود</v>
          </cell>
          <cell r="D6230" t="str">
            <v>فاطمه</v>
          </cell>
        </row>
        <row r="6231">
          <cell r="A6231">
            <v>332328</v>
          </cell>
          <cell r="B6231" t="str">
            <v>علاء الزعبي</v>
          </cell>
          <cell r="C6231" t="str">
            <v>احمد</v>
          </cell>
          <cell r="D6231" t="str">
            <v>سماهر</v>
          </cell>
        </row>
        <row r="6232">
          <cell r="A6232">
            <v>332329</v>
          </cell>
          <cell r="B6232" t="str">
            <v>علاء السحاري</v>
          </cell>
          <cell r="C6232" t="str">
            <v>ايمن</v>
          </cell>
          <cell r="D6232" t="str">
            <v>شاهره</v>
          </cell>
        </row>
        <row r="6233">
          <cell r="A6233">
            <v>332330</v>
          </cell>
          <cell r="B6233" t="str">
            <v>علاء العبد الله</v>
          </cell>
          <cell r="C6233" t="str">
            <v>محمد</v>
          </cell>
          <cell r="D6233" t="str">
            <v>سوسن</v>
          </cell>
        </row>
        <row r="6234">
          <cell r="A6234">
            <v>332332</v>
          </cell>
          <cell r="B6234" t="str">
            <v>علاء غزالي</v>
          </cell>
          <cell r="C6234" t="str">
            <v>هايل</v>
          </cell>
          <cell r="D6234" t="str">
            <v>وزيره</v>
          </cell>
        </row>
        <row r="6235">
          <cell r="A6235">
            <v>332333</v>
          </cell>
          <cell r="B6235" t="str">
            <v>علاء يوسف</v>
          </cell>
          <cell r="C6235" t="str">
            <v>محمد</v>
          </cell>
          <cell r="D6235" t="str">
            <v>ناديا</v>
          </cell>
        </row>
        <row r="6236">
          <cell r="A6236">
            <v>332334</v>
          </cell>
          <cell r="B6236" t="str">
            <v>علي ابراهيم</v>
          </cell>
          <cell r="C6236" t="str">
            <v>حافظ</v>
          </cell>
          <cell r="D6236" t="str">
            <v>عبير</v>
          </cell>
        </row>
        <row r="6237">
          <cell r="A6237">
            <v>332335</v>
          </cell>
          <cell r="B6237" t="str">
            <v>علي احمد</v>
          </cell>
          <cell r="C6237" t="str">
            <v>مطيع</v>
          </cell>
          <cell r="D6237" t="str">
            <v>فايزه</v>
          </cell>
        </row>
        <row r="6238">
          <cell r="A6238">
            <v>332336</v>
          </cell>
          <cell r="B6238" t="str">
            <v>علي احمد</v>
          </cell>
          <cell r="C6238" t="str">
            <v>محمد</v>
          </cell>
          <cell r="D6238" t="str">
            <v>للا</v>
          </cell>
        </row>
        <row r="6239">
          <cell r="A6239">
            <v>332338</v>
          </cell>
          <cell r="B6239" t="str">
            <v>علي اصطيله</v>
          </cell>
          <cell r="C6239" t="str">
            <v>احمد</v>
          </cell>
          <cell r="D6239" t="str">
            <v>امنه</v>
          </cell>
        </row>
        <row r="6240">
          <cell r="A6240">
            <v>332341</v>
          </cell>
          <cell r="B6240" t="str">
            <v>علي الحبيب</v>
          </cell>
          <cell r="C6240" t="str">
            <v>كمال</v>
          </cell>
          <cell r="D6240" t="str">
            <v>هند</v>
          </cell>
        </row>
        <row r="6241">
          <cell r="A6241">
            <v>332342</v>
          </cell>
          <cell r="B6241" t="str">
            <v>علي الدندح</v>
          </cell>
          <cell r="C6241" t="str">
            <v>فرحان</v>
          </cell>
          <cell r="D6241" t="str">
            <v>عدله</v>
          </cell>
        </row>
        <row r="6242">
          <cell r="A6242">
            <v>332343</v>
          </cell>
          <cell r="B6242" t="str">
            <v>علي الشبله</v>
          </cell>
          <cell r="C6242" t="str">
            <v>اديب</v>
          </cell>
          <cell r="D6242" t="str">
            <v>نجاح</v>
          </cell>
        </row>
        <row r="6243">
          <cell r="A6243">
            <v>332345</v>
          </cell>
          <cell r="B6243" t="str">
            <v>علي العبيد</v>
          </cell>
          <cell r="C6243" t="str">
            <v>محسن</v>
          </cell>
          <cell r="D6243" t="str">
            <v>امنه</v>
          </cell>
        </row>
        <row r="6244">
          <cell r="A6244">
            <v>332346</v>
          </cell>
          <cell r="B6244" t="str">
            <v>علي المحيثاوي</v>
          </cell>
          <cell r="C6244" t="str">
            <v>عاطف</v>
          </cell>
          <cell r="D6244" t="str">
            <v>مواهب</v>
          </cell>
        </row>
        <row r="6245">
          <cell r="A6245">
            <v>332347</v>
          </cell>
          <cell r="B6245" t="str">
            <v>علي المزعل</v>
          </cell>
          <cell r="C6245" t="str">
            <v>جمال</v>
          </cell>
          <cell r="D6245" t="str">
            <v>ملكه</v>
          </cell>
        </row>
        <row r="6246">
          <cell r="A6246">
            <v>332348</v>
          </cell>
          <cell r="B6246" t="str">
            <v>علي الميدعاني</v>
          </cell>
          <cell r="C6246" t="str">
            <v>مأمون</v>
          </cell>
          <cell r="D6246" t="str">
            <v>وفاء</v>
          </cell>
        </row>
        <row r="6247">
          <cell r="A6247">
            <v>332349</v>
          </cell>
          <cell r="B6247" t="str">
            <v>علي النجار</v>
          </cell>
          <cell r="C6247" t="str">
            <v>زياد</v>
          </cell>
          <cell r="D6247" t="str">
            <v>صباح</v>
          </cell>
        </row>
        <row r="6248">
          <cell r="A6248">
            <v>332352</v>
          </cell>
          <cell r="B6248" t="str">
            <v>علي جمعه</v>
          </cell>
          <cell r="C6248" t="str">
            <v>حسن</v>
          </cell>
          <cell r="D6248" t="str">
            <v>سلمى</v>
          </cell>
        </row>
        <row r="6249">
          <cell r="A6249">
            <v>332354</v>
          </cell>
          <cell r="B6249" t="str">
            <v>علي حربه</v>
          </cell>
          <cell r="C6249" t="str">
            <v>عمر</v>
          </cell>
          <cell r="D6249" t="str">
            <v>مجيده</v>
          </cell>
        </row>
        <row r="6250">
          <cell r="A6250">
            <v>332356</v>
          </cell>
          <cell r="B6250" t="str">
            <v>علي حسن</v>
          </cell>
          <cell r="C6250" t="str">
            <v>ياسر</v>
          </cell>
          <cell r="D6250" t="str">
            <v>بديعه</v>
          </cell>
        </row>
        <row r="6251">
          <cell r="A6251">
            <v>332357</v>
          </cell>
          <cell r="B6251" t="str">
            <v>علي حليبيه</v>
          </cell>
          <cell r="C6251" t="str">
            <v>محمد</v>
          </cell>
          <cell r="D6251" t="str">
            <v>وفاء</v>
          </cell>
        </row>
        <row r="6252">
          <cell r="A6252">
            <v>332359</v>
          </cell>
          <cell r="B6252" t="str">
            <v>علي حويجه</v>
          </cell>
          <cell r="C6252" t="str">
            <v>محمد</v>
          </cell>
          <cell r="D6252" t="str">
            <v>نبيلا</v>
          </cell>
        </row>
        <row r="6253">
          <cell r="A6253">
            <v>332361</v>
          </cell>
          <cell r="B6253" t="str">
            <v>علي خليل</v>
          </cell>
          <cell r="C6253" t="str">
            <v>حسين</v>
          </cell>
          <cell r="D6253" t="str">
            <v>زهور</v>
          </cell>
        </row>
        <row r="6254">
          <cell r="A6254">
            <v>332363</v>
          </cell>
          <cell r="B6254" t="str">
            <v>علي زين</v>
          </cell>
          <cell r="C6254" t="str">
            <v>محمد</v>
          </cell>
          <cell r="D6254" t="str">
            <v>امل</v>
          </cell>
        </row>
        <row r="6255">
          <cell r="A6255">
            <v>332364</v>
          </cell>
          <cell r="B6255" t="str">
            <v>علي شاهين</v>
          </cell>
          <cell r="C6255" t="str">
            <v>حسن</v>
          </cell>
          <cell r="D6255" t="str">
            <v>مها</v>
          </cell>
        </row>
        <row r="6256">
          <cell r="A6256">
            <v>332368</v>
          </cell>
          <cell r="B6256" t="str">
            <v>علي فاضل</v>
          </cell>
          <cell r="C6256" t="str">
            <v>سليم</v>
          </cell>
          <cell r="D6256" t="str">
            <v>وظيفه</v>
          </cell>
        </row>
        <row r="6257">
          <cell r="A6257">
            <v>332369</v>
          </cell>
          <cell r="B6257" t="str">
            <v>علي متيني</v>
          </cell>
          <cell r="C6257" t="str">
            <v>منصور</v>
          </cell>
          <cell r="D6257" t="str">
            <v>هناء</v>
          </cell>
        </row>
        <row r="6258">
          <cell r="A6258">
            <v>332370</v>
          </cell>
          <cell r="B6258" t="str">
            <v>علي محمد</v>
          </cell>
          <cell r="C6258" t="str">
            <v>احمد</v>
          </cell>
          <cell r="D6258" t="str">
            <v>اسعاف</v>
          </cell>
        </row>
        <row r="6259">
          <cell r="A6259">
            <v>332372</v>
          </cell>
          <cell r="B6259" t="str">
            <v>علي مصطفى</v>
          </cell>
          <cell r="C6259" t="str">
            <v>احمد</v>
          </cell>
          <cell r="D6259" t="str">
            <v>هيفاء</v>
          </cell>
        </row>
        <row r="6260">
          <cell r="A6260">
            <v>332374</v>
          </cell>
          <cell r="B6260" t="str">
            <v>علي نصر</v>
          </cell>
          <cell r="C6260" t="str">
            <v>امين</v>
          </cell>
          <cell r="D6260" t="str">
            <v>وداد</v>
          </cell>
        </row>
        <row r="6261">
          <cell r="A6261">
            <v>332375</v>
          </cell>
          <cell r="B6261" t="str">
            <v>علي يوسف</v>
          </cell>
          <cell r="C6261" t="str">
            <v>عبد الحي</v>
          </cell>
          <cell r="D6261" t="str">
            <v>فاطمه</v>
          </cell>
        </row>
        <row r="6262">
          <cell r="A6262">
            <v>332376</v>
          </cell>
          <cell r="B6262" t="str">
            <v>علي يونس</v>
          </cell>
          <cell r="C6262" t="str">
            <v>يوسف</v>
          </cell>
          <cell r="D6262" t="str">
            <v>ليلى</v>
          </cell>
        </row>
        <row r="6263">
          <cell r="A6263">
            <v>332378</v>
          </cell>
          <cell r="B6263" t="str">
            <v>عليا عوض</v>
          </cell>
          <cell r="C6263" t="str">
            <v>مصطفى</v>
          </cell>
          <cell r="D6263" t="str">
            <v>وزيره</v>
          </cell>
        </row>
        <row r="6264">
          <cell r="A6264">
            <v>332379</v>
          </cell>
          <cell r="B6264" t="str">
            <v>عماد الدين العطار</v>
          </cell>
          <cell r="C6264" t="str">
            <v>احمد</v>
          </cell>
          <cell r="D6264" t="str">
            <v>منى</v>
          </cell>
        </row>
        <row r="6265">
          <cell r="A6265">
            <v>332380</v>
          </cell>
          <cell r="B6265" t="str">
            <v>عماد الدين الشنواني</v>
          </cell>
          <cell r="C6265" t="str">
            <v>فادي</v>
          </cell>
          <cell r="D6265" t="str">
            <v>منى</v>
          </cell>
        </row>
        <row r="6266">
          <cell r="A6266">
            <v>332381</v>
          </cell>
          <cell r="B6266" t="str">
            <v>عماد الريس</v>
          </cell>
          <cell r="C6266" t="str">
            <v>سعيد</v>
          </cell>
          <cell r="D6266" t="str">
            <v>منى</v>
          </cell>
        </row>
        <row r="6267">
          <cell r="A6267">
            <v>332382</v>
          </cell>
          <cell r="B6267" t="str">
            <v>عماد العلي</v>
          </cell>
          <cell r="C6267" t="str">
            <v>احمد</v>
          </cell>
          <cell r="D6267" t="str">
            <v>نديمه</v>
          </cell>
        </row>
        <row r="6268">
          <cell r="A6268">
            <v>332383</v>
          </cell>
          <cell r="B6268" t="str">
            <v>عماد سالم</v>
          </cell>
          <cell r="C6268" t="str">
            <v>محمد</v>
          </cell>
          <cell r="D6268" t="str">
            <v>سعده</v>
          </cell>
        </row>
        <row r="6269">
          <cell r="A6269">
            <v>332384</v>
          </cell>
          <cell r="B6269" t="str">
            <v>عماد صافي</v>
          </cell>
          <cell r="C6269" t="str">
            <v>جميل</v>
          </cell>
          <cell r="D6269" t="str">
            <v>عليا</v>
          </cell>
        </row>
        <row r="6270">
          <cell r="A6270">
            <v>332386</v>
          </cell>
          <cell r="B6270" t="str">
            <v>عمار ابو راشد</v>
          </cell>
          <cell r="C6270" t="str">
            <v>موسى</v>
          </cell>
          <cell r="D6270" t="str">
            <v>هلال</v>
          </cell>
        </row>
        <row r="6271">
          <cell r="A6271">
            <v>332389</v>
          </cell>
          <cell r="B6271" t="str">
            <v>عمار جبارين</v>
          </cell>
          <cell r="C6271" t="str">
            <v>حسان</v>
          </cell>
          <cell r="D6271" t="str">
            <v>حنان</v>
          </cell>
        </row>
        <row r="6272">
          <cell r="A6272">
            <v>332391</v>
          </cell>
          <cell r="B6272" t="str">
            <v>عمار شيخوقركجي</v>
          </cell>
          <cell r="C6272" t="str">
            <v>محمود</v>
          </cell>
          <cell r="D6272" t="str">
            <v>سمر</v>
          </cell>
        </row>
        <row r="6273">
          <cell r="A6273">
            <v>332392</v>
          </cell>
          <cell r="B6273" t="str">
            <v>عمار مظلوم</v>
          </cell>
          <cell r="C6273" t="str">
            <v>جهاد</v>
          </cell>
          <cell r="D6273" t="str">
            <v>سائره</v>
          </cell>
        </row>
        <row r="6274">
          <cell r="A6274">
            <v>332395</v>
          </cell>
          <cell r="B6274" t="str">
            <v>عمار هناوي</v>
          </cell>
          <cell r="C6274" t="str">
            <v>شفيق</v>
          </cell>
          <cell r="D6274" t="str">
            <v>فاطمه</v>
          </cell>
        </row>
        <row r="6275">
          <cell r="A6275">
            <v>332398</v>
          </cell>
          <cell r="B6275" t="str">
            <v>عمر الحلبي</v>
          </cell>
          <cell r="C6275" t="str">
            <v>امين</v>
          </cell>
          <cell r="D6275" t="str">
            <v>هيام</v>
          </cell>
        </row>
        <row r="6276">
          <cell r="A6276">
            <v>332400</v>
          </cell>
          <cell r="B6276" t="str">
            <v>عمر الشمالي</v>
          </cell>
          <cell r="C6276" t="str">
            <v>جمال</v>
          </cell>
          <cell r="D6276" t="str">
            <v>امل</v>
          </cell>
        </row>
        <row r="6277">
          <cell r="A6277">
            <v>332402</v>
          </cell>
          <cell r="B6277" t="str">
            <v>عمر العوده</v>
          </cell>
          <cell r="C6277" t="str">
            <v>محمد</v>
          </cell>
          <cell r="D6277" t="str">
            <v>صفاء</v>
          </cell>
        </row>
        <row r="6278">
          <cell r="A6278">
            <v>332403</v>
          </cell>
          <cell r="B6278" t="str">
            <v>عمر حبابه</v>
          </cell>
          <cell r="C6278" t="str">
            <v>عبد العزيز</v>
          </cell>
          <cell r="D6278" t="str">
            <v>روضه</v>
          </cell>
        </row>
        <row r="6279">
          <cell r="A6279">
            <v>332404</v>
          </cell>
          <cell r="B6279" t="str">
            <v>عمر حجازي</v>
          </cell>
          <cell r="C6279" t="str">
            <v>محمد</v>
          </cell>
          <cell r="D6279" t="str">
            <v>سناء</v>
          </cell>
        </row>
        <row r="6280">
          <cell r="A6280">
            <v>332405</v>
          </cell>
          <cell r="B6280" t="str">
            <v>عمر خلوف</v>
          </cell>
          <cell r="C6280" t="str">
            <v>احمد</v>
          </cell>
          <cell r="D6280" t="str">
            <v>امنه</v>
          </cell>
        </row>
        <row r="6281">
          <cell r="A6281">
            <v>332406</v>
          </cell>
          <cell r="B6281" t="str">
            <v>عمر رمضان</v>
          </cell>
          <cell r="C6281" t="str">
            <v>ياسر</v>
          </cell>
          <cell r="D6281" t="str">
            <v>رانيا</v>
          </cell>
        </row>
        <row r="6282">
          <cell r="A6282">
            <v>332408</v>
          </cell>
          <cell r="B6282" t="str">
            <v>عمران الديري</v>
          </cell>
          <cell r="C6282" t="str">
            <v>خالد</v>
          </cell>
          <cell r="D6282" t="str">
            <v>ابتسام</v>
          </cell>
        </row>
        <row r="6283">
          <cell r="A6283">
            <v>332411</v>
          </cell>
          <cell r="B6283" t="str">
            <v>عمران عمران</v>
          </cell>
          <cell r="C6283" t="str">
            <v>احمد</v>
          </cell>
          <cell r="D6283" t="str">
            <v>عزيزة</v>
          </cell>
        </row>
        <row r="6284">
          <cell r="A6284">
            <v>332412</v>
          </cell>
          <cell r="B6284" t="str">
            <v>عمرو اسيل</v>
          </cell>
          <cell r="C6284" t="str">
            <v>رضوان</v>
          </cell>
          <cell r="D6284" t="str">
            <v>قمره</v>
          </cell>
        </row>
        <row r="6285">
          <cell r="A6285">
            <v>332414</v>
          </cell>
          <cell r="B6285" t="str">
            <v>عهد الدقي</v>
          </cell>
          <cell r="C6285" t="str">
            <v>جمال</v>
          </cell>
          <cell r="D6285" t="str">
            <v>عليا</v>
          </cell>
        </row>
        <row r="6286">
          <cell r="A6286">
            <v>332417</v>
          </cell>
          <cell r="B6286" t="str">
            <v>خليل الحسين</v>
          </cell>
          <cell r="C6286" t="str">
            <v>عوض</v>
          </cell>
          <cell r="D6286" t="str">
            <v>زهره</v>
          </cell>
        </row>
        <row r="6287">
          <cell r="A6287">
            <v>332418</v>
          </cell>
          <cell r="B6287" t="str">
            <v>عيسى الاحمد</v>
          </cell>
          <cell r="C6287" t="str">
            <v>زهير</v>
          </cell>
          <cell r="D6287" t="str">
            <v>رندا</v>
          </cell>
        </row>
        <row r="6288">
          <cell r="A6288">
            <v>332421</v>
          </cell>
          <cell r="B6288" t="str">
            <v>عيسى زاهر</v>
          </cell>
          <cell r="C6288" t="str">
            <v>جابر</v>
          </cell>
          <cell r="D6288" t="str">
            <v>مهى</v>
          </cell>
        </row>
        <row r="6289">
          <cell r="A6289">
            <v>332425</v>
          </cell>
          <cell r="B6289" t="str">
            <v>غاده عبدو</v>
          </cell>
          <cell r="C6289" t="str">
            <v>حافظ</v>
          </cell>
          <cell r="D6289" t="str">
            <v>زكيه</v>
          </cell>
        </row>
        <row r="6290">
          <cell r="A6290">
            <v>332426</v>
          </cell>
          <cell r="B6290" t="str">
            <v>غاده مسعود</v>
          </cell>
          <cell r="C6290" t="str">
            <v>يوسف</v>
          </cell>
          <cell r="D6290" t="str">
            <v>لميه</v>
          </cell>
        </row>
        <row r="6291">
          <cell r="A6291">
            <v>332427</v>
          </cell>
          <cell r="B6291" t="str">
            <v>غاليه الخضري</v>
          </cell>
          <cell r="C6291" t="str">
            <v>فواز</v>
          </cell>
          <cell r="D6291" t="str">
            <v>روضه</v>
          </cell>
        </row>
        <row r="6292">
          <cell r="A6292">
            <v>332428</v>
          </cell>
          <cell r="B6292" t="str">
            <v>غاليه الريس</v>
          </cell>
          <cell r="C6292" t="str">
            <v>عمار</v>
          </cell>
          <cell r="D6292" t="str">
            <v>ناديا</v>
          </cell>
        </row>
        <row r="6293">
          <cell r="A6293">
            <v>332429</v>
          </cell>
          <cell r="B6293" t="str">
            <v>غاليه خطاب</v>
          </cell>
          <cell r="C6293" t="str">
            <v>بشار</v>
          </cell>
          <cell r="D6293" t="str">
            <v>مي</v>
          </cell>
        </row>
        <row r="6294">
          <cell r="A6294">
            <v>332431</v>
          </cell>
          <cell r="B6294" t="str">
            <v>غاليه فراوي</v>
          </cell>
          <cell r="C6294" t="str">
            <v>محمد عماد</v>
          </cell>
          <cell r="D6294" t="str">
            <v>فاتن</v>
          </cell>
        </row>
        <row r="6295">
          <cell r="A6295">
            <v>332432</v>
          </cell>
          <cell r="B6295" t="str">
            <v>غانم غانم</v>
          </cell>
          <cell r="C6295" t="str">
            <v>ماجد</v>
          </cell>
          <cell r="D6295" t="str">
            <v>عائده</v>
          </cell>
        </row>
        <row r="6296">
          <cell r="A6296">
            <v>332433</v>
          </cell>
          <cell r="B6296" t="str">
            <v>غدير اسماعيل</v>
          </cell>
          <cell r="C6296" t="str">
            <v>محمد</v>
          </cell>
          <cell r="D6296" t="str">
            <v>خضره</v>
          </cell>
        </row>
        <row r="6297">
          <cell r="A6297">
            <v>332434</v>
          </cell>
          <cell r="B6297" t="str">
            <v>غدير الحلبي</v>
          </cell>
          <cell r="C6297" t="str">
            <v>عماد</v>
          </cell>
          <cell r="D6297" t="str">
            <v>خلود</v>
          </cell>
        </row>
        <row r="6298">
          <cell r="A6298">
            <v>332435</v>
          </cell>
          <cell r="B6298" t="str">
            <v>غدير درويش</v>
          </cell>
          <cell r="C6298" t="str">
            <v>فواز</v>
          </cell>
          <cell r="D6298" t="str">
            <v>معينه</v>
          </cell>
        </row>
        <row r="6299">
          <cell r="A6299">
            <v>332436</v>
          </cell>
          <cell r="B6299" t="str">
            <v>غدير غندور</v>
          </cell>
          <cell r="C6299" t="str">
            <v>صالح</v>
          </cell>
          <cell r="D6299" t="str">
            <v>فداء</v>
          </cell>
        </row>
        <row r="6300">
          <cell r="A6300">
            <v>332437</v>
          </cell>
          <cell r="B6300" t="str">
            <v>غزل اوطه باشي</v>
          </cell>
          <cell r="C6300" t="str">
            <v>هشام</v>
          </cell>
          <cell r="D6300" t="str">
            <v>ندا</v>
          </cell>
        </row>
        <row r="6301">
          <cell r="A6301">
            <v>332439</v>
          </cell>
          <cell r="B6301" t="str">
            <v>غزل كركوتلي</v>
          </cell>
          <cell r="C6301" t="str">
            <v>بلال</v>
          </cell>
          <cell r="D6301" t="str">
            <v>ناهد</v>
          </cell>
        </row>
        <row r="6302">
          <cell r="A6302">
            <v>332440</v>
          </cell>
          <cell r="B6302" t="str">
            <v>غسان سلامه</v>
          </cell>
          <cell r="C6302" t="str">
            <v>سليم</v>
          </cell>
          <cell r="D6302" t="str">
            <v>نسيبه</v>
          </cell>
        </row>
        <row r="6303">
          <cell r="A6303">
            <v>332441</v>
          </cell>
          <cell r="B6303" t="str">
            <v>غسان عبويني</v>
          </cell>
          <cell r="C6303" t="str">
            <v>سامي</v>
          </cell>
          <cell r="D6303" t="str">
            <v>فتحيه</v>
          </cell>
        </row>
        <row r="6304">
          <cell r="A6304">
            <v>332442</v>
          </cell>
          <cell r="B6304" t="str">
            <v>غفران الابراهيم</v>
          </cell>
          <cell r="C6304" t="str">
            <v>علي</v>
          </cell>
          <cell r="D6304" t="str">
            <v>زينب</v>
          </cell>
        </row>
        <row r="6305">
          <cell r="A6305">
            <v>332443</v>
          </cell>
          <cell r="B6305" t="str">
            <v>غفران الطويل</v>
          </cell>
          <cell r="C6305" t="str">
            <v>محمد عبد الكريم</v>
          </cell>
          <cell r="D6305" t="str">
            <v>عبير</v>
          </cell>
        </row>
        <row r="6306">
          <cell r="A6306">
            <v>332444</v>
          </cell>
          <cell r="B6306" t="str">
            <v>غفران بدور</v>
          </cell>
          <cell r="C6306" t="str">
            <v>ابراهيم</v>
          </cell>
          <cell r="D6306" t="str">
            <v>حياه</v>
          </cell>
        </row>
        <row r="6307">
          <cell r="A6307">
            <v>332447</v>
          </cell>
          <cell r="B6307" t="str">
            <v>غفران حتاحت</v>
          </cell>
          <cell r="C6307" t="str">
            <v>فرزت</v>
          </cell>
          <cell r="D6307" t="str">
            <v>غاده</v>
          </cell>
        </row>
        <row r="6308">
          <cell r="A6308">
            <v>332449</v>
          </cell>
          <cell r="B6308" t="str">
            <v>غنوه مخللاتي</v>
          </cell>
          <cell r="C6308" t="str">
            <v>احمد ربيع</v>
          </cell>
          <cell r="D6308" t="str">
            <v/>
          </cell>
        </row>
        <row r="6309">
          <cell r="A6309">
            <v>332451</v>
          </cell>
          <cell r="B6309" t="str">
            <v>غنى عبد الهادي</v>
          </cell>
          <cell r="C6309" t="str">
            <v>محمد سعيد</v>
          </cell>
          <cell r="D6309" t="str">
            <v>عفاف</v>
          </cell>
        </row>
        <row r="6310">
          <cell r="A6310">
            <v>332452</v>
          </cell>
          <cell r="B6310" t="str">
            <v>غياث ابراهيم</v>
          </cell>
          <cell r="C6310" t="str">
            <v>هيثم</v>
          </cell>
          <cell r="D6310" t="str">
            <v>مفيده</v>
          </cell>
        </row>
        <row r="6311">
          <cell r="A6311">
            <v>332454</v>
          </cell>
          <cell r="B6311" t="str">
            <v>غياث علوش</v>
          </cell>
          <cell r="C6311" t="str">
            <v>غسان</v>
          </cell>
          <cell r="D6311" t="str">
            <v>رانيا</v>
          </cell>
        </row>
        <row r="6312">
          <cell r="A6312">
            <v>332455</v>
          </cell>
          <cell r="B6312" t="str">
            <v>غيث احمد</v>
          </cell>
          <cell r="C6312" t="str">
            <v>احمد</v>
          </cell>
          <cell r="D6312" t="str">
            <v>امامه</v>
          </cell>
        </row>
        <row r="6313">
          <cell r="A6313">
            <v>332456</v>
          </cell>
          <cell r="B6313" t="str">
            <v>غيث صالح</v>
          </cell>
          <cell r="C6313" t="str">
            <v>رفيق</v>
          </cell>
          <cell r="D6313" t="str">
            <v>ايفا</v>
          </cell>
        </row>
        <row r="6314">
          <cell r="A6314">
            <v>332458</v>
          </cell>
          <cell r="B6314" t="str">
            <v>غيدا مدني</v>
          </cell>
          <cell r="C6314" t="str">
            <v>نبيل</v>
          </cell>
          <cell r="D6314" t="str">
            <v>فرح</v>
          </cell>
        </row>
        <row r="6315">
          <cell r="A6315">
            <v>332460</v>
          </cell>
          <cell r="B6315" t="str">
            <v>فاتن عامر</v>
          </cell>
          <cell r="C6315" t="str">
            <v>فرحان</v>
          </cell>
          <cell r="D6315" t="str">
            <v>رسميه</v>
          </cell>
        </row>
        <row r="6316">
          <cell r="A6316">
            <v>332461</v>
          </cell>
          <cell r="B6316" t="str">
            <v>فاتنه العلان</v>
          </cell>
          <cell r="C6316" t="str">
            <v>محمد</v>
          </cell>
          <cell r="D6316" t="str">
            <v>نادره</v>
          </cell>
        </row>
        <row r="6317">
          <cell r="A6317">
            <v>332462</v>
          </cell>
          <cell r="B6317" t="str">
            <v>فاتنه بكداش</v>
          </cell>
          <cell r="C6317" t="str">
            <v>محمد</v>
          </cell>
          <cell r="D6317" t="str">
            <v>فاطمه</v>
          </cell>
        </row>
        <row r="6318">
          <cell r="A6318">
            <v>332464</v>
          </cell>
          <cell r="B6318" t="str">
            <v>فادي عبد الرزاق</v>
          </cell>
          <cell r="C6318" t="str">
            <v>قاسم</v>
          </cell>
          <cell r="D6318" t="str">
            <v>امنه</v>
          </cell>
        </row>
        <row r="6319">
          <cell r="A6319">
            <v>332465</v>
          </cell>
          <cell r="B6319" t="str">
            <v>فادي علي</v>
          </cell>
          <cell r="C6319" t="str">
            <v>محمد</v>
          </cell>
          <cell r="D6319" t="str">
            <v>ليديا</v>
          </cell>
        </row>
        <row r="6320">
          <cell r="A6320">
            <v>332466</v>
          </cell>
          <cell r="B6320" t="str">
            <v>فادي فرح</v>
          </cell>
          <cell r="C6320" t="str">
            <v>جميل</v>
          </cell>
          <cell r="D6320" t="str">
            <v>رندا</v>
          </cell>
        </row>
        <row r="6321">
          <cell r="A6321">
            <v>332469</v>
          </cell>
          <cell r="B6321" t="str">
            <v>فاطمه ابراهيم</v>
          </cell>
          <cell r="C6321" t="str">
            <v>محمد خير</v>
          </cell>
          <cell r="D6321" t="str">
            <v>نوال</v>
          </cell>
        </row>
        <row r="6322">
          <cell r="A6322">
            <v>332472</v>
          </cell>
          <cell r="B6322" t="str">
            <v>فاطمه الحمود العكله</v>
          </cell>
          <cell r="C6322" t="str">
            <v>محمد</v>
          </cell>
          <cell r="D6322" t="str">
            <v>خود</v>
          </cell>
        </row>
        <row r="6323">
          <cell r="A6323">
            <v>332473</v>
          </cell>
          <cell r="B6323" t="str">
            <v>فاطمه الزهراء البكري</v>
          </cell>
          <cell r="C6323" t="str">
            <v>محمد منير</v>
          </cell>
          <cell r="D6323" t="str">
            <v>مريم</v>
          </cell>
        </row>
        <row r="6324">
          <cell r="A6324">
            <v>332474</v>
          </cell>
          <cell r="B6324" t="str">
            <v>هايدي الفياض</v>
          </cell>
          <cell r="C6324" t="str">
            <v>يحيى</v>
          </cell>
          <cell r="D6324" t="str">
            <v>امينه</v>
          </cell>
        </row>
        <row r="6325">
          <cell r="A6325">
            <v>332478</v>
          </cell>
          <cell r="B6325" t="str">
            <v>فاطمه ذيب</v>
          </cell>
          <cell r="C6325" t="str">
            <v>سالم</v>
          </cell>
          <cell r="D6325" t="str">
            <v>رباب</v>
          </cell>
        </row>
        <row r="6326">
          <cell r="A6326">
            <v>332479</v>
          </cell>
          <cell r="B6326" t="str">
            <v>فاطمه سليمان</v>
          </cell>
          <cell r="C6326" t="str">
            <v>بدر</v>
          </cell>
          <cell r="D6326" t="str">
            <v>وجيهه</v>
          </cell>
        </row>
        <row r="6327">
          <cell r="A6327">
            <v>332480</v>
          </cell>
          <cell r="B6327" t="str">
            <v>فاطمه شحاده</v>
          </cell>
          <cell r="C6327" t="str">
            <v>يوسف</v>
          </cell>
          <cell r="D6327" t="str">
            <v>نوره</v>
          </cell>
        </row>
        <row r="6328">
          <cell r="A6328">
            <v>332481</v>
          </cell>
          <cell r="B6328" t="str">
            <v>فاطمه عاشور</v>
          </cell>
          <cell r="C6328" t="str">
            <v>محمد</v>
          </cell>
          <cell r="D6328" t="str">
            <v>نجله</v>
          </cell>
        </row>
        <row r="6329">
          <cell r="A6329">
            <v>332482</v>
          </cell>
          <cell r="B6329" t="str">
            <v>فاطمه فارس</v>
          </cell>
          <cell r="C6329" t="str">
            <v>نمر</v>
          </cell>
          <cell r="D6329" t="str">
            <v>سبته</v>
          </cell>
        </row>
        <row r="6330">
          <cell r="A6330">
            <v>332483</v>
          </cell>
          <cell r="B6330" t="str">
            <v>فاطمه محمد</v>
          </cell>
          <cell r="C6330" t="str">
            <v>عبدو</v>
          </cell>
          <cell r="D6330" t="str">
            <v>شمسه</v>
          </cell>
        </row>
        <row r="6331">
          <cell r="A6331">
            <v>332484</v>
          </cell>
          <cell r="B6331" t="str">
            <v>فاطمه محيميد</v>
          </cell>
          <cell r="C6331" t="str">
            <v>عبد الله</v>
          </cell>
          <cell r="D6331" t="str">
            <v>عليه</v>
          </cell>
        </row>
        <row r="6332">
          <cell r="A6332">
            <v>332487</v>
          </cell>
          <cell r="B6332" t="str">
            <v>فايز المشرقي</v>
          </cell>
          <cell r="C6332" t="str">
            <v>محمد</v>
          </cell>
          <cell r="D6332" t="str">
            <v>امل</v>
          </cell>
        </row>
        <row r="6333">
          <cell r="A6333">
            <v>332488</v>
          </cell>
          <cell r="B6333" t="str">
            <v>فايز صفا</v>
          </cell>
          <cell r="C6333" t="str">
            <v>ماجد</v>
          </cell>
          <cell r="D6333" t="str">
            <v>اسرار</v>
          </cell>
        </row>
        <row r="6334">
          <cell r="A6334">
            <v>332489</v>
          </cell>
          <cell r="B6334" t="str">
            <v>فائزه شبلي</v>
          </cell>
          <cell r="C6334" t="str">
            <v>محمود</v>
          </cell>
          <cell r="D6334" t="str">
            <v>فتحيه</v>
          </cell>
        </row>
        <row r="6335">
          <cell r="A6335">
            <v>332490</v>
          </cell>
          <cell r="B6335" t="str">
            <v>فداء شلغين</v>
          </cell>
          <cell r="C6335" t="str">
            <v>صالح</v>
          </cell>
          <cell r="D6335" t="str">
            <v>نايفه</v>
          </cell>
        </row>
        <row r="6336">
          <cell r="A6336">
            <v>332493</v>
          </cell>
          <cell r="B6336" t="str">
            <v>فراس المؤذن</v>
          </cell>
          <cell r="C6336" t="str">
            <v>محمد نذير</v>
          </cell>
          <cell r="D6336" t="str">
            <v>هيفاء</v>
          </cell>
        </row>
        <row r="6337">
          <cell r="A6337">
            <v>332494</v>
          </cell>
          <cell r="B6337" t="str">
            <v>فراس خضر</v>
          </cell>
          <cell r="C6337" t="str">
            <v>محمد</v>
          </cell>
          <cell r="D6337" t="str">
            <v>حليمه</v>
          </cell>
        </row>
        <row r="6338">
          <cell r="A6338">
            <v>332495</v>
          </cell>
          <cell r="B6338" t="str">
            <v>فراس زيني</v>
          </cell>
          <cell r="C6338" t="str">
            <v>عبد الكريم</v>
          </cell>
          <cell r="D6338" t="str">
            <v>منيفه</v>
          </cell>
        </row>
        <row r="6339">
          <cell r="A6339">
            <v>332497</v>
          </cell>
          <cell r="B6339" t="str">
            <v>فراس قسام</v>
          </cell>
          <cell r="C6339" t="str">
            <v>رياض</v>
          </cell>
          <cell r="D6339" t="str">
            <v>هنادي</v>
          </cell>
        </row>
        <row r="6340">
          <cell r="A6340">
            <v>332499</v>
          </cell>
          <cell r="B6340" t="str">
            <v>فراس نعيم</v>
          </cell>
          <cell r="C6340" t="str">
            <v>حسام الدين</v>
          </cell>
          <cell r="D6340" t="str">
            <v>نهله</v>
          </cell>
        </row>
        <row r="6341">
          <cell r="A6341">
            <v>332500</v>
          </cell>
          <cell r="B6341" t="str">
            <v>فرح البحره</v>
          </cell>
          <cell r="C6341" t="str">
            <v>تميم</v>
          </cell>
          <cell r="D6341" t="str">
            <v>اسماء</v>
          </cell>
        </row>
        <row r="6342">
          <cell r="A6342">
            <v>332502</v>
          </cell>
          <cell r="B6342" t="str">
            <v>فرح الرحيه</v>
          </cell>
          <cell r="C6342" t="str">
            <v>هاني</v>
          </cell>
          <cell r="D6342" t="str">
            <v>فاتن</v>
          </cell>
        </row>
        <row r="6343">
          <cell r="A6343">
            <v>332503</v>
          </cell>
          <cell r="B6343" t="str">
            <v>فرح العلي</v>
          </cell>
          <cell r="C6343" t="str">
            <v>اسماعيل</v>
          </cell>
          <cell r="D6343" t="str">
            <v>كفاح</v>
          </cell>
        </row>
        <row r="6344">
          <cell r="A6344">
            <v>332504</v>
          </cell>
          <cell r="B6344" t="str">
            <v>فرح اليوسف</v>
          </cell>
          <cell r="C6344" t="str">
            <v>يوسف</v>
          </cell>
          <cell r="D6344" t="str">
            <v>رمزيه</v>
          </cell>
        </row>
        <row r="6345">
          <cell r="A6345">
            <v>332505</v>
          </cell>
          <cell r="B6345" t="str">
            <v>فريال شنور</v>
          </cell>
          <cell r="C6345" t="str">
            <v>مأمون</v>
          </cell>
          <cell r="D6345" t="str">
            <v>فاتن</v>
          </cell>
        </row>
        <row r="6346">
          <cell r="A6346">
            <v>332506</v>
          </cell>
          <cell r="B6346" t="str">
            <v>فريحه الرفاعي</v>
          </cell>
          <cell r="C6346" t="str">
            <v>عبدالله</v>
          </cell>
          <cell r="D6346" t="str">
            <v>مريم</v>
          </cell>
        </row>
        <row r="6347">
          <cell r="A6347">
            <v>332509</v>
          </cell>
          <cell r="B6347" t="str">
            <v>فضيله يزبك</v>
          </cell>
          <cell r="C6347" t="str">
            <v>عماد</v>
          </cell>
          <cell r="D6347" t="str">
            <v>لمياء</v>
          </cell>
        </row>
        <row r="6348">
          <cell r="A6348">
            <v>332510</v>
          </cell>
          <cell r="B6348" t="str">
            <v>فطوم سمور</v>
          </cell>
          <cell r="C6348" t="str">
            <v>محمود</v>
          </cell>
          <cell r="D6348" t="str">
            <v>امنه</v>
          </cell>
        </row>
        <row r="6349">
          <cell r="A6349">
            <v>332512</v>
          </cell>
          <cell r="B6349" t="str">
            <v>فلك زكار</v>
          </cell>
          <cell r="C6349" t="str">
            <v>مثنى</v>
          </cell>
          <cell r="D6349" t="str">
            <v>ديمه</v>
          </cell>
        </row>
        <row r="6350">
          <cell r="A6350">
            <v>332513</v>
          </cell>
          <cell r="B6350" t="str">
            <v>فلك يوسف</v>
          </cell>
          <cell r="C6350" t="str">
            <v>عبد القادر</v>
          </cell>
          <cell r="D6350" t="str">
            <v>جميله</v>
          </cell>
        </row>
        <row r="6351">
          <cell r="A6351">
            <v>332514</v>
          </cell>
          <cell r="B6351" t="str">
            <v>فهد العليوي</v>
          </cell>
          <cell r="C6351" t="str">
            <v>محمد</v>
          </cell>
          <cell r="D6351" t="str">
            <v>تغريد</v>
          </cell>
        </row>
        <row r="6352">
          <cell r="A6352">
            <v>332516</v>
          </cell>
          <cell r="B6352" t="str">
            <v>فهد عياش العلي</v>
          </cell>
          <cell r="C6352" t="str">
            <v>صالح</v>
          </cell>
          <cell r="D6352" t="str">
            <v>امينه</v>
          </cell>
        </row>
        <row r="6353">
          <cell r="A6353">
            <v>332517</v>
          </cell>
          <cell r="B6353" t="str">
            <v>فوزي سلام</v>
          </cell>
          <cell r="C6353" t="str">
            <v>يوسف</v>
          </cell>
          <cell r="D6353" t="str">
            <v>حسايف</v>
          </cell>
        </row>
        <row r="6354">
          <cell r="A6354">
            <v>332518</v>
          </cell>
          <cell r="B6354" t="str">
            <v>فوزيه كمال الدين</v>
          </cell>
          <cell r="C6354" t="str">
            <v>احمد</v>
          </cell>
          <cell r="D6354" t="str">
            <v>دعد</v>
          </cell>
        </row>
        <row r="6355">
          <cell r="A6355">
            <v>332519</v>
          </cell>
          <cell r="B6355" t="str">
            <v>فياض الحسن</v>
          </cell>
          <cell r="C6355" t="str">
            <v>محمد</v>
          </cell>
          <cell r="D6355" t="str">
            <v>نجاح</v>
          </cell>
        </row>
        <row r="6356">
          <cell r="A6356">
            <v>332522</v>
          </cell>
          <cell r="B6356" t="str">
            <v>فيصل الجفال</v>
          </cell>
          <cell r="C6356" t="str">
            <v>خليل</v>
          </cell>
          <cell r="D6356" t="str">
            <v>فضيه</v>
          </cell>
        </row>
        <row r="6357">
          <cell r="A6357">
            <v>332523</v>
          </cell>
          <cell r="B6357" t="str">
            <v>قاسم الشحاده</v>
          </cell>
          <cell r="C6357" t="str">
            <v>سمير</v>
          </cell>
          <cell r="D6357" t="str">
            <v>انشراح</v>
          </cell>
        </row>
        <row r="6358">
          <cell r="A6358">
            <v>332525</v>
          </cell>
          <cell r="B6358" t="str">
            <v>قتيبه الشمالي</v>
          </cell>
          <cell r="C6358" t="str">
            <v>علي</v>
          </cell>
          <cell r="D6358" t="str">
            <v>امال</v>
          </cell>
        </row>
        <row r="6359">
          <cell r="A6359">
            <v>332528</v>
          </cell>
          <cell r="B6359" t="str">
            <v>قصي الحسين</v>
          </cell>
          <cell r="C6359" t="str">
            <v>صلاح</v>
          </cell>
          <cell r="D6359" t="str">
            <v>كوثر</v>
          </cell>
        </row>
        <row r="6360">
          <cell r="A6360">
            <v>332529</v>
          </cell>
          <cell r="B6360" t="str">
            <v>قصي باطيه</v>
          </cell>
          <cell r="C6360" t="str">
            <v>بلال</v>
          </cell>
          <cell r="D6360" t="str">
            <v>محاسن</v>
          </cell>
        </row>
        <row r="6361">
          <cell r="A6361">
            <v>332532</v>
          </cell>
          <cell r="B6361" t="str">
            <v>قصي قصيص</v>
          </cell>
          <cell r="C6361" t="str">
            <v>ايمن</v>
          </cell>
          <cell r="D6361" t="str">
            <v>سهام</v>
          </cell>
        </row>
        <row r="6362">
          <cell r="A6362">
            <v>332533</v>
          </cell>
          <cell r="B6362" t="str">
            <v>قمر حناوي</v>
          </cell>
          <cell r="C6362" t="str">
            <v>محمد</v>
          </cell>
          <cell r="D6362" t="str">
            <v>خدوج</v>
          </cell>
        </row>
        <row r="6363">
          <cell r="A6363">
            <v>332535</v>
          </cell>
          <cell r="B6363" t="str">
            <v>قيس طه</v>
          </cell>
          <cell r="C6363" t="str">
            <v>تيسير</v>
          </cell>
          <cell r="D6363" t="str">
            <v>ناهيه</v>
          </cell>
        </row>
        <row r="6364">
          <cell r="A6364">
            <v>332536</v>
          </cell>
          <cell r="B6364" t="str">
            <v>كاترين صواف</v>
          </cell>
          <cell r="C6364" t="str">
            <v>مخلص</v>
          </cell>
          <cell r="D6364" t="str">
            <v>خمائل</v>
          </cell>
        </row>
        <row r="6365">
          <cell r="A6365">
            <v>332537</v>
          </cell>
          <cell r="B6365" t="str">
            <v>كامل فضه</v>
          </cell>
          <cell r="C6365" t="str">
            <v>علي</v>
          </cell>
          <cell r="D6365" t="str">
            <v>هلاله</v>
          </cell>
        </row>
        <row r="6366">
          <cell r="A6366">
            <v>332538</v>
          </cell>
          <cell r="B6366" t="str">
            <v>كرم الحلبوني</v>
          </cell>
          <cell r="C6366" t="str">
            <v>احمد</v>
          </cell>
          <cell r="D6366" t="str">
            <v>ليلى</v>
          </cell>
        </row>
        <row r="6367">
          <cell r="A6367">
            <v>332539</v>
          </cell>
          <cell r="B6367" t="str">
            <v>كرم حمزه</v>
          </cell>
          <cell r="C6367" t="str">
            <v>محمد</v>
          </cell>
          <cell r="D6367" t="str">
            <v>اسماء</v>
          </cell>
        </row>
        <row r="6368">
          <cell r="A6368">
            <v>332540</v>
          </cell>
          <cell r="B6368" t="str">
            <v>كرم نجيب</v>
          </cell>
          <cell r="C6368" t="str">
            <v>عبدو</v>
          </cell>
          <cell r="D6368" t="str">
            <v>دنيا</v>
          </cell>
        </row>
        <row r="6369">
          <cell r="A6369">
            <v>332541</v>
          </cell>
          <cell r="B6369" t="str">
            <v>كفاح مزهر</v>
          </cell>
          <cell r="C6369" t="str">
            <v>عارف</v>
          </cell>
          <cell r="D6369" t="str">
            <v>زينه</v>
          </cell>
        </row>
        <row r="6370">
          <cell r="A6370">
            <v>332542</v>
          </cell>
          <cell r="B6370" t="str">
            <v>كلستان معمو</v>
          </cell>
          <cell r="C6370" t="str">
            <v>زكريا</v>
          </cell>
          <cell r="D6370" t="str">
            <v>اومان</v>
          </cell>
        </row>
        <row r="6371">
          <cell r="A6371">
            <v>332543</v>
          </cell>
          <cell r="B6371" t="str">
            <v>كمي الشوفي</v>
          </cell>
          <cell r="C6371" t="str">
            <v>وليد</v>
          </cell>
          <cell r="D6371" t="str">
            <v>ذات</v>
          </cell>
        </row>
        <row r="6372">
          <cell r="A6372">
            <v>332544</v>
          </cell>
          <cell r="B6372" t="str">
            <v>كنار شاهين</v>
          </cell>
          <cell r="C6372" t="str">
            <v>محمود</v>
          </cell>
          <cell r="D6372" t="str">
            <v>سميره</v>
          </cell>
        </row>
        <row r="6373">
          <cell r="A6373">
            <v>332546</v>
          </cell>
          <cell r="B6373" t="str">
            <v>كناز عبد ربه</v>
          </cell>
          <cell r="C6373" t="str">
            <v>حسني</v>
          </cell>
          <cell r="D6373" t="str">
            <v>حياه</v>
          </cell>
        </row>
        <row r="6374">
          <cell r="A6374">
            <v>332548</v>
          </cell>
          <cell r="B6374" t="str">
            <v>كنان العربيد</v>
          </cell>
          <cell r="C6374" t="str">
            <v>صالح</v>
          </cell>
          <cell r="D6374" t="str">
            <v>حنان</v>
          </cell>
        </row>
        <row r="6375">
          <cell r="A6375">
            <v>332549</v>
          </cell>
          <cell r="B6375" t="str">
            <v>كنان جمول</v>
          </cell>
          <cell r="C6375" t="str">
            <v>حسان</v>
          </cell>
          <cell r="D6375" t="str">
            <v>ميليا</v>
          </cell>
        </row>
        <row r="6376">
          <cell r="A6376">
            <v>332551</v>
          </cell>
          <cell r="B6376" t="str">
            <v>كنانه البيبي</v>
          </cell>
          <cell r="C6376" t="str">
            <v>محمد جمال</v>
          </cell>
          <cell r="D6376" t="str">
            <v>فايزه</v>
          </cell>
        </row>
        <row r="6377">
          <cell r="A6377">
            <v>332553</v>
          </cell>
          <cell r="B6377" t="str">
            <v>كنده شريف</v>
          </cell>
          <cell r="C6377" t="str">
            <v>نور الدين</v>
          </cell>
          <cell r="D6377" t="str">
            <v>نهى</v>
          </cell>
        </row>
        <row r="6378">
          <cell r="A6378">
            <v>332555</v>
          </cell>
          <cell r="B6378" t="str">
            <v>كوثر علي</v>
          </cell>
          <cell r="C6378" t="str">
            <v>عبد القادر</v>
          </cell>
          <cell r="D6378" t="str">
            <v>فطومه</v>
          </cell>
        </row>
        <row r="6379">
          <cell r="A6379">
            <v>332556</v>
          </cell>
          <cell r="B6379" t="str">
            <v>لارا عباس</v>
          </cell>
          <cell r="C6379" t="str">
            <v>عادل</v>
          </cell>
          <cell r="D6379" t="str">
            <v>جميله</v>
          </cell>
        </row>
        <row r="6380">
          <cell r="A6380">
            <v>332557</v>
          </cell>
          <cell r="B6380" t="str">
            <v>لانا بيروتي</v>
          </cell>
          <cell r="C6380" t="str">
            <v>محمد سامر</v>
          </cell>
          <cell r="D6380" t="str">
            <v>مرفت</v>
          </cell>
        </row>
        <row r="6381">
          <cell r="A6381">
            <v>332558</v>
          </cell>
          <cell r="B6381" t="str">
            <v>لانه الافندي</v>
          </cell>
          <cell r="C6381" t="str">
            <v>رضوان</v>
          </cell>
          <cell r="D6381" t="str">
            <v>نجاح</v>
          </cell>
        </row>
        <row r="6382">
          <cell r="A6382">
            <v>332561</v>
          </cell>
          <cell r="B6382" t="str">
            <v>لجين الدوس</v>
          </cell>
          <cell r="C6382" t="str">
            <v>بسام</v>
          </cell>
          <cell r="D6382" t="str">
            <v>جمانه</v>
          </cell>
        </row>
        <row r="6383">
          <cell r="A6383">
            <v>332563</v>
          </cell>
          <cell r="B6383" t="str">
            <v>لقمان سعود</v>
          </cell>
          <cell r="C6383" t="str">
            <v>يوسف</v>
          </cell>
          <cell r="D6383" t="str">
            <v>لماس</v>
          </cell>
        </row>
        <row r="6384">
          <cell r="A6384">
            <v>332565</v>
          </cell>
          <cell r="B6384" t="str">
            <v>لما عبد النبي</v>
          </cell>
          <cell r="C6384" t="str">
            <v>علي</v>
          </cell>
          <cell r="D6384" t="str">
            <v>مميز</v>
          </cell>
        </row>
        <row r="6385">
          <cell r="A6385">
            <v>332567</v>
          </cell>
          <cell r="B6385" t="str">
            <v>لمى الحاج عبد الله</v>
          </cell>
          <cell r="C6385" t="str">
            <v>محمود</v>
          </cell>
          <cell r="D6385" t="str">
            <v>نجاح</v>
          </cell>
        </row>
        <row r="6386">
          <cell r="A6386">
            <v>332570</v>
          </cell>
          <cell r="B6386" t="str">
            <v>لمى القصير</v>
          </cell>
          <cell r="C6386" t="str">
            <v>حسين</v>
          </cell>
          <cell r="D6386" t="str">
            <v>عفاف</v>
          </cell>
        </row>
        <row r="6387">
          <cell r="A6387">
            <v>332571</v>
          </cell>
          <cell r="B6387" t="str">
            <v>لمى محرز</v>
          </cell>
          <cell r="C6387" t="str">
            <v>محمد</v>
          </cell>
          <cell r="D6387" t="str">
            <v>هدى</v>
          </cell>
        </row>
        <row r="6388">
          <cell r="A6388">
            <v>332572</v>
          </cell>
          <cell r="B6388" t="str">
            <v>لميس ابو زيد</v>
          </cell>
          <cell r="C6388" t="str">
            <v>نجم</v>
          </cell>
          <cell r="D6388" t="str">
            <v>اسعاف</v>
          </cell>
        </row>
        <row r="6389">
          <cell r="A6389">
            <v>332573</v>
          </cell>
          <cell r="B6389" t="str">
            <v>لميس الحايك</v>
          </cell>
          <cell r="C6389" t="str">
            <v>شريف</v>
          </cell>
          <cell r="D6389" t="str">
            <v>عفاف</v>
          </cell>
        </row>
        <row r="6390">
          <cell r="A6390">
            <v>332574</v>
          </cell>
          <cell r="B6390" t="str">
            <v>لميس ضاهر</v>
          </cell>
          <cell r="C6390" t="str">
            <v>علي</v>
          </cell>
          <cell r="D6390" t="str">
            <v>جميله</v>
          </cell>
        </row>
        <row r="6391">
          <cell r="A6391">
            <v>332575</v>
          </cell>
          <cell r="B6391" t="str">
            <v>لؤي ابو شقير</v>
          </cell>
          <cell r="C6391" t="str">
            <v>ابراهيم</v>
          </cell>
          <cell r="D6391" t="str">
            <v>فاطمه</v>
          </cell>
        </row>
        <row r="6392">
          <cell r="A6392">
            <v>332576</v>
          </cell>
          <cell r="B6392" t="str">
            <v>لؤي احمد</v>
          </cell>
          <cell r="C6392" t="str">
            <v>يوسف</v>
          </cell>
          <cell r="D6392" t="str">
            <v>اسمهان</v>
          </cell>
        </row>
        <row r="6393">
          <cell r="A6393">
            <v>332577</v>
          </cell>
          <cell r="B6393" t="str">
            <v>لؤي البشاره</v>
          </cell>
          <cell r="C6393" t="str">
            <v>محمود</v>
          </cell>
          <cell r="D6393" t="str">
            <v>شمه</v>
          </cell>
        </row>
        <row r="6394">
          <cell r="A6394">
            <v>332579</v>
          </cell>
          <cell r="B6394" t="str">
            <v>لؤي رجب</v>
          </cell>
          <cell r="C6394" t="str">
            <v>حسن</v>
          </cell>
          <cell r="D6394" t="str">
            <v>ليلى</v>
          </cell>
        </row>
        <row r="6395">
          <cell r="A6395">
            <v>332581</v>
          </cell>
          <cell r="B6395" t="str">
            <v>ليث خليفة</v>
          </cell>
          <cell r="C6395" t="str">
            <v>احمد</v>
          </cell>
          <cell r="D6395" t="str">
            <v>ايناس</v>
          </cell>
        </row>
        <row r="6396">
          <cell r="A6396">
            <v>332583</v>
          </cell>
          <cell r="B6396" t="str">
            <v>ليزا اغا</v>
          </cell>
          <cell r="C6396" t="str">
            <v>احمد</v>
          </cell>
          <cell r="D6396" t="str">
            <v>مهديه</v>
          </cell>
        </row>
        <row r="6397">
          <cell r="A6397">
            <v>332584</v>
          </cell>
          <cell r="B6397" t="str">
            <v>ليزا حامد</v>
          </cell>
          <cell r="C6397" t="str">
            <v>ابي</v>
          </cell>
          <cell r="D6397" t="str">
            <v>نديمه</v>
          </cell>
        </row>
        <row r="6398">
          <cell r="A6398">
            <v>332585</v>
          </cell>
          <cell r="B6398" t="str">
            <v>ليلاس الاظن</v>
          </cell>
          <cell r="C6398" t="str">
            <v>محمد منير</v>
          </cell>
          <cell r="D6398" t="str">
            <v>باسمه</v>
          </cell>
        </row>
        <row r="6399">
          <cell r="A6399">
            <v>332586</v>
          </cell>
          <cell r="B6399" t="str">
            <v>ليلاس ورده</v>
          </cell>
          <cell r="C6399" t="str">
            <v>محمد مروان</v>
          </cell>
          <cell r="D6399" t="str">
            <v>امل</v>
          </cell>
        </row>
        <row r="6400">
          <cell r="A6400">
            <v>332587</v>
          </cell>
          <cell r="B6400" t="str">
            <v>ليلى السلامه الصغير</v>
          </cell>
          <cell r="C6400" t="str">
            <v>حسن</v>
          </cell>
          <cell r="D6400" t="str">
            <v>فوزيه</v>
          </cell>
        </row>
        <row r="6401">
          <cell r="A6401">
            <v>332588</v>
          </cell>
          <cell r="B6401" t="str">
            <v>ليلى حقوق</v>
          </cell>
          <cell r="C6401" t="str">
            <v>نور الدهر</v>
          </cell>
          <cell r="D6401" t="str">
            <v>فاطمه</v>
          </cell>
        </row>
        <row r="6402">
          <cell r="A6402">
            <v>332589</v>
          </cell>
          <cell r="B6402" t="str">
            <v>ليلى زيدان</v>
          </cell>
          <cell r="C6402" t="str">
            <v>محمد</v>
          </cell>
          <cell r="D6402" t="str">
            <v>افكار</v>
          </cell>
        </row>
        <row r="6403">
          <cell r="A6403">
            <v>332590</v>
          </cell>
          <cell r="B6403" t="str">
            <v>ليليان اومري</v>
          </cell>
          <cell r="C6403" t="str">
            <v>مالك</v>
          </cell>
          <cell r="D6403" t="str">
            <v>رانيه</v>
          </cell>
        </row>
        <row r="6404">
          <cell r="A6404">
            <v>332593</v>
          </cell>
          <cell r="B6404" t="str">
            <v>لين الرفاعي</v>
          </cell>
          <cell r="C6404" t="str">
            <v>محمد سمير</v>
          </cell>
          <cell r="D6404" t="str">
            <v>نهاد</v>
          </cell>
        </row>
        <row r="6405">
          <cell r="A6405">
            <v>332594</v>
          </cell>
          <cell r="B6405" t="str">
            <v>لين الشريفي</v>
          </cell>
          <cell r="C6405" t="str">
            <v>شريف</v>
          </cell>
          <cell r="D6405" t="str">
            <v>سمر</v>
          </cell>
        </row>
        <row r="6406">
          <cell r="A6406">
            <v>332595</v>
          </cell>
          <cell r="B6406" t="str">
            <v>لينا الخوري</v>
          </cell>
          <cell r="C6406" t="str">
            <v>طوني</v>
          </cell>
          <cell r="D6406" t="str">
            <v>نورما</v>
          </cell>
        </row>
        <row r="6407">
          <cell r="A6407">
            <v>332596</v>
          </cell>
          <cell r="B6407" t="str">
            <v>لينا المتني</v>
          </cell>
          <cell r="C6407" t="str">
            <v>سلمان</v>
          </cell>
          <cell r="D6407" t="str">
            <v>نجاح</v>
          </cell>
        </row>
        <row r="6408">
          <cell r="A6408">
            <v>332597</v>
          </cell>
          <cell r="B6408" t="str">
            <v>لينا دياب</v>
          </cell>
          <cell r="C6408" t="str">
            <v>سامي</v>
          </cell>
          <cell r="D6408" t="str">
            <v>فريال</v>
          </cell>
        </row>
        <row r="6409">
          <cell r="A6409">
            <v>332598</v>
          </cell>
          <cell r="B6409" t="str">
            <v>لينا كلثوم</v>
          </cell>
          <cell r="C6409" t="str">
            <v>محمد ديب</v>
          </cell>
          <cell r="D6409" t="str">
            <v>رغده</v>
          </cell>
        </row>
        <row r="6410">
          <cell r="A6410">
            <v>332599</v>
          </cell>
          <cell r="B6410" t="str">
            <v>لينا مستو</v>
          </cell>
          <cell r="C6410" t="str">
            <v>محي الدين</v>
          </cell>
          <cell r="D6410" t="str">
            <v>سليمه</v>
          </cell>
        </row>
        <row r="6411">
          <cell r="A6411">
            <v>332600</v>
          </cell>
          <cell r="B6411" t="str">
            <v>ليندا درويش</v>
          </cell>
          <cell r="C6411" t="str">
            <v>معين</v>
          </cell>
          <cell r="D6411" t="str">
            <v>رواء</v>
          </cell>
        </row>
        <row r="6412">
          <cell r="A6412">
            <v>332603</v>
          </cell>
          <cell r="B6412" t="str">
            <v>ماجد المبارك</v>
          </cell>
          <cell r="C6412" t="str">
            <v>خليفه</v>
          </cell>
          <cell r="D6412" t="str">
            <v>جواهر</v>
          </cell>
        </row>
        <row r="6413">
          <cell r="A6413">
            <v>332604</v>
          </cell>
          <cell r="B6413" t="str">
            <v>ماجد حلاويك</v>
          </cell>
          <cell r="C6413" t="str">
            <v>سائد</v>
          </cell>
          <cell r="D6413" t="str">
            <v>فاتن</v>
          </cell>
        </row>
        <row r="6414">
          <cell r="A6414">
            <v>332607</v>
          </cell>
          <cell r="B6414" t="str">
            <v>ماري خزعل</v>
          </cell>
          <cell r="C6414" t="str">
            <v>يوسف</v>
          </cell>
          <cell r="D6414" t="str">
            <v>فوزه</v>
          </cell>
        </row>
        <row r="6415">
          <cell r="A6415">
            <v>332608</v>
          </cell>
          <cell r="B6415" t="str">
            <v>ماري روز امين الثلاج</v>
          </cell>
          <cell r="C6415" t="str">
            <v>مصطفى</v>
          </cell>
          <cell r="D6415" t="str">
            <v>ايمان</v>
          </cell>
        </row>
        <row r="6416">
          <cell r="A6416">
            <v>332609</v>
          </cell>
          <cell r="B6416" t="str">
            <v>ماري شهاب</v>
          </cell>
          <cell r="C6416" t="str">
            <v>جورج</v>
          </cell>
          <cell r="D6416" t="str">
            <v>كارمن</v>
          </cell>
        </row>
        <row r="6417">
          <cell r="A6417">
            <v>332611</v>
          </cell>
          <cell r="B6417" t="str">
            <v>ماسا قتوت</v>
          </cell>
          <cell r="C6417" t="str">
            <v>محمد امير</v>
          </cell>
          <cell r="D6417" t="str">
            <v>هيام</v>
          </cell>
        </row>
        <row r="6418">
          <cell r="A6418">
            <v>332613</v>
          </cell>
          <cell r="B6418" t="str">
            <v>ماسه مارديني</v>
          </cell>
          <cell r="C6418" t="str">
            <v>محمد مازن</v>
          </cell>
          <cell r="D6418" t="str">
            <v>ميرفت</v>
          </cell>
        </row>
        <row r="6419">
          <cell r="A6419">
            <v>332614</v>
          </cell>
          <cell r="B6419" t="str">
            <v>ماسه هاشم</v>
          </cell>
          <cell r="C6419" t="str">
            <v>محمد حسان</v>
          </cell>
          <cell r="D6419" t="str">
            <v>ميساء</v>
          </cell>
        </row>
        <row r="6420">
          <cell r="A6420">
            <v>332617</v>
          </cell>
          <cell r="B6420" t="str">
            <v>ماهر الصفدي</v>
          </cell>
          <cell r="C6420" t="str">
            <v>عماد</v>
          </cell>
          <cell r="D6420" t="str">
            <v>سوزان</v>
          </cell>
        </row>
        <row r="6421">
          <cell r="A6421">
            <v>332618</v>
          </cell>
          <cell r="B6421" t="str">
            <v>ماهر المنصور</v>
          </cell>
          <cell r="C6421" t="str">
            <v>علي</v>
          </cell>
          <cell r="D6421" t="str">
            <v>امل</v>
          </cell>
        </row>
        <row r="6422">
          <cell r="A6422">
            <v>332621</v>
          </cell>
          <cell r="B6422" t="str">
            <v>ماهر علي</v>
          </cell>
          <cell r="C6422" t="str">
            <v>محمد</v>
          </cell>
          <cell r="D6422" t="str">
            <v>ريما</v>
          </cell>
        </row>
        <row r="6423">
          <cell r="A6423">
            <v>332623</v>
          </cell>
          <cell r="B6423" t="str">
            <v>مايا خير بك</v>
          </cell>
          <cell r="C6423" t="str">
            <v>سمير</v>
          </cell>
          <cell r="D6423" t="str">
            <v>ميساء</v>
          </cell>
        </row>
        <row r="6424">
          <cell r="A6424">
            <v>332624</v>
          </cell>
          <cell r="B6424" t="str">
            <v>مأمون اسعد</v>
          </cell>
          <cell r="C6424" t="str">
            <v>حسين</v>
          </cell>
          <cell r="D6424" t="str">
            <v>خديجه</v>
          </cell>
        </row>
        <row r="6425">
          <cell r="A6425">
            <v>332625</v>
          </cell>
          <cell r="B6425" t="str">
            <v>مأيد العريضي</v>
          </cell>
          <cell r="C6425" t="str">
            <v>غسان</v>
          </cell>
          <cell r="D6425" t="str">
            <v>نجاة</v>
          </cell>
        </row>
        <row r="6426">
          <cell r="A6426">
            <v>332626</v>
          </cell>
          <cell r="B6426" t="str">
            <v>مثنى العبد السلامه</v>
          </cell>
          <cell r="C6426" t="str">
            <v>حسن</v>
          </cell>
          <cell r="D6426" t="str">
            <v>اسراء</v>
          </cell>
        </row>
        <row r="6427">
          <cell r="A6427">
            <v>332627</v>
          </cell>
          <cell r="B6427" t="str">
            <v>مجد ابو شلحه</v>
          </cell>
          <cell r="C6427" t="str">
            <v>نواف</v>
          </cell>
          <cell r="D6427" t="str">
            <v>سليمى</v>
          </cell>
        </row>
        <row r="6428">
          <cell r="A6428">
            <v>332629</v>
          </cell>
          <cell r="B6428" t="str">
            <v>مجد اسبر</v>
          </cell>
          <cell r="C6428" t="str">
            <v>عماد</v>
          </cell>
          <cell r="D6428" t="str">
            <v>نظيره</v>
          </cell>
        </row>
        <row r="6429">
          <cell r="A6429">
            <v>332630</v>
          </cell>
          <cell r="B6429" t="str">
            <v>مجد اسماعيل</v>
          </cell>
          <cell r="C6429" t="str">
            <v>احمد وديع</v>
          </cell>
          <cell r="D6429" t="str">
            <v>نهوند</v>
          </cell>
        </row>
        <row r="6430">
          <cell r="A6430">
            <v>332631</v>
          </cell>
          <cell r="B6430" t="str">
            <v>مجد الابرش</v>
          </cell>
          <cell r="C6430" t="str">
            <v>وليد</v>
          </cell>
          <cell r="D6430" t="str">
            <v>خوله</v>
          </cell>
        </row>
        <row r="6431">
          <cell r="A6431">
            <v>332632</v>
          </cell>
          <cell r="B6431" t="str">
            <v>مجد الدين الحمصي</v>
          </cell>
          <cell r="C6431" t="str">
            <v>محمد طارق</v>
          </cell>
          <cell r="D6431" t="str">
            <v>حنان</v>
          </cell>
        </row>
        <row r="6432">
          <cell r="A6432">
            <v>332633</v>
          </cell>
          <cell r="B6432" t="str">
            <v>مجد الدين اللحام</v>
          </cell>
          <cell r="C6432" t="str">
            <v>احمد</v>
          </cell>
          <cell r="D6432" t="str">
            <v>روضه</v>
          </cell>
        </row>
        <row r="6433">
          <cell r="A6433">
            <v>332635</v>
          </cell>
          <cell r="B6433" t="str">
            <v>مجد الرفاعي</v>
          </cell>
          <cell r="C6433" t="str">
            <v>جمال</v>
          </cell>
          <cell r="D6433" t="str">
            <v>هدى</v>
          </cell>
        </row>
        <row r="6434">
          <cell r="A6434">
            <v>332636</v>
          </cell>
          <cell r="B6434" t="str">
            <v>مجد الزعبي</v>
          </cell>
          <cell r="C6434" t="str">
            <v>انور</v>
          </cell>
          <cell r="D6434" t="str">
            <v>شاديه</v>
          </cell>
        </row>
        <row r="6435">
          <cell r="A6435">
            <v>332637</v>
          </cell>
          <cell r="B6435" t="str">
            <v>مجد السوادي</v>
          </cell>
          <cell r="C6435" t="str">
            <v>مهند</v>
          </cell>
          <cell r="D6435" t="str">
            <v>غيداء</v>
          </cell>
        </row>
        <row r="6436">
          <cell r="A6436">
            <v>332638</v>
          </cell>
          <cell r="B6436" t="str">
            <v>مجد السيد المحمود</v>
          </cell>
          <cell r="C6436" t="str">
            <v>محمد</v>
          </cell>
          <cell r="D6436" t="str">
            <v>هيام</v>
          </cell>
        </row>
        <row r="6437">
          <cell r="A6437">
            <v>332639</v>
          </cell>
          <cell r="B6437" t="str">
            <v>مجد جمعه</v>
          </cell>
          <cell r="C6437" t="str">
            <v>فايز</v>
          </cell>
          <cell r="D6437" t="str">
            <v>زينب</v>
          </cell>
        </row>
        <row r="6438">
          <cell r="A6438">
            <v>332640</v>
          </cell>
          <cell r="B6438" t="str">
            <v>مجد سعيدان</v>
          </cell>
          <cell r="C6438" t="str">
            <v>حسام</v>
          </cell>
          <cell r="D6438" t="str">
            <v>فاطمه</v>
          </cell>
        </row>
        <row r="6439">
          <cell r="A6439">
            <v>332641</v>
          </cell>
          <cell r="B6439" t="str">
            <v>مجد سليمان</v>
          </cell>
          <cell r="C6439" t="str">
            <v>محمد</v>
          </cell>
          <cell r="D6439" t="str">
            <v>سوزان</v>
          </cell>
        </row>
        <row r="6440">
          <cell r="A6440">
            <v>332642</v>
          </cell>
          <cell r="B6440" t="str">
            <v>مجد صقر</v>
          </cell>
          <cell r="C6440" t="str">
            <v>ماجد</v>
          </cell>
          <cell r="D6440" t="str">
            <v>حليمه</v>
          </cell>
        </row>
        <row r="6441">
          <cell r="A6441">
            <v>332643</v>
          </cell>
          <cell r="B6441" t="str">
            <v>مجد علي</v>
          </cell>
          <cell r="C6441" t="str">
            <v>سليمان</v>
          </cell>
          <cell r="D6441" t="str">
            <v>جميله</v>
          </cell>
        </row>
        <row r="6442">
          <cell r="A6442">
            <v>332644</v>
          </cell>
          <cell r="B6442" t="str">
            <v>مجد عيسى</v>
          </cell>
          <cell r="C6442" t="str">
            <v>وائل</v>
          </cell>
          <cell r="D6442" t="str">
            <v>هناده</v>
          </cell>
        </row>
        <row r="6443">
          <cell r="A6443">
            <v>332645</v>
          </cell>
          <cell r="B6443" t="str">
            <v>مجد كرم</v>
          </cell>
          <cell r="C6443" t="str">
            <v>محمد عصام</v>
          </cell>
          <cell r="D6443" t="str">
            <v>امل</v>
          </cell>
        </row>
        <row r="6444">
          <cell r="A6444">
            <v>332647</v>
          </cell>
          <cell r="B6444" t="str">
            <v>مجدي ضاهر</v>
          </cell>
          <cell r="C6444" t="str">
            <v>يوسف</v>
          </cell>
          <cell r="D6444" t="str">
            <v>ابتسام</v>
          </cell>
        </row>
        <row r="6445">
          <cell r="A6445">
            <v>332648</v>
          </cell>
          <cell r="B6445" t="str">
            <v>مجيب زاهد</v>
          </cell>
          <cell r="C6445" t="str">
            <v>برهان</v>
          </cell>
          <cell r="D6445" t="str">
            <v>هديه</v>
          </cell>
        </row>
        <row r="6446">
          <cell r="A6446">
            <v>332649</v>
          </cell>
          <cell r="B6446" t="str">
            <v>محمد ابراهيم</v>
          </cell>
          <cell r="C6446" t="str">
            <v>ابراهيم</v>
          </cell>
          <cell r="D6446" t="str">
            <v>فوزه</v>
          </cell>
        </row>
        <row r="6447">
          <cell r="A6447">
            <v>332650</v>
          </cell>
          <cell r="B6447" t="str">
            <v>محمد ابو جباره</v>
          </cell>
          <cell r="C6447" t="str">
            <v>مصطفى</v>
          </cell>
          <cell r="D6447" t="str">
            <v>اميره</v>
          </cell>
        </row>
        <row r="6448">
          <cell r="A6448">
            <v>332651</v>
          </cell>
          <cell r="B6448" t="str">
            <v>محمد ابو حشيش</v>
          </cell>
          <cell r="C6448" t="str">
            <v>احمد</v>
          </cell>
          <cell r="D6448" t="str">
            <v>اوميمه</v>
          </cell>
        </row>
        <row r="6449">
          <cell r="A6449">
            <v>332654</v>
          </cell>
          <cell r="B6449" t="str">
            <v>محمد ابو طبيخ</v>
          </cell>
          <cell r="C6449" t="str">
            <v>محمود</v>
          </cell>
          <cell r="D6449" t="str">
            <v>سائده</v>
          </cell>
        </row>
        <row r="6450">
          <cell r="A6450">
            <v>332655</v>
          </cell>
          <cell r="B6450" t="str">
            <v>محمد ادهم صفيه</v>
          </cell>
          <cell r="C6450" t="str">
            <v>ابراهيم</v>
          </cell>
          <cell r="D6450" t="str">
            <v>نهاد</v>
          </cell>
        </row>
        <row r="6451">
          <cell r="A6451">
            <v>332657</v>
          </cell>
          <cell r="B6451" t="str">
            <v>محمد الابراهيم</v>
          </cell>
          <cell r="C6451" t="str">
            <v>فهمي</v>
          </cell>
          <cell r="D6451" t="str">
            <v>هاله</v>
          </cell>
        </row>
        <row r="6452">
          <cell r="A6452">
            <v>332660</v>
          </cell>
          <cell r="B6452" t="str">
            <v>محمد البقاعي</v>
          </cell>
          <cell r="C6452" t="str">
            <v>يحيى</v>
          </cell>
          <cell r="D6452" t="str">
            <v>امنه</v>
          </cell>
        </row>
        <row r="6453">
          <cell r="A6453">
            <v>332661</v>
          </cell>
          <cell r="B6453" t="str">
            <v>محمد البني</v>
          </cell>
          <cell r="C6453" t="str">
            <v>معن</v>
          </cell>
          <cell r="D6453" t="str">
            <v>بديعه</v>
          </cell>
        </row>
        <row r="6454">
          <cell r="A6454">
            <v>332664</v>
          </cell>
          <cell r="B6454" t="str">
            <v>محمد الحته</v>
          </cell>
          <cell r="C6454" t="str">
            <v>ماجد</v>
          </cell>
          <cell r="D6454" t="str">
            <v>منال</v>
          </cell>
        </row>
        <row r="6455">
          <cell r="A6455">
            <v>332665</v>
          </cell>
          <cell r="B6455" t="str">
            <v>محمد الحسيان</v>
          </cell>
          <cell r="C6455" t="str">
            <v>احمد</v>
          </cell>
          <cell r="D6455" t="str">
            <v>منيره</v>
          </cell>
        </row>
        <row r="6456">
          <cell r="A6456">
            <v>332667</v>
          </cell>
          <cell r="B6456" t="str">
            <v>محمد الحمصي</v>
          </cell>
          <cell r="C6456" t="str">
            <v>محمد طارق</v>
          </cell>
          <cell r="D6456" t="str">
            <v>حنان</v>
          </cell>
        </row>
        <row r="6457">
          <cell r="A6457">
            <v>332668</v>
          </cell>
          <cell r="B6457" t="str">
            <v>محمد الحمود</v>
          </cell>
          <cell r="C6457" t="str">
            <v>حسين</v>
          </cell>
          <cell r="D6457" t="str">
            <v>منصوره</v>
          </cell>
        </row>
        <row r="6458">
          <cell r="A6458">
            <v>332670</v>
          </cell>
          <cell r="B6458" t="str">
            <v>محمد الخطيب</v>
          </cell>
          <cell r="C6458" t="str">
            <v>احمد</v>
          </cell>
          <cell r="D6458" t="str">
            <v>انعام</v>
          </cell>
        </row>
        <row r="6459">
          <cell r="A6459">
            <v>332671</v>
          </cell>
          <cell r="B6459" t="str">
            <v>محمد الخليل</v>
          </cell>
          <cell r="C6459" t="str">
            <v>احمد</v>
          </cell>
          <cell r="D6459" t="str">
            <v>هيام</v>
          </cell>
        </row>
        <row r="6460">
          <cell r="A6460">
            <v>332672</v>
          </cell>
          <cell r="B6460" t="str">
            <v>محمد الدالي</v>
          </cell>
          <cell r="C6460" t="str">
            <v>عبد السلام</v>
          </cell>
          <cell r="D6460" t="str">
            <v>منى</v>
          </cell>
        </row>
        <row r="6461">
          <cell r="A6461">
            <v>332673</v>
          </cell>
          <cell r="B6461" t="str">
            <v>محمد الدكل</v>
          </cell>
          <cell r="C6461" t="str">
            <v>عمر</v>
          </cell>
          <cell r="D6461" t="str">
            <v>شاهه</v>
          </cell>
        </row>
        <row r="6462">
          <cell r="A6462">
            <v>332674</v>
          </cell>
          <cell r="B6462" t="str">
            <v>محمد الدوبه</v>
          </cell>
          <cell r="C6462" t="str">
            <v>منير</v>
          </cell>
          <cell r="D6462" t="str">
            <v>ثناء</v>
          </cell>
        </row>
        <row r="6463">
          <cell r="A6463">
            <v>332675</v>
          </cell>
          <cell r="B6463" t="str">
            <v>محمد الدوس</v>
          </cell>
          <cell r="C6463" t="str">
            <v>سليمان</v>
          </cell>
          <cell r="D6463" t="str">
            <v>نجود</v>
          </cell>
        </row>
        <row r="6464">
          <cell r="A6464">
            <v>332677</v>
          </cell>
          <cell r="B6464" t="str">
            <v>محمد الزيد</v>
          </cell>
          <cell r="C6464" t="str">
            <v>زيد</v>
          </cell>
          <cell r="D6464" t="str">
            <v>هند</v>
          </cell>
        </row>
        <row r="6465">
          <cell r="A6465">
            <v>332678</v>
          </cell>
          <cell r="B6465" t="str">
            <v>محمد السعدي</v>
          </cell>
          <cell r="C6465" t="str">
            <v>بسام</v>
          </cell>
          <cell r="D6465" t="str">
            <v>ملك</v>
          </cell>
        </row>
        <row r="6466">
          <cell r="A6466">
            <v>332679</v>
          </cell>
          <cell r="B6466" t="str">
            <v>محمد السيد</v>
          </cell>
          <cell r="C6466" t="str">
            <v>عبد القادر</v>
          </cell>
          <cell r="D6466" t="str">
            <v>هند</v>
          </cell>
        </row>
        <row r="6467">
          <cell r="A6467">
            <v>332680</v>
          </cell>
          <cell r="B6467" t="str">
            <v>محمد الشاهين</v>
          </cell>
          <cell r="C6467" t="str">
            <v>عبد الكريم</v>
          </cell>
          <cell r="D6467" t="str">
            <v>غبته</v>
          </cell>
        </row>
        <row r="6468">
          <cell r="A6468">
            <v>332681</v>
          </cell>
          <cell r="B6468" t="str">
            <v>محمد الشهابي</v>
          </cell>
          <cell r="C6468" t="str">
            <v>مناضل</v>
          </cell>
          <cell r="D6468" t="str">
            <v>نجوى</v>
          </cell>
        </row>
        <row r="6469">
          <cell r="A6469">
            <v>332682</v>
          </cell>
          <cell r="B6469" t="str">
            <v>محمد الشيخ</v>
          </cell>
          <cell r="C6469" t="str">
            <v>راغب</v>
          </cell>
          <cell r="D6469" t="str">
            <v>منال</v>
          </cell>
        </row>
        <row r="6470">
          <cell r="A6470">
            <v>332683</v>
          </cell>
          <cell r="B6470" t="str">
            <v>محمد الشيخ</v>
          </cell>
          <cell r="C6470" t="str">
            <v>عبد</v>
          </cell>
          <cell r="D6470" t="str">
            <v>نهله</v>
          </cell>
        </row>
        <row r="6471">
          <cell r="A6471">
            <v>332685</v>
          </cell>
          <cell r="B6471" t="str">
            <v>محمد العلا</v>
          </cell>
          <cell r="C6471" t="str">
            <v>عبد الرزاق</v>
          </cell>
          <cell r="D6471" t="str">
            <v>باسمه</v>
          </cell>
        </row>
        <row r="6472">
          <cell r="A6472">
            <v>332692</v>
          </cell>
          <cell r="B6472" t="str">
            <v>محمد المحمد</v>
          </cell>
          <cell r="C6472" t="str">
            <v>يونس</v>
          </cell>
          <cell r="D6472" t="str">
            <v>فتحيه</v>
          </cell>
        </row>
        <row r="6473">
          <cell r="A6473">
            <v>332695</v>
          </cell>
          <cell r="B6473" t="str">
            <v>محمد المحمود</v>
          </cell>
          <cell r="C6473" t="str">
            <v>عدنان</v>
          </cell>
          <cell r="D6473" t="str">
            <v>فتحيه</v>
          </cell>
        </row>
        <row r="6474">
          <cell r="A6474">
            <v>332696</v>
          </cell>
          <cell r="B6474" t="str">
            <v>محمد المصري</v>
          </cell>
          <cell r="C6474" t="str">
            <v>زياد</v>
          </cell>
          <cell r="D6474" t="str">
            <v>غاده</v>
          </cell>
        </row>
        <row r="6475">
          <cell r="A6475">
            <v>332697</v>
          </cell>
          <cell r="B6475" t="str">
            <v>محمد المصري</v>
          </cell>
          <cell r="C6475" t="str">
            <v>جهاد</v>
          </cell>
          <cell r="D6475" t="str">
            <v>منال</v>
          </cell>
        </row>
        <row r="6476">
          <cell r="A6476">
            <v>332698</v>
          </cell>
          <cell r="B6476" t="str">
            <v>محمد المصطفى</v>
          </cell>
          <cell r="C6476" t="str">
            <v>سمير</v>
          </cell>
          <cell r="D6476" t="str">
            <v>عربيه</v>
          </cell>
        </row>
        <row r="6477">
          <cell r="A6477">
            <v>332699</v>
          </cell>
          <cell r="B6477" t="str">
            <v>محمود المطاوع</v>
          </cell>
          <cell r="C6477" t="str">
            <v>تيسير</v>
          </cell>
          <cell r="D6477" t="str">
            <v>هيام</v>
          </cell>
        </row>
        <row r="6478">
          <cell r="A6478">
            <v>332700</v>
          </cell>
          <cell r="B6478" t="str">
            <v>محمد المكاوي</v>
          </cell>
          <cell r="C6478" t="str">
            <v>عماد الدين</v>
          </cell>
          <cell r="D6478" t="str">
            <v>امنه</v>
          </cell>
        </row>
        <row r="6479">
          <cell r="A6479">
            <v>332701</v>
          </cell>
          <cell r="B6479" t="str">
            <v>محمد المنصور</v>
          </cell>
          <cell r="C6479" t="str">
            <v>علي</v>
          </cell>
          <cell r="D6479" t="str">
            <v>زهيه</v>
          </cell>
        </row>
        <row r="6480">
          <cell r="A6480">
            <v>332703</v>
          </cell>
          <cell r="B6480" t="str">
            <v>محمد امير النمر</v>
          </cell>
          <cell r="C6480" t="str">
            <v>محمد نذير</v>
          </cell>
          <cell r="D6480" t="str">
            <v>سميره</v>
          </cell>
        </row>
        <row r="6481">
          <cell r="A6481">
            <v>332707</v>
          </cell>
          <cell r="B6481" t="str">
            <v>محمد امين اللو</v>
          </cell>
          <cell r="C6481" t="str">
            <v>عبد الغني</v>
          </cell>
          <cell r="D6481" t="str">
            <v>منى</v>
          </cell>
        </row>
        <row r="6482">
          <cell r="A6482">
            <v>332708</v>
          </cell>
          <cell r="B6482" t="str">
            <v>محمد امين رشيد</v>
          </cell>
          <cell r="C6482" t="str">
            <v>ابراهيم</v>
          </cell>
          <cell r="D6482" t="str">
            <v>رتيبه</v>
          </cell>
        </row>
        <row r="6483">
          <cell r="A6483">
            <v>332709</v>
          </cell>
          <cell r="B6483" t="str">
            <v>محمد امين عتمه</v>
          </cell>
          <cell r="C6483" t="str">
            <v>ياسين</v>
          </cell>
          <cell r="D6483" t="str">
            <v>خديجه</v>
          </cell>
        </row>
        <row r="6484">
          <cell r="A6484">
            <v>332710</v>
          </cell>
          <cell r="B6484" t="str">
            <v>محمد انس الصديق</v>
          </cell>
          <cell r="C6484" t="str">
            <v>عبده</v>
          </cell>
          <cell r="D6484" t="str">
            <v>لينا</v>
          </cell>
        </row>
        <row r="6485">
          <cell r="A6485">
            <v>332712</v>
          </cell>
          <cell r="B6485" t="str">
            <v>محمد باسل خضور</v>
          </cell>
          <cell r="C6485" t="str">
            <v>صالح</v>
          </cell>
          <cell r="D6485" t="str">
            <v>سمر</v>
          </cell>
        </row>
        <row r="6486">
          <cell r="A6486">
            <v>332713</v>
          </cell>
          <cell r="B6486" t="str">
            <v>محمد بدر الدين الدح</v>
          </cell>
          <cell r="C6486" t="str">
            <v>كمال</v>
          </cell>
          <cell r="D6486" t="str">
            <v>سميره</v>
          </cell>
        </row>
        <row r="6487">
          <cell r="A6487">
            <v>332714</v>
          </cell>
          <cell r="B6487" t="str">
            <v>محمد بركات</v>
          </cell>
          <cell r="C6487" t="str">
            <v>احمد</v>
          </cell>
          <cell r="D6487" t="str">
            <v>مرضيه</v>
          </cell>
        </row>
        <row r="6488">
          <cell r="A6488">
            <v>332715</v>
          </cell>
          <cell r="B6488" t="str">
            <v>محمد بشير عيطه</v>
          </cell>
          <cell r="C6488" t="str">
            <v>زهير</v>
          </cell>
          <cell r="D6488" t="str">
            <v>مياده</v>
          </cell>
        </row>
        <row r="6489">
          <cell r="A6489">
            <v>332717</v>
          </cell>
          <cell r="B6489" t="str">
            <v>محمد بكري</v>
          </cell>
          <cell r="C6489" t="str">
            <v>حسن</v>
          </cell>
          <cell r="D6489" t="str">
            <v>رايده</v>
          </cell>
        </row>
        <row r="6490">
          <cell r="A6490">
            <v>332718</v>
          </cell>
          <cell r="B6490" t="str">
            <v>محمد بكري</v>
          </cell>
          <cell r="C6490" t="str">
            <v>احمد</v>
          </cell>
          <cell r="D6490" t="str">
            <v>مريم</v>
          </cell>
        </row>
        <row r="6491">
          <cell r="A6491">
            <v>332719</v>
          </cell>
          <cell r="B6491" t="str">
            <v>محمد تمام الصليبي</v>
          </cell>
          <cell r="C6491" t="str">
            <v>محمد جميل</v>
          </cell>
          <cell r="D6491" t="str">
            <v>هيام</v>
          </cell>
        </row>
        <row r="6492">
          <cell r="A6492">
            <v>332720</v>
          </cell>
          <cell r="B6492" t="str">
            <v>محمد ثابت صالحاني</v>
          </cell>
          <cell r="C6492" t="str">
            <v>اسامه</v>
          </cell>
          <cell r="D6492" t="str">
            <v>روضه</v>
          </cell>
        </row>
        <row r="6493">
          <cell r="A6493">
            <v>332721</v>
          </cell>
          <cell r="B6493" t="str">
            <v>محمد جابر</v>
          </cell>
          <cell r="C6493" t="str">
            <v>زياد</v>
          </cell>
          <cell r="D6493" t="str">
            <v>دايم</v>
          </cell>
        </row>
        <row r="6494">
          <cell r="A6494">
            <v>332723</v>
          </cell>
          <cell r="B6494" t="str">
            <v>محمد جلب</v>
          </cell>
          <cell r="C6494" t="str">
            <v>احمد</v>
          </cell>
          <cell r="D6494" t="str">
            <v>صفاء</v>
          </cell>
        </row>
        <row r="6495">
          <cell r="A6495">
            <v>332724</v>
          </cell>
          <cell r="B6495" t="str">
            <v>محمد جمال منقور</v>
          </cell>
          <cell r="C6495" t="str">
            <v>ياسين</v>
          </cell>
          <cell r="D6495" t="str">
            <v>سحر</v>
          </cell>
        </row>
        <row r="6496">
          <cell r="A6496">
            <v>332726</v>
          </cell>
          <cell r="B6496" t="str">
            <v>محمد حازم الاورفه لي</v>
          </cell>
          <cell r="C6496" t="str">
            <v>محمد سمير</v>
          </cell>
          <cell r="D6496" t="str">
            <v>فاتن</v>
          </cell>
        </row>
        <row r="6497">
          <cell r="A6497">
            <v>332727</v>
          </cell>
          <cell r="B6497" t="str">
            <v>محمد حجي حسين</v>
          </cell>
          <cell r="C6497" t="str">
            <v>قاسم</v>
          </cell>
          <cell r="D6497" t="str">
            <v>فاطمه</v>
          </cell>
        </row>
        <row r="6498">
          <cell r="A6498">
            <v>332729</v>
          </cell>
          <cell r="B6498" t="str">
            <v>محمد حراق الحشيش</v>
          </cell>
          <cell r="C6498" t="str">
            <v>مصطفى</v>
          </cell>
          <cell r="D6498" t="str">
            <v>رضيه</v>
          </cell>
        </row>
        <row r="6499">
          <cell r="A6499">
            <v>332730</v>
          </cell>
          <cell r="B6499" t="str">
            <v>محمد حسن</v>
          </cell>
          <cell r="C6499" t="str">
            <v>ياسر</v>
          </cell>
          <cell r="D6499" t="str">
            <v>نظيره</v>
          </cell>
        </row>
        <row r="6500">
          <cell r="A6500">
            <v>332731</v>
          </cell>
          <cell r="B6500" t="str">
            <v>محمد حسين مرعي</v>
          </cell>
          <cell r="C6500" t="str">
            <v>رفعات</v>
          </cell>
          <cell r="D6500" t="str">
            <v>ظريفه</v>
          </cell>
        </row>
        <row r="6501">
          <cell r="A6501">
            <v>332732</v>
          </cell>
          <cell r="B6501" t="str">
            <v>محمد حليمه</v>
          </cell>
          <cell r="C6501" t="str">
            <v>عدنان خليل</v>
          </cell>
          <cell r="D6501" t="str">
            <v>صباح</v>
          </cell>
        </row>
        <row r="6502">
          <cell r="A6502">
            <v>332735</v>
          </cell>
          <cell r="B6502" t="str">
            <v>محمد حمزه محمد</v>
          </cell>
          <cell r="C6502" t="str">
            <v>وليد</v>
          </cell>
          <cell r="D6502" t="str">
            <v>رغده</v>
          </cell>
        </row>
        <row r="6503">
          <cell r="A6503">
            <v>332738</v>
          </cell>
          <cell r="B6503" t="str">
            <v>محمد خالد الدالاتي</v>
          </cell>
          <cell r="C6503" t="str">
            <v>وليد</v>
          </cell>
          <cell r="D6503" t="str">
            <v>منال</v>
          </cell>
        </row>
        <row r="6504">
          <cell r="A6504">
            <v>332739</v>
          </cell>
          <cell r="B6504" t="str">
            <v>محمد خالد رشواني</v>
          </cell>
          <cell r="C6504" t="str">
            <v>سامر</v>
          </cell>
          <cell r="D6504" t="str">
            <v>حنان</v>
          </cell>
        </row>
        <row r="6505">
          <cell r="A6505">
            <v>332742</v>
          </cell>
          <cell r="B6505" t="str">
            <v>محمد خير البوشي</v>
          </cell>
          <cell r="C6505" t="str">
            <v>عبد الفتاح</v>
          </cell>
          <cell r="D6505" t="str">
            <v>منى</v>
          </cell>
        </row>
        <row r="6506">
          <cell r="A6506">
            <v>332743</v>
          </cell>
          <cell r="B6506" t="str">
            <v>محمد خير الحريري</v>
          </cell>
          <cell r="C6506" t="str">
            <v>علي</v>
          </cell>
          <cell r="D6506" t="str">
            <v>صباح</v>
          </cell>
        </row>
        <row r="6507">
          <cell r="A6507">
            <v>332744</v>
          </cell>
          <cell r="B6507" t="str">
            <v>محمد خير الطراد</v>
          </cell>
          <cell r="C6507" t="str">
            <v>عدنان</v>
          </cell>
          <cell r="D6507" t="str">
            <v>خديجه</v>
          </cell>
        </row>
        <row r="6508">
          <cell r="A6508">
            <v>332745</v>
          </cell>
          <cell r="B6508" t="str">
            <v>محمد خير العجه</v>
          </cell>
          <cell r="C6508" t="str">
            <v>محمد حسام</v>
          </cell>
          <cell r="D6508" t="str">
            <v>هند</v>
          </cell>
        </row>
        <row r="6509">
          <cell r="A6509">
            <v>332747</v>
          </cell>
          <cell r="B6509" t="str">
            <v>محمد خير حنو</v>
          </cell>
          <cell r="C6509" t="str">
            <v>خميس</v>
          </cell>
          <cell r="D6509" t="str">
            <v>سلوى</v>
          </cell>
        </row>
        <row r="6510">
          <cell r="A6510">
            <v>332749</v>
          </cell>
          <cell r="B6510" t="str">
            <v>محمد درويش</v>
          </cell>
          <cell r="C6510" t="str">
            <v>نجدات</v>
          </cell>
          <cell r="D6510" t="str">
            <v>ظريفه</v>
          </cell>
        </row>
        <row r="6511">
          <cell r="A6511">
            <v>332750</v>
          </cell>
          <cell r="B6511" t="str">
            <v>محمد دقماق</v>
          </cell>
          <cell r="C6511" t="str">
            <v>سامح</v>
          </cell>
          <cell r="D6511" t="str">
            <v>حنان</v>
          </cell>
        </row>
        <row r="6512">
          <cell r="A6512">
            <v>332751</v>
          </cell>
          <cell r="B6512" t="str">
            <v>محمد دياب</v>
          </cell>
          <cell r="C6512" t="str">
            <v>رياض</v>
          </cell>
          <cell r="D6512" t="str">
            <v>مفيده</v>
          </cell>
        </row>
        <row r="6513">
          <cell r="A6513">
            <v>332754</v>
          </cell>
          <cell r="B6513" t="str">
            <v>محمد راجح</v>
          </cell>
          <cell r="C6513" t="str">
            <v>بشار</v>
          </cell>
          <cell r="D6513" t="str">
            <v>امال</v>
          </cell>
        </row>
        <row r="6514">
          <cell r="A6514">
            <v>332756</v>
          </cell>
          <cell r="B6514" t="str">
            <v>محمد رامز سبيناتي</v>
          </cell>
          <cell r="C6514" t="str">
            <v>لؤي</v>
          </cell>
          <cell r="D6514" t="str">
            <v>هنادي</v>
          </cell>
        </row>
        <row r="6515">
          <cell r="A6515">
            <v>332757</v>
          </cell>
          <cell r="B6515" t="str">
            <v xml:space="preserve">محمد يامن كريم </v>
          </cell>
          <cell r="C6515" t="str">
            <v xml:space="preserve">محمد باسل </v>
          </cell>
        </row>
        <row r="6516">
          <cell r="A6516">
            <v>332759</v>
          </cell>
          <cell r="B6516" t="str">
            <v>محمد رضوان احدب</v>
          </cell>
          <cell r="C6516" t="str">
            <v>ممدوح</v>
          </cell>
          <cell r="D6516" t="str">
            <v>نزيها</v>
          </cell>
        </row>
        <row r="6517">
          <cell r="A6517">
            <v>332760</v>
          </cell>
          <cell r="B6517" t="str">
            <v>محمد رمضان</v>
          </cell>
          <cell r="C6517" t="str">
            <v>احمد</v>
          </cell>
          <cell r="D6517" t="str">
            <v>هناء</v>
          </cell>
        </row>
        <row r="6518">
          <cell r="A6518">
            <v>332761</v>
          </cell>
          <cell r="B6518" t="str">
            <v>محمد رياض كشكه</v>
          </cell>
          <cell r="C6518" t="str">
            <v>سعيد</v>
          </cell>
          <cell r="D6518" t="str">
            <v>فاطمه</v>
          </cell>
        </row>
        <row r="6519">
          <cell r="A6519">
            <v>332762</v>
          </cell>
          <cell r="B6519" t="str">
            <v>محمد زهير محفوض</v>
          </cell>
          <cell r="C6519" t="str">
            <v>محمود</v>
          </cell>
          <cell r="D6519" t="str">
            <v>صفاء</v>
          </cell>
        </row>
        <row r="6520">
          <cell r="A6520">
            <v>332764</v>
          </cell>
          <cell r="B6520" t="str">
            <v>محمد زينو</v>
          </cell>
          <cell r="C6520" t="str">
            <v>بسام</v>
          </cell>
          <cell r="D6520" t="str">
            <v>صفاء</v>
          </cell>
        </row>
        <row r="6521">
          <cell r="A6521">
            <v>332765</v>
          </cell>
          <cell r="B6521" t="str">
            <v>محمد زينو</v>
          </cell>
          <cell r="C6521" t="str">
            <v>عدنان</v>
          </cell>
          <cell r="D6521" t="str">
            <v>ماويه</v>
          </cell>
        </row>
        <row r="6522">
          <cell r="A6522">
            <v>332766</v>
          </cell>
          <cell r="B6522" t="str">
            <v>محمد ساري سنوبر</v>
          </cell>
          <cell r="C6522" t="str">
            <v>هيسم</v>
          </cell>
          <cell r="D6522" t="str">
            <v>رسميه</v>
          </cell>
        </row>
        <row r="6523">
          <cell r="A6523">
            <v>332767</v>
          </cell>
          <cell r="B6523" t="str">
            <v>محمد سامر جوهر</v>
          </cell>
          <cell r="C6523" t="str">
            <v>معتز</v>
          </cell>
          <cell r="D6523" t="str">
            <v>فاتن</v>
          </cell>
        </row>
        <row r="6524">
          <cell r="A6524">
            <v>332768</v>
          </cell>
          <cell r="B6524" t="str">
            <v>محمد سامي قلا عواد</v>
          </cell>
          <cell r="C6524" t="str">
            <v>محمد طلال</v>
          </cell>
          <cell r="D6524" t="str">
            <v>ابتسام</v>
          </cell>
        </row>
        <row r="6525">
          <cell r="A6525">
            <v>332769</v>
          </cell>
          <cell r="B6525" t="str">
            <v>محمد سلمان مظلوم</v>
          </cell>
          <cell r="C6525" t="str">
            <v>خالد</v>
          </cell>
          <cell r="D6525" t="str">
            <v>غسانه</v>
          </cell>
        </row>
        <row r="6526">
          <cell r="A6526">
            <v>332770</v>
          </cell>
          <cell r="B6526" t="str">
            <v>محمد سليمان</v>
          </cell>
          <cell r="C6526" t="str">
            <v>كاسر</v>
          </cell>
          <cell r="D6526" t="str">
            <v>نوال</v>
          </cell>
        </row>
        <row r="6527">
          <cell r="A6527">
            <v>332771</v>
          </cell>
          <cell r="B6527" t="str">
            <v>محمد سمير الكور</v>
          </cell>
          <cell r="C6527" t="str">
            <v>محمد عيد</v>
          </cell>
          <cell r="D6527" t="str">
            <v>فاطمه</v>
          </cell>
        </row>
        <row r="6528">
          <cell r="A6528">
            <v>332775</v>
          </cell>
          <cell r="B6528" t="str">
            <v>محمد شادي درويش</v>
          </cell>
          <cell r="C6528" t="str">
            <v>محمد ضاهد</v>
          </cell>
          <cell r="D6528" t="str">
            <v>فريزه</v>
          </cell>
        </row>
        <row r="6529">
          <cell r="A6529">
            <v>332776</v>
          </cell>
          <cell r="B6529" t="str">
            <v>محمد شباره</v>
          </cell>
          <cell r="C6529" t="str">
            <v>محمود</v>
          </cell>
          <cell r="D6529" t="str">
            <v>سميره</v>
          </cell>
        </row>
        <row r="6530">
          <cell r="A6530">
            <v>332777</v>
          </cell>
          <cell r="B6530" t="str">
            <v>محمد شعيب الاحمد</v>
          </cell>
          <cell r="C6530" t="str">
            <v>محمد ايمن</v>
          </cell>
          <cell r="D6530" t="str">
            <v>عبير</v>
          </cell>
        </row>
        <row r="6531">
          <cell r="A6531">
            <v>332779</v>
          </cell>
          <cell r="B6531" t="str">
            <v>محمد صالح المحمد</v>
          </cell>
          <cell r="C6531" t="str">
            <v>عيسى</v>
          </cell>
          <cell r="D6531" t="str">
            <v>اميره</v>
          </cell>
        </row>
        <row r="6532">
          <cell r="A6532">
            <v>332780</v>
          </cell>
          <cell r="B6532" t="str">
            <v>محمد صالح حجار</v>
          </cell>
          <cell r="C6532" t="str">
            <v>محمد سليم</v>
          </cell>
          <cell r="D6532" t="str">
            <v>رودينه</v>
          </cell>
        </row>
        <row r="6533">
          <cell r="A6533">
            <v>332781</v>
          </cell>
          <cell r="B6533" t="str">
            <v>محمد صوان</v>
          </cell>
          <cell r="C6533" t="str">
            <v>خالد</v>
          </cell>
          <cell r="D6533" t="str">
            <v>لينا</v>
          </cell>
        </row>
        <row r="6534">
          <cell r="A6534">
            <v>332782</v>
          </cell>
          <cell r="B6534" t="str">
            <v>محمد طارق جنبكلي</v>
          </cell>
          <cell r="C6534" t="str">
            <v>ياسر</v>
          </cell>
          <cell r="D6534" t="str">
            <v>اسراء</v>
          </cell>
        </row>
        <row r="6535">
          <cell r="A6535">
            <v>332783</v>
          </cell>
          <cell r="B6535" t="str">
            <v>محمد طالب</v>
          </cell>
          <cell r="C6535" t="str">
            <v>خالد</v>
          </cell>
          <cell r="D6535" t="str">
            <v>غاليه</v>
          </cell>
        </row>
        <row r="6536">
          <cell r="A6536">
            <v>332786</v>
          </cell>
          <cell r="B6536" t="str">
            <v>محمد طلال الطفيلي</v>
          </cell>
          <cell r="C6536" t="str">
            <v>زيد</v>
          </cell>
          <cell r="D6536" t="str">
            <v>فهميه</v>
          </cell>
        </row>
        <row r="6537">
          <cell r="A6537">
            <v>332787</v>
          </cell>
          <cell r="B6537" t="str">
            <v>محمد عامر خطاب</v>
          </cell>
          <cell r="C6537" t="str">
            <v>عمار</v>
          </cell>
          <cell r="D6537" t="str">
            <v>رئيفه</v>
          </cell>
        </row>
        <row r="6538">
          <cell r="A6538">
            <v>332788</v>
          </cell>
          <cell r="B6538" t="str">
            <v>محمد عبد الرحيم محمد</v>
          </cell>
          <cell r="C6538" t="str">
            <v>ياسر</v>
          </cell>
          <cell r="D6538" t="str">
            <v>خوله</v>
          </cell>
        </row>
        <row r="6539">
          <cell r="A6539">
            <v>332789</v>
          </cell>
          <cell r="B6539" t="str">
            <v>محمد عبد الغني</v>
          </cell>
          <cell r="C6539" t="str">
            <v>حسن</v>
          </cell>
          <cell r="D6539" t="str">
            <v>نجلاء</v>
          </cell>
        </row>
        <row r="6540">
          <cell r="A6540">
            <v>332790</v>
          </cell>
          <cell r="B6540" t="str">
            <v>محمد عبد الله</v>
          </cell>
          <cell r="C6540" t="str">
            <v>عبد الحميد</v>
          </cell>
          <cell r="D6540" t="str">
            <v>منى</v>
          </cell>
        </row>
        <row r="6541">
          <cell r="A6541">
            <v>332791</v>
          </cell>
          <cell r="B6541" t="str">
            <v>محمد عبد النبي</v>
          </cell>
          <cell r="C6541" t="str">
            <v>علي</v>
          </cell>
          <cell r="D6541" t="str">
            <v>عيده</v>
          </cell>
        </row>
        <row r="6542">
          <cell r="A6542">
            <v>332792</v>
          </cell>
          <cell r="B6542" t="str">
            <v>محمد عبد النبي</v>
          </cell>
          <cell r="C6542" t="str">
            <v>فواز</v>
          </cell>
          <cell r="D6542" t="str">
            <v>فاطمه</v>
          </cell>
        </row>
        <row r="6543">
          <cell r="A6543">
            <v>332793</v>
          </cell>
          <cell r="B6543" t="str">
            <v>محمد عثمان</v>
          </cell>
          <cell r="C6543" t="str">
            <v>معصوم</v>
          </cell>
          <cell r="D6543" t="str">
            <v>شيخه</v>
          </cell>
        </row>
        <row r="6544">
          <cell r="A6544">
            <v>332794</v>
          </cell>
          <cell r="B6544" t="str">
            <v>محمد عرفان شله</v>
          </cell>
          <cell r="C6544" t="str">
            <v>محمد حسن</v>
          </cell>
          <cell r="D6544" t="str">
            <v>جيداء</v>
          </cell>
        </row>
        <row r="6545">
          <cell r="A6545">
            <v>332795</v>
          </cell>
          <cell r="B6545" t="str">
            <v>محمد عز الدين</v>
          </cell>
          <cell r="C6545" t="str">
            <v>احمد</v>
          </cell>
          <cell r="D6545" t="str">
            <v>منال</v>
          </cell>
        </row>
        <row r="6546">
          <cell r="A6546">
            <v>332796</v>
          </cell>
          <cell r="B6546" t="str">
            <v>محمد عقلة</v>
          </cell>
          <cell r="C6546" t="str">
            <v>حسن</v>
          </cell>
          <cell r="D6546" t="str">
            <v>فاتن</v>
          </cell>
        </row>
        <row r="6547">
          <cell r="A6547">
            <v>332797</v>
          </cell>
          <cell r="B6547" t="str">
            <v>محمد علاء حاحاي</v>
          </cell>
          <cell r="C6547" t="str">
            <v>احمد</v>
          </cell>
          <cell r="D6547" t="str">
            <v>نايفه</v>
          </cell>
        </row>
        <row r="6548">
          <cell r="A6548">
            <v>332798</v>
          </cell>
          <cell r="B6548" t="str">
            <v>محمد علي</v>
          </cell>
          <cell r="C6548" t="str">
            <v>درويش</v>
          </cell>
          <cell r="D6548" t="str">
            <v>فاديا</v>
          </cell>
        </row>
        <row r="6549">
          <cell r="A6549">
            <v>332799</v>
          </cell>
          <cell r="B6549" t="str">
            <v>محمد علي البدوي</v>
          </cell>
          <cell r="C6549" t="str">
            <v>احمد</v>
          </cell>
          <cell r="D6549" t="str">
            <v>سوزان</v>
          </cell>
        </row>
        <row r="6550">
          <cell r="A6550">
            <v>332800</v>
          </cell>
          <cell r="B6550" t="str">
            <v>محمد علي الغلاييني</v>
          </cell>
          <cell r="C6550" t="str">
            <v>يوسف</v>
          </cell>
          <cell r="D6550" t="str">
            <v>منى</v>
          </cell>
        </row>
        <row r="6551">
          <cell r="A6551">
            <v>332801</v>
          </cell>
          <cell r="B6551" t="str">
            <v>محمد عماد القنبري</v>
          </cell>
          <cell r="C6551" t="str">
            <v>محمد بشير</v>
          </cell>
          <cell r="D6551" t="str">
            <v>ساميه</v>
          </cell>
        </row>
        <row r="6552">
          <cell r="A6552">
            <v>332802</v>
          </cell>
          <cell r="B6552" t="str">
            <v>محمد عماد شيخو</v>
          </cell>
          <cell r="C6552" t="str">
            <v>مهند</v>
          </cell>
          <cell r="D6552" t="str">
            <v>ايمان</v>
          </cell>
        </row>
        <row r="6553">
          <cell r="A6553">
            <v>332803</v>
          </cell>
          <cell r="B6553" t="str">
            <v>محمد عمار سيوده</v>
          </cell>
          <cell r="C6553" t="str">
            <v>محمد عمر</v>
          </cell>
          <cell r="D6553" t="str">
            <v>مريم</v>
          </cell>
        </row>
        <row r="6554">
          <cell r="A6554">
            <v>332804</v>
          </cell>
          <cell r="B6554" t="str">
            <v>محمد عمر جعفر</v>
          </cell>
          <cell r="C6554" t="str">
            <v>حسان</v>
          </cell>
          <cell r="D6554" t="str">
            <v>شذى</v>
          </cell>
        </row>
        <row r="6555">
          <cell r="A6555">
            <v>332805</v>
          </cell>
          <cell r="B6555" t="str">
            <v>محمد عمر ريحان</v>
          </cell>
          <cell r="C6555" t="str">
            <v>مازن</v>
          </cell>
          <cell r="D6555" t="str">
            <v>ناهد</v>
          </cell>
        </row>
        <row r="6556">
          <cell r="A6556">
            <v>332806</v>
          </cell>
          <cell r="B6556" t="str">
            <v>محمد عمر كوجك</v>
          </cell>
          <cell r="C6556" t="str">
            <v>محمد نضال</v>
          </cell>
          <cell r="D6556" t="str">
            <v>مرام</v>
          </cell>
        </row>
        <row r="6557">
          <cell r="A6557">
            <v>332807</v>
          </cell>
          <cell r="B6557" t="str">
            <v>محمد عمران عنقود</v>
          </cell>
          <cell r="C6557" t="str">
            <v>ديب</v>
          </cell>
          <cell r="D6557" t="str">
            <v>فلك</v>
          </cell>
        </row>
        <row r="6558">
          <cell r="A6558">
            <v>332808</v>
          </cell>
          <cell r="B6558" t="str">
            <v>محمد عوض</v>
          </cell>
          <cell r="C6558" t="str">
            <v>عبدالله</v>
          </cell>
          <cell r="D6558" t="str">
            <v>سرمين</v>
          </cell>
        </row>
        <row r="6559">
          <cell r="A6559">
            <v>332810</v>
          </cell>
          <cell r="B6559" t="str">
            <v>محمد غياث حبو</v>
          </cell>
          <cell r="C6559" t="str">
            <v>اسماعيل</v>
          </cell>
          <cell r="D6559" t="str">
            <v>ندى</v>
          </cell>
        </row>
        <row r="6560">
          <cell r="A6560">
            <v>332811</v>
          </cell>
          <cell r="B6560" t="str">
            <v>محمد غيث زكريا</v>
          </cell>
          <cell r="C6560" t="str">
            <v>وائل</v>
          </cell>
          <cell r="D6560" t="str">
            <v>روعه</v>
          </cell>
        </row>
        <row r="6561">
          <cell r="A6561">
            <v>332813</v>
          </cell>
          <cell r="B6561" t="str">
            <v>محمد فارس ادلبي</v>
          </cell>
          <cell r="C6561" t="str">
            <v>مازن</v>
          </cell>
          <cell r="D6561" t="str">
            <v>لوده</v>
          </cell>
        </row>
        <row r="6562">
          <cell r="A6562">
            <v>332814</v>
          </cell>
          <cell r="B6562" t="str">
            <v>محمد فاروق شربجي</v>
          </cell>
          <cell r="C6562" t="str">
            <v>زياد</v>
          </cell>
          <cell r="D6562" t="str">
            <v>منال</v>
          </cell>
        </row>
        <row r="6563">
          <cell r="A6563">
            <v>332816</v>
          </cell>
          <cell r="B6563" t="str">
            <v>محمد فرج</v>
          </cell>
          <cell r="C6563" t="str">
            <v>خالد</v>
          </cell>
          <cell r="D6563" t="str">
            <v>فاطمه</v>
          </cell>
        </row>
        <row r="6564">
          <cell r="A6564">
            <v>332817</v>
          </cell>
          <cell r="B6564" t="str">
            <v>محمد قبلان</v>
          </cell>
          <cell r="C6564" t="str">
            <v>عبد الهادي</v>
          </cell>
          <cell r="D6564" t="str">
            <v>هدى</v>
          </cell>
        </row>
        <row r="6565">
          <cell r="A6565">
            <v>332818</v>
          </cell>
          <cell r="B6565" t="str">
            <v>محمد قرمزي</v>
          </cell>
          <cell r="C6565" t="str">
            <v>عدنان</v>
          </cell>
          <cell r="D6565" t="str">
            <v>حميده</v>
          </cell>
        </row>
        <row r="6566">
          <cell r="A6566">
            <v>332820</v>
          </cell>
          <cell r="B6566" t="str">
            <v>محمد كنعان</v>
          </cell>
          <cell r="C6566" t="str">
            <v>محمود</v>
          </cell>
          <cell r="D6566" t="str">
            <v>هيام</v>
          </cell>
        </row>
        <row r="6567">
          <cell r="A6567">
            <v>332821</v>
          </cell>
          <cell r="B6567" t="str">
            <v>محمد كولله</v>
          </cell>
          <cell r="C6567" t="str">
            <v>عبد الناصر</v>
          </cell>
          <cell r="D6567" t="str">
            <v>فايزه</v>
          </cell>
        </row>
        <row r="6568">
          <cell r="A6568">
            <v>332822</v>
          </cell>
          <cell r="B6568" t="str">
            <v>محمد لؤي سنطير</v>
          </cell>
          <cell r="C6568" t="str">
            <v>احمد</v>
          </cell>
          <cell r="D6568" t="str">
            <v>سوزان</v>
          </cell>
        </row>
        <row r="6569">
          <cell r="A6569">
            <v>332823</v>
          </cell>
          <cell r="B6569" t="str">
            <v>محمد ليلا</v>
          </cell>
          <cell r="C6569" t="str">
            <v>موفق</v>
          </cell>
          <cell r="D6569" t="str">
            <v>سميره</v>
          </cell>
        </row>
        <row r="6570">
          <cell r="A6570">
            <v>332824</v>
          </cell>
          <cell r="B6570" t="str">
            <v>محمد مبيرق</v>
          </cell>
          <cell r="C6570" t="str">
            <v>فواز</v>
          </cell>
          <cell r="D6570" t="str">
            <v>امل</v>
          </cell>
        </row>
        <row r="6571">
          <cell r="A6571">
            <v>332825</v>
          </cell>
          <cell r="B6571" t="str">
            <v>محمد محفوظ</v>
          </cell>
          <cell r="C6571" t="str">
            <v>محمد عرفان</v>
          </cell>
          <cell r="D6571" t="str">
            <v>اماني</v>
          </cell>
        </row>
        <row r="6572">
          <cell r="A6572">
            <v>332826</v>
          </cell>
          <cell r="B6572" t="str">
            <v>محمد محمد</v>
          </cell>
          <cell r="C6572" t="str">
            <v>زهير</v>
          </cell>
          <cell r="D6572" t="str">
            <v>خديجه</v>
          </cell>
        </row>
        <row r="6573">
          <cell r="A6573">
            <v>332828</v>
          </cell>
          <cell r="B6573" t="str">
            <v>محمد محمود</v>
          </cell>
          <cell r="C6573" t="str">
            <v>يوسف</v>
          </cell>
          <cell r="D6573" t="str">
            <v>اسعاف</v>
          </cell>
        </row>
        <row r="6574">
          <cell r="A6574">
            <v>332830</v>
          </cell>
          <cell r="B6574" t="str">
            <v>محمد مروان الشافعي</v>
          </cell>
          <cell r="C6574" t="str">
            <v>محمد سالم</v>
          </cell>
          <cell r="D6574" t="str">
            <v>سهام</v>
          </cell>
        </row>
        <row r="6575">
          <cell r="A6575">
            <v>332831</v>
          </cell>
          <cell r="B6575" t="str">
            <v>محمد مروان دياتي</v>
          </cell>
          <cell r="C6575" t="str">
            <v>اديب</v>
          </cell>
          <cell r="D6575" t="str">
            <v>فاتن</v>
          </cell>
        </row>
        <row r="6576">
          <cell r="A6576">
            <v>332833</v>
          </cell>
          <cell r="B6576" t="str">
            <v>محمد مسلم زغلول</v>
          </cell>
          <cell r="C6576" t="str">
            <v>محمد مهدي</v>
          </cell>
          <cell r="D6576" t="str">
            <v>فاتن</v>
          </cell>
        </row>
        <row r="6577">
          <cell r="A6577">
            <v>332834</v>
          </cell>
          <cell r="B6577" t="str">
            <v>محمد مصطفى</v>
          </cell>
          <cell r="C6577" t="str">
            <v>شوكت</v>
          </cell>
          <cell r="D6577" t="str">
            <v>جوهينا</v>
          </cell>
        </row>
        <row r="6578">
          <cell r="A6578">
            <v>332835</v>
          </cell>
          <cell r="B6578" t="str">
            <v>محمد مطاوع</v>
          </cell>
          <cell r="C6578" t="str">
            <v>رياض</v>
          </cell>
          <cell r="D6578" t="str">
            <v>هدى</v>
          </cell>
        </row>
        <row r="6579">
          <cell r="A6579">
            <v>332836</v>
          </cell>
          <cell r="B6579" t="str">
            <v>محمد معتصم بالله نور</v>
          </cell>
          <cell r="C6579" t="str">
            <v>مصطفى</v>
          </cell>
          <cell r="D6579" t="str">
            <v>رويده</v>
          </cell>
        </row>
        <row r="6580">
          <cell r="A6580">
            <v>332837</v>
          </cell>
          <cell r="B6580" t="str">
            <v>محمد معري</v>
          </cell>
          <cell r="C6580" t="str">
            <v>رشيد</v>
          </cell>
          <cell r="D6580" t="str">
            <v>سناء</v>
          </cell>
        </row>
        <row r="6581">
          <cell r="A6581">
            <v>332838</v>
          </cell>
          <cell r="B6581" t="str">
            <v>محمد مقصود</v>
          </cell>
          <cell r="C6581" t="str">
            <v>بسام</v>
          </cell>
          <cell r="D6581" t="str">
            <v>امل</v>
          </cell>
        </row>
        <row r="6582">
          <cell r="A6582">
            <v>332839</v>
          </cell>
          <cell r="B6582" t="str">
            <v>محمد مهند سالم</v>
          </cell>
          <cell r="C6582" t="str">
            <v>عبد الكريم</v>
          </cell>
          <cell r="D6582" t="str">
            <v>سهير</v>
          </cell>
        </row>
        <row r="6583">
          <cell r="A6583">
            <v>332840</v>
          </cell>
          <cell r="B6583" t="str">
            <v>محمد موسى الخير</v>
          </cell>
          <cell r="C6583" t="str">
            <v>حبيب</v>
          </cell>
          <cell r="D6583" t="str">
            <v>سميره</v>
          </cell>
        </row>
        <row r="6584">
          <cell r="A6584">
            <v>332841</v>
          </cell>
          <cell r="B6584" t="str">
            <v xml:space="preserve">محمد مؤيد شيبان </v>
          </cell>
          <cell r="C6584" t="str">
            <v xml:space="preserve">غسان </v>
          </cell>
          <cell r="D6584" t="str">
            <v>فيحاء</v>
          </cell>
        </row>
        <row r="6585">
          <cell r="A6585">
            <v>332842</v>
          </cell>
          <cell r="B6585" t="str">
            <v>محمد نزار القزاز</v>
          </cell>
          <cell r="C6585" t="str">
            <v>فواز</v>
          </cell>
          <cell r="D6585" t="str">
            <v>سهير</v>
          </cell>
        </row>
        <row r="6586">
          <cell r="A6586">
            <v>332843</v>
          </cell>
          <cell r="B6586" t="str">
            <v>محمد نزهت دامرجي</v>
          </cell>
          <cell r="C6586" t="str">
            <v>صفوة</v>
          </cell>
          <cell r="D6586" t="str">
            <v>تهاني</v>
          </cell>
        </row>
        <row r="6587">
          <cell r="A6587">
            <v>332844</v>
          </cell>
          <cell r="B6587" t="str">
            <v>محمد نشواتي</v>
          </cell>
          <cell r="C6587" t="str">
            <v>محمد عماد</v>
          </cell>
          <cell r="D6587" t="str">
            <v>سميره</v>
          </cell>
        </row>
        <row r="6588">
          <cell r="A6588">
            <v>332848</v>
          </cell>
          <cell r="B6588" t="str">
            <v>محمد نور قلعجي</v>
          </cell>
          <cell r="C6588" t="str">
            <v>محمد عدنان</v>
          </cell>
          <cell r="D6588" t="str">
            <v>ثناء</v>
          </cell>
        </row>
        <row r="6589">
          <cell r="A6589">
            <v>332849</v>
          </cell>
          <cell r="B6589" t="str">
            <v>محمد نور كعدان</v>
          </cell>
          <cell r="C6589" t="str">
            <v>محمد</v>
          </cell>
          <cell r="D6589" t="str">
            <v>ميساء</v>
          </cell>
        </row>
        <row r="6590">
          <cell r="A6590">
            <v>332850</v>
          </cell>
          <cell r="B6590" t="str">
            <v>محمد نوري زرزور</v>
          </cell>
          <cell r="C6590" t="str">
            <v>محمد توفيق</v>
          </cell>
          <cell r="D6590" t="str">
            <v>زبيده</v>
          </cell>
        </row>
        <row r="6591">
          <cell r="A6591">
            <v>332852</v>
          </cell>
          <cell r="B6591" t="str">
            <v>محمد هلال سويد</v>
          </cell>
          <cell r="C6591" t="str">
            <v>علي</v>
          </cell>
          <cell r="D6591" t="str">
            <v>طرده</v>
          </cell>
        </row>
        <row r="6592">
          <cell r="A6592">
            <v>332854</v>
          </cell>
          <cell r="B6592" t="str">
            <v>محمد وائلي</v>
          </cell>
          <cell r="C6592" t="str">
            <v>هشام</v>
          </cell>
          <cell r="D6592" t="str">
            <v>صفاء</v>
          </cell>
        </row>
        <row r="6593">
          <cell r="A6593">
            <v>332855</v>
          </cell>
          <cell r="B6593" t="str">
            <v>محمد وسيم القصيباتي</v>
          </cell>
          <cell r="C6593" t="str">
            <v>مهند</v>
          </cell>
          <cell r="D6593" t="str">
            <v>ديما</v>
          </cell>
        </row>
        <row r="6594">
          <cell r="A6594">
            <v>332856</v>
          </cell>
          <cell r="B6594" t="str">
            <v>محمد ياسر دعبول</v>
          </cell>
          <cell r="C6594" t="str">
            <v>ياسين</v>
          </cell>
          <cell r="D6594" t="str">
            <v>سمر</v>
          </cell>
        </row>
        <row r="6595">
          <cell r="A6595">
            <v>332858</v>
          </cell>
          <cell r="B6595" t="str">
            <v>محمد يزن شهاب</v>
          </cell>
          <cell r="C6595" t="str">
            <v>بشار</v>
          </cell>
          <cell r="D6595" t="str">
            <v>هنادي</v>
          </cell>
        </row>
        <row r="6596">
          <cell r="A6596">
            <v>332859</v>
          </cell>
          <cell r="B6596" t="str">
            <v>محمد يزن غرير</v>
          </cell>
          <cell r="C6596" t="str">
            <v>احمد</v>
          </cell>
          <cell r="D6596" t="str">
            <v>فاديه</v>
          </cell>
        </row>
        <row r="6597">
          <cell r="A6597">
            <v>332860</v>
          </cell>
          <cell r="B6597" t="str">
            <v>محمد يزن نجيبه</v>
          </cell>
          <cell r="C6597" t="str">
            <v>حسن</v>
          </cell>
          <cell r="D6597" t="str">
            <v>مديحه</v>
          </cell>
        </row>
        <row r="6598">
          <cell r="A6598">
            <v>332863</v>
          </cell>
          <cell r="B6598" t="str">
            <v>محمود الخرتلك</v>
          </cell>
          <cell r="C6598" t="str">
            <v>حسين</v>
          </cell>
          <cell r="D6598" t="str">
            <v>نجاح</v>
          </cell>
        </row>
        <row r="6599">
          <cell r="A6599">
            <v>332864</v>
          </cell>
          <cell r="B6599" t="str">
            <v>محمود الخميس</v>
          </cell>
          <cell r="C6599" t="str">
            <v>بسام</v>
          </cell>
          <cell r="D6599" t="str">
            <v>رانيا</v>
          </cell>
        </row>
        <row r="6600">
          <cell r="A6600">
            <v>332865</v>
          </cell>
          <cell r="B6600" t="str">
            <v>محمود الصليبي</v>
          </cell>
          <cell r="C6600" t="str">
            <v>بسام</v>
          </cell>
          <cell r="D6600" t="str">
            <v>سلوى</v>
          </cell>
        </row>
        <row r="6601">
          <cell r="A6601">
            <v>332869</v>
          </cell>
          <cell r="B6601" t="str">
            <v>محمود حبيب</v>
          </cell>
          <cell r="C6601" t="str">
            <v>معن</v>
          </cell>
          <cell r="D6601" t="str">
            <v>ندى</v>
          </cell>
        </row>
        <row r="6602">
          <cell r="A6602">
            <v>332870</v>
          </cell>
          <cell r="B6602" t="str">
            <v>محمود حمود</v>
          </cell>
          <cell r="C6602" t="str">
            <v>حسن</v>
          </cell>
          <cell r="D6602" t="str">
            <v>راغده</v>
          </cell>
        </row>
        <row r="6603">
          <cell r="A6603">
            <v>332873</v>
          </cell>
          <cell r="B6603" t="str">
            <v>محمود شلبي</v>
          </cell>
          <cell r="C6603" t="str">
            <v>عبد العزيز</v>
          </cell>
          <cell r="D6603" t="str">
            <v>امل</v>
          </cell>
        </row>
        <row r="6604">
          <cell r="A6604">
            <v>332874</v>
          </cell>
          <cell r="B6604" t="str">
            <v>محمود صقر</v>
          </cell>
          <cell r="C6604" t="str">
            <v>سلمان</v>
          </cell>
          <cell r="D6604" t="str">
            <v>سعاد</v>
          </cell>
        </row>
        <row r="6605">
          <cell r="A6605">
            <v>332876</v>
          </cell>
          <cell r="B6605" t="str">
            <v>مدد ملحم</v>
          </cell>
          <cell r="C6605" t="str">
            <v>ابراهيم</v>
          </cell>
          <cell r="D6605" t="str">
            <v>سحر</v>
          </cell>
        </row>
        <row r="6606">
          <cell r="A6606">
            <v>332879</v>
          </cell>
          <cell r="B6606" t="str">
            <v>مرام فياض</v>
          </cell>
          <cell r="C6606" t="str">
            <v>عبد الله</v>
          </cell>
          <cell r="D6606" t="str">
            <v>حليمه</v>
          </cell>
        </row>
        <row r="6607">
          <cell r="A6607">
            <v>332880</v>
          </cell>
          <cell r="B6607" t="str">
            <v>مرام ميهوب</v>
          </cell>
          <cell r="C6607" t="str">
            <v>محمد</v>
          </cell>
          <cell r="D6607" t="str">
            <v>عبير</v>
          </cell>
        </row>
        <row r="6608">
          <cell r="A6608">
            <v>332882</v>
          </cell>
          <cell r="B6608" t="str">
            <v>مرح كوكش</v>
          </cell>
          <cell r="C6608" t="str">
            <v>عبد الستار</v>
          </cell>
          <cell r="D6608" t="str">
            <v>وفاء</v>
          </cell>
        </row>
        <row r="6609">
          <cell r="A6609">
            <v>332883</v>
          </cell>
          <cell r="B6609" t="str">
            <v>مرح نفاع</v>
          </cell>
          <cell r="C6609" t="str">
            <v>حسام</v>
          </cell>
          <cell r="D6609" t="str">
            <v>نوال</v>
          </cell>
        </row>
        <row r="6610">
          <cell r="A6610">
            <v>332884</v>
          </cell>
          <cell r="B6610" t="str">
            <v>مرعي صبيح</v>
          </cell>
          <cell r="C6610" t="str">
            <v>حسن</v>
          </cell>
          <cell r="D6610" t="str">
            <v>حبسه</v>
          </cell>
        </row>
        <row r="6611">
          <cell r="A6611">
            <v>332885</v>
          </cell>
          <cell r="B6611" t="str">
            <v>مرهف عبيد</v>
          </cell>
          <cell r="C6611" t="str">
            <v>محمد صياح</v>
          </cell>
          <cell r="D6611" t="str">
            <v>مها</v>
          </cell>
        </row>
        <row r="6612">
          <cell r="A6612">
            <v>332887</v>
          </cell>
          <cell r="B6612" t="str">
            <v>مروه الاحمر</v>
          </cell>
          <cell r="C6612" t="str">
            <v>منذر</v>
          </cell>
          <cell r="D6612" t="str">
            <v>روضه</v>
          </cell>
        </row>
        <row r="6613">
          <cell r="A6613">
            <v>332889</v>
          </cell>
          <cell r="B6613" t="str">
            <v>مروه الزوبي</v>
          </cell>
          <cell r="C6613" t="str">
            <v>مروان</v>
          </cell>
          <cell r="D6613" t="str">
            <v>نور</v>
          </cell>
        </row>
        <row r="6614">
          <cell r="A6614">
            <v>332890</v>
          </cell>
          <cell r="B6614" t="str">
            <v>مروه الشافعي</v>
          </cell>
          <cell r="C6614" t="str">
            <v>محمد</v>
          </cell>
          <cell r="D6614" t="str">
            <v>مريم</v>
          </cell>
        </row>
        <row r="6615">
          <cell r="A6615">
            <v>332891</v>
          </cell>
          <cell r="B6615" t="str">
            <v>مروه الغربي</v>
          </cell>
          <cell r="C6615" t="str">
            <v>محمد</v>
          </cell>
          <cell r="D6615" t="str">
            <v>منتها</v>
          </cell>
        </row>
        <row r="6616">
          <cell r="A6616">
            <v>332892</v>
          </cell>
          <cell r="B6616" t="str">
            <v>مروه الغصين</v>
          </cell>
          <cell r="C6616" t="str">
            <v>عايد</v>
          </cell>
          <cell r="D6616" t="str">
            <v>منى</v>
          </cell>
        </row>
        <row r="6617">
          <cell r="A6617">
            <v>332893</v>
          </cell>
          <cell r="B6617" t="str">
            <v>مروه النحاس</v>
          </cell>
          <cell r="C6617" t="str">
            <v>مروان</v>
          </cell>
          <cell r="D6617" t="str">
            <v>علياء</v>
          </cell>
        </row>
        <row r="6618">
          <cell r="A6618">
            <v>332894</v>
          </cell>
          <cell r="B6618" t="str">
            <v>مروه زرزور</v>
          </cell>
          <cell r="C6618" t="str">
            <v>محمد علي</v>
          </cell>
          <cell r="D6618" t="str">
            <v>سمر</v>
          </cell>
        </row>
        <row r="6619">
          <cell r="A6619">
            <v>332895</v>
          </cell>
          <cell r="B6619" t="str">
            <v>مروه شاطوحه</v>
          </cell>
          <cell r="C6619" t="str">
            <v>عبد اللطيف</v>
          </cell>
          <cell r="D6619" t="str">
            <v>سلوى</v>
          </cell>
        </row>
        <row r="6620">
          <cell r="A6620">
            <v>332897</v>
          </cell>
          <cell r="B6620" t="str">
            <v>مروه يونس</v>
          </cell>
          <cell r="C6620" t="str">
            <v>محمد</v>
          </cell>
          <cell r="D6620" t="str">
            <v>سلمى</v>
          </cell>
        </row>
        <row r="6621">
          <cell r="A6621">
            <v>332898</v>
          </cell>
          <cell r="B6621" t="str">
            <v>مريم الرحمون</v>
          </cell>
          <cell r="C6621" t="str">
            <v>صطوف</v>
          </cell>
          <cell r="D6621" t="str">
            <v>اسماء</v>
          </cell>
        </row>
        <row r="6622">
          <cell r="A6622">
            <v>332899</v>
          </cell>
          <cell r="B6622" t="str">
            <v>مريم اليونس</v>
          </cell>
          <cell r="C6622" t="str">
            <v>بسام</v>
          </cell>
          <cell r="D6622" t="str">
            <v>وفاء</v>
          </cell>
        </row>
        <row r="6623">
          <cell r="A6623">
            <v>332901</v>
          </cell>
          <cell r="B6623" t="str">
            <v>مريم خضير</v>
          </cell>
          <cell r="C6623" t="str">
            <v>عبد الله</v>
          </cell>
          <cell r="D6623" t="str">
            <v>ايمان</v>
          </cell>
        </row>
        <row r="6624">
          <cell r="A6624">
            <v>332903</v>
          </cell>
          <cell r="B6624" t="str">
            <v>مريم رباح</v>
          </cell>
          <cell r="C6624" t="str">
            <v>احمد</v>
          </cell>
          <cell r="D6624" t="str">
            <v>فاطمه</v>
          </cell>
        </row>
        <row r="6625">
          <cell r="A6625">
            <v>332904</v>
          </cell>
          <cell r="B6625" t="str">
            <v>مريم طالب</v>
          </cell>
          <cell r="C6625" t="str">
            <v>محمد كمال الدين</v>
          </cell>
          <cell r="D6625" t="str">
            <v>فاطمه</v>
          </cell>
        </row>
        <row r="6626">
          <cell r="A6626">
            <v>332906</v>
          </cell>
          <cell r="B6626" t="str">
            <v>مرام كسرواني</v>
          </cell>
          <cell r="C6626" t="str">
            <v>رياض</v>
          </cell>
          <cell r="D6626" t="str">
            <v>مها</v>
          </cell>
        </row>
        <row r="6627">
          <cell r="A6627">
            <v>332907</v>
          </cell>
          <cell r="B6627" t="str">
            <v>مريم مدور</v>
          </cell>
          <cell r="C6627" t="str">
            <v>زهير</v>
          </cell>
          <cell r="D6627" t="str">
            <v>هدى</v>
          </cell>
        </row>
        <row r="6628">
          <cell r="A6628">
            <v>332908</v>
          </cell>
          <cell r="B6628" t="str">
            <v>مزينه الموصلي</v>
          </cell>
          <cell r="C6628" t="str">
            <v>فواز</v>
          </cell>
          <cell r="D6628" t="str">
            <v>جهينه</v>
          </cell>
        </row>
        <row r="6629">
          <cell r="A6629">
            <v>332909</v>
          </cell>
          <cell r="B6629" t="str">
            <v>مصطفى احمد</v>
          </cell>
          <cell r="C6629" t="str">
            <v>ابراهيم</v>
          </cell>
          <cell r="D6629" t="str">
            <v>دينا</v>
          </cell>
        </row>
        <row r="6630">
          <cell r="A6630">
            <v>332910</v>
          </cell>
          <cell r="B6630" t="str">
            <v>مصطفى البداح</v>
          </cell>
          <cell r="C6630" t="str">
            <v>محمد</v>
          </cell>
          <cell r="D6630" t="str">
            <v>سهيله</v>
          </cell>
        </row>
        <row r="6631">
          <cell r="A6631">
            <v>332911</v>
          </cell>
          <cell r="B6631" t="str">
            <v>مصطفى الحمصي</v>
          </cell>
          <cell r="C6631" t="str">
            <v>محمد ايمن</v>
          </cell>
          <cell r="D6631" t="str">
            <v>عبير</v>
          </cell>
        </row>
        <row r="6632">
          <cell r="A6632">
            <v>332912</v>
          </cell>
          <cell r="B6632" t="str">
            <v>مصطفى الحمود</v>
          </cell>
          <cell r="C6632" t="str">
            <v>نجدات</v>
          </cell>
          <cell r="D6632" t="str">
            <v>عواش</v>
          </cell>
        </row>
        <row r="6633">
          <cell r="A6633">
            <v>332914</v>
          </cell>
          <cell r="B6633" t="str">
            <v>مصطفى حبقه</v>
          </cell>
          <cell r="C6633" t="str">
            <v>محمد</v>
          </cell>
          <cell r="D6633" t="str">
            <v>نذيره</v>
          </cell>
        </row>
        <row r="6634">
          <cell r="A6634">
            <v>332915</v>
          </cell>
          <cell r="B6634" t="str">
            <v>مصطفى عتمه</v>
          </cell>
          <cell r="C6634" t="str">
            <v>نبيل</v>
          </cell>
          <cell r="D6634" t="str">
            <v>خديجه</v>
          </cell>
        </row>
        <row r="6635">
          <cell r="A6635">
            <v>332918</v>
          </cell>
          <cell r="B6635" t="str">
            <v>معاذ شديد</v>
          </cell>
          <cell r="C6635" t="str">
            <v>علي</v>
          </cell>
          <cell r="D6635" t="str">
            <v>فاطمه</v>
          </cell>
        </row>
        <row r="6636">
          <cell r="A6636">
            <v>332919</v>
          </cell>
          <cell r="B6636" t="str">
            <v>معاذ فضل الله</v>
          </cell>
          <cell r="C6636" t="str">
            <v>خليل</v>
          </cell>
          <cell r="D6636" t="str">
            <v>سميه</v>
          </cell>
        </row>
        <row r="6637">
          <cell r="A6637">
            <v>332921</v>
          </cell>
          <cell r="B6637" t="str">
            <v>معتصم سره</v>
          </cell>
          <cell r="C6637" t="str">
            <v>محمد</v>
          </cell>
          <cell r="D6637" t="str">
            <v>رحاب</v>
          </cell>
        </row>
        <row r="6638">
          <cell r="A6638">
            <v>332922</v>
          </cell>
          <cell r="B6638" t="str">
            <v>معن القرح</v>
          </cell>
          <cell r="C6638" t="str">
            <v>امين</v>
          </cell>
          <cell r="D6638" t="str">
            <v>امنه</v>
          </cell>
        </row>
        <row r="6639">
          <cell r="A6639">
            <v>332923</v>
          </cell>
          <cell r="B6639" t="str">
            <v>معين اتمت</v>
          </cell>
          <cell r="C6639" t="str">
            <v>يحيى</v>
          </cell>
          <cell r="D6639" t="str">
            <v>اشتياق</v>
          </cell>
        </row>
        <row r="6640">
          <cell r="A6640">
            <v>332924</v>
          </cell>
          <cell r="B6640" t="str">
            <v>مقداد فياض</v>
          </cell>
          <cell r="C6640" t="str">
            <v>سمير</v>
          </cell>
          <cell r="D6640" t="str">
            <v>منال</v>
          </cell>
        </row>
        <row r="6641">
          <cell r="A6641">
            <v>332926</v>
          </cell>
          <cell r="B6641" t="str">
            <v>ملاذ صفوري</v>
          </cell>
          <cell r="C6641" t="str">
            <v>جمال</v>
          </cell>
          <cell r="D6641" t="str">
            <v>ملك</v>
          </cell>
        </row>
        <row r="6642">
          <cell r="A6642">
            <v>332927</v>
          </cell>
          <cell r="B6642" t="str">
            <v>ملاك بيروتي</v>
          </cell>
          <cell r="C6642" t="str">
            <v>عدنان</v>
          </cell>
          <cell r="D6642" t="str">
            <v>حلومه</v>
          </cell>
        </row>
        <row r="6643">
          <cell r="A6643">
            <v>332928</v>
          </cell>
          <cell r="B6643" t="str">
            <v>ملهم سلمان</v>
          </cell>
          <cell r="C6643" t="str">
            <v>محمد</v>
          </cell>
          <cell r="D6643" t="str">
            <v>راميا</v>
          </cell>
        </row>
        <row r="6644">
          <cell r="A6644">
            <v>332929</v>
          </cell>
          <cell r="B6644" t="str">
            <v>منار حامد</v>
          </cell>
          <cell r="C6644" t="str">
            <v>محمد</v>
          </cell>
          <cell r="D6644" t="str">
            <v>اميره</v>
          </cell>
        </row>
        <row r="6645">
          <cell r="A6645">
            <v>332930</v>
          </cell>
          <cell r="B6645" t="str">
            <v>منار خضر</v>
          </cell>
          <cell r="C6645" t="str">
            <v>محمد</v>
          </cell>
          <cell r="D6645" t="str">
            <v>زهريه</v>
          </cell>
        </row>
        <row r="6646">
          <cell r="A6646">
            <v>332932</v>
          </cell>
          <cell r="B6646" t="str">
            <v>منار يوسف</v>
          </cell>
          <cell r="C6646" t="str">
            <v>وفيق</v>
          </cell>
          <cell r="D6646" t="str">
            <v>سميره</v>
          </cell>
        </row>
        <row r="6647">
          <cell r="A6647">
            <v>332933</v>
          </cell>
          <cell r="B6647" t="str">
            <v>مناف ابو حجيله</v>
          </cell>
          <cell r="C6647" t="str">
            <v>سعيد</v>
          </cell>
          <cell r="D6647" t="str">
            <v>جمانه</v>
          </cell>
        </row>
        <row r="6648">
          <cell r="A6648">
            <v>332934</v>
          </cell>
          <cell r="B6648" t="str">
            <v>منال العبيد</v>
          </cell>
          <cell r="C6648" t="str">
            <v>حمد</v>
          </cell>
          <cell r="D6648" t="str">
            <v>فاطمه</v>
          </cell>
        </row>
        <row r="6649">
          <cell r="A6649">
            <v>332935</v>
          </cell>
          <cell r="B6649" t="str">
            <v>منال الكيال</v>
          </cell>
          <cell r="C6649" t="str">
            <v>هيثم</v>
          </cell>
          <cell r="D6649" t="str">
            <v>هيام</v>
          </cell>
        </row>
        <row r="6650">
          <cell r="A6650">
            <v>332936</v>
          </cell>
          <cell r="B6650" t="str">
            <v>منال المهرجي</v>
          </cell>
          <cell r="C6650" t="str">
            <v>نمر</v>
          </cell>
          <cell r="D6650" t="str">
            <v>صالحه</v>
          </cell>
        </row>
        <row r="6651">
          <cell r="A6651">
            <v>332937</v>
          </cell>
          <cell r="B6651" t="str">
            <v>منال عطايا</v>
          </cell>
          <cell r="C6651" t="str">
            <v>مهنا</v>
          </cell>
          <cell r="D6651" t="str">
            <v>صباح</v>
          </cell>
        </row>
        <row r="6652">
          <cell r="A6652">
            <v>332939</v>
          </cell>
          <cell r="B6652" t="str">
            <v>منتصر الحيناني</v>
          </cell>
          <cell r="C6652" t="str">
            <v>يوسف</v>
          </cell>
          <cell r="D6652" t="str">
            <v>سعاد</v>
          </cell>
        </row>
        <row r="6653">
          <cell r="A6653">
            <v>332940</v>
          </cell>
          <cell r="B6653" t="str">
            <v>منذر الجاسم</v>
          </cell>
          <cell r="C6653" t="str">
            <v>حسن</v>
          </cell>
          <cell r="D6653" t="str">
            <v>هناء</v>
          </cell>
        </row>
        <row r="6654">
          <cell r="A6654">
            <v>332941</v>
          </cell>
          <cell r="B6654" t="str">
            <v>منذر النويلاتي</v>
          </cell>
          <cell r="C6654" t="str">
            <v>محمد مامون</v>
          </cell>
          <cell r="D6654" t="str">
            <v>هدى</v>
          </cell>
        </row>
        <row r="6655">
          <cell r="A6655">
            <v>332943</v>
          </cell>
          <cell r="B6655" t="str">
            <v>منهية الدويش</v>
          </cell>
          <cell r="C6655" t="str">
            <v>جازي</v>
          </cell>
          <cell r="D6655" t="str">
            <v>جربوعه</v>
          </cell>
        </row>
        <row r="6656">
          <cell r="A6656">
            <v>332945</v>
          </cell>
          <cell r="B6656" t="str">
            <v>منى الجوخدار</v>
          </cell>
          <cell r="C6656" t="str">
            <v>زكريا</v>
          </cell>
          <cell r="D6656" t="str">
            <v>ريما</v>
          </cell>
        </row>
        <row r="6657">
          <cell r="A6657">
            <v>332946</v>
          </cell>
          <cell r="B6657" t="str">
            <v>منى شكور</v>
          </cell>
          <cell r="C6657" t="str">
            <v>شكري</v>
          </cell>
          <cell r="D6657" t="str">
            <v>امل</v>
          </cell>
        </row>
        <row r="6658">
          <cell r="A6658">
            <v>332949</v>
          </cell>
          <cell r="B6658" t="str">
            <v>منير نصره</v>
          </cell>
          <cell r="C6658" t="str">
            <v>وائل</v>
          </cell>
          <cell r="D6658" t="str">
            <v>فدوى</v>
          </cell>
        </row>
        <row r="6659">
          <cell r="A6659">
            <v>332950</v>
          </cell>
          <cell r="B6659" t="str">
            <v>مها اسعد</v>
          </cell>
          <cell r="C6659" t="str">
            <v>فادي</v>
          </cell>
          <cell r="D6659" t="str">
            <v>سحر</v>
          </cell>
        </row>
        <row r="6660">
          <cell r="A6660">
            <v>332951</v>
          </cell>
          <cell r="B6660" t="str">
            <v>مها الكيوف</v>
          </cell>
          <cell r="C6660" t="str">
            <v>محسن</v>
          </cell>
          <cell r="D6660" t="str">
            <v>ابتسام</v>
          </cell>
        </row>
        <row r="6661">
          <cell r="A6661">
            <v>332953</v>
          </cell>
          <cell r="B6661" t="str">
            <v>مها عيسى</v>
          </cell>
          <cell r="C6661" t="str">
            <v>احمد</v>
          </cell>
          <cell r="D6661" t="str">
            <v>عائشه</v>
          </cell>
        </row>
        <row r="6662">
          <cell r="A6662">
            <v>332955</v>
          </cell>
          <cell r="B6662" t="str">
            <v>مها محمد</v>
          </cell>
          <cell r="C6662" t="str">
            <v>ابراهيم</v>
          </cell>
          <cell r="D6662" t="str">
            <v>سحر</v>
          </cell>
        </row>
        <row r="6663">
          <cell r="A6663">
            <v>332956</v>
          </cell>
          <cell r="B6663" t="str">
            <v>مهران بستون</v>
          </cell>
          <cell r="C6663" t="str">
            <v>محمود</v>
          </cell>
          <cell r="D6663" t="str">
            <v>منيفة</v>
          </cell>
        </row>
        <row r="6664">
          <cell r="A6664">
            <v>332957</v>
          </cell>
          <cell r="B6664" t="str">
            <v>مهران مستو</v>
          </cell>
          <cell r="C6664" t="str">
            <v>محمود</v>
          </cell>
          <cell r="D6664" t="str">
            <v>هويدا</v>
          </cell>
        </row>
        <row r="6665">
          <cell r="A6665">
            <v>332958</v>
          </cell>
          <cell r="B6665" t="str">
            <v>مهلائيل خازم</v>
          </cell>
          <cell r="C6665" t="str">
            <v>محمد</v>
          </cell>
          <cell r="D6665" t="str">
            <v>منى</v>
          </cell>
        </row>
        <row r="6666">
          <cell r="A6666">
            <v>332959</v>
          </cell>
          <cell r="B6666" t="str">
            <v>مهند الشحاده</v>
          </cell>
          <cell r="C6666" t="str">
            <v>اسماعيل</v>
          </cell>
          <cell r="D6666" t="str">
            <v>ابتسام</v>
          </cell>
        </row>
        <row r="6667">
          <cell r="A6667">
            <v>332960</v>
          </cell>
          <cell r="B6667" t="str">
            <v>مهند القدور</v>
          </cell>
          <cell r="C6667" t="str">
            <v>محمد</v>
          </cell>
          <cell r="D6667" t="str">
            <v>اسمهان</v>
          </cell>
        </row>
        <row r="6668">
          <cell r="A6668">
            <v>332962</v>
          </cell>
          <cell r="B6668" t="str">
            <v>مهند بعيون</v>
          </cell>
          <cell r="C6668" t="str">
            <v>بسام</v>
          </cell>
          <cell r="D6668" t="str">
            <v>حسنيه</v>
          </cell>
        </row>
        <row r="6669">
          <cell r="A6669">
            <v>332963</v>
          </cell>
          <cell r="B6669" t="str">
            <v>مهند رشق</v>
          </cell>
          <cell r="C6669" t="str">
            <v>محمد</v>
          </cell>
          <cell r="D6669" t="str">
            <v>فاطمه</v>
          </cell>
        </row>
        <row r="6670">
          <cell r="A6670">
            <v>332965</v>
          </cell>
          <cell r="B6670" t="str">
            <v>موسى ابو عقل</v>
          </cell>
          <cell r="C6670" t="str">
            <v>شجاع</v>
          </cell>
          <cell r="D6670" t="str">
            <v>نزهه</v>
          </cell>
        </row>
        <row r="6671">
          <cell r="A6671">
            <v>332966</v>
          </cell>
          <cell r="B6671" t="str">
            <v>موسى العوده</v>
          </cell>
          <cell r="C6671" t="str">
            <v>حسين</v>
          </cell>
          <cell r="D6671" t="str">
            <v>عيده</v>
          </cell>
        </row>
        <row r="6672">
          <cell r="A6672">
            <v>332967</v>
          </cell>
          <cell r="B6672" t="str">
            <v>مؤمنة محمود</v>
          </cell>
          <cell r="C6672" t="str">
            <v>خالد</v>
          </cell>
          <cell r="D6672" t="str">
            <v>ريا</v>
          </cell>
        </row>
        <row r="6673">
          <cell r="A6673">
            <v>332969</v>
          </cell>
          <cell r="B6673" t="str">
            <v>مؤيد بلحس</v>
          </cell>
          <cell r="C6673" t="str">
            <v>حافظ</v>
          </cell>
          <cell r="D6673" t="str">
            <v>عائشه</v>
          </cell>
        </row>
        <row r="6674">
          <cell r="A6674">
            <v>332970</v>
          </cell>
          <cell r="B6674" t="str">
            <v>مؤيد جبور</v>
          </cell>
          <cell r="C6674" t="str">
            <v>احمد</v>
          </cell>
          <cell r="D6674" t="str">
            <v>نجاح</v>
          </cell>
        </row>
        <row r="6675">
          <cell r="A6675">
            <v>332971</v>
          </cell>
          <cell r="B6675" t="str">
            <v>مؤيد صفو</v>
          </cell>
          <cell r="C6675" t="str">
            <v>احمد جميل</v>
          </cell>
          <cell r="D6675" t="str">
            <v>فاطمه</v>
          </cell>
        </row>
        <row r="6676">
          <cell r="A6676">
            <v>332972</v>
          </cell>
          <cell r="B6676" t="str">
            <v>مؤيد عوض</v>
          </cell>
          <cell r="C6676" t="str">
            <v>عبد الله</v>
          </cell>
          <cell r="D6676" t="str">
            <v>سرمين</v>
          </cell>
        </row>
        <row r="6677">
          <cell r="A6677">
            <v>332974</v>
          </cell>
          <cell r="B6677" t="str">
            <v>مي الدباك</v>
          </cell>
          <cell r="C6677" t="str">
            <v>وليد</v>
          </cell>
          <cell r="D6677" t="str">
            <v>خنساء</v>
          </cell>
        </row>
        <row r="6678">
          <cell r="A6678">
            <v>332976</v>
          </cell>
          <cell r="B6678" t="str">
            <v>مي شهاب</v>
          </cell>
          <cell r="C6678" t="str">
            <v>محمد</v>
          </cell>
          <cell r="D6678" t="str">
            <v>جميله</v>
          </cell>
        </row>
        <row r="6679">
          <cell r="A6679">
            <v>332977</v>
          </cell>
          <cell r="B6679" t="str">
            <v>ميار الناصر</v>
          </cell>
          <cell r="C6679" t="str">
            <v>باسم</v>
          </cell>
          <cell r="D6679" t="str">
            <v>ميسون</v>
          </cell>
        </row>
        <row r="6680">
          <cell r="A6680">
            <v>332978</v>
          </cell>
          <cell r="B6680" t="str">
            <v>ميار راضي</v>
          </cell>
          <cell r="C6680" t="str">
            <v>غسان</v>
          </cell>
          <cell r="D6680" t="str">
            <v>ميساء</v>
          </cell>
        </row>
        <row r="6681">
          <cell r="A6681">
            <v>332980</v>
          </cell>
          <cell r="B6681" t="str">
            <v>ميرفت الخوري</v>
          </cell>
          <cell r="C6681" t="str">
            <v>رياض</v>
          </cell>
          <cell r="D6681" t="str">
            <v>حبسه</v>
          </cell>
        </row>
        <row r="6682">
          <cell r="A6682">
            <v>332981</v>
          </cell>
          <cell r="B6682" t="str">
            <v>ميرفت عربي</v>
          </cell>
          <cell r="C6682" t="str">
            <v>عماد</v>
          </cell>
          <cell r="D6682" t="str">
            <v>جمانه</v>
          </cell>
        </row>
        <row r="6683">
          <cell r="A6683">
            <v>332982</v>
          </cell>
          <cell r="B6683" t="str">
            <v>ميرنا الياس</v>
          </cell>
          <cell r="C6683" t="str">
            <v>شمس الدين</v>
          </cell>
          <cell r="D6683" t="str">
            <v>ندى</v>
          </cell>
        </row>
        <row r="6684">
          <cell r="A6684">
            <v>332983</v>
          </cell>
          <cell r="B6684" t="str">
            <v>ميس الريم الغانم</v>
          </cell>
          <cell r="C6684" t="str">
            <v>معن</v>
          </cell>
          <cell r="D6684" t="str">
            <v>ناديا</v>
          </cell>
        </row>
        <row r="6685">
          <cell r="A6685">
            <v>332984</v>
          </cell>
          <cell r="B6685" t="str">
            <v>ميساء ابراهيم</v>
          </cell>
          <cell r="C6685" t="str">
            <v>علي</v>
          </cell>
          <cell r="D6685" t="str">
            <v>نبيهه</v>
          </cell>
        </row>
        <row r="6686">
          <cell r="A6686">
            <v>332988</v>
          </cell>
          <cell r="B6686" t="str">
            <v>ميسون ابو عبيد</v>
          </cell>
          <cell r="C6686" t="str">
            <v>ابراهيم</v>
          </cell>
          <cell r="D6686" t="str">
            <v>نسيبه</v>
          </cell>
        </row>
        <row r="6687">
          <cell r="A6687">
            <v>332990</v>
          </cell>
          <cell r="B6687" t="str">
            <v>ميشيل كاسوحه</v>
          </cell>
          <cell r="C6687" t="str">
            <v>تيسير</v>
          </cell>
          <cell r="D6687" t="str">
            <v>جاكلين</v>
          </cell>
        </row>
        <row r="6688">
          <cell r="A6688">
            <v>332991</v>
          </cell>
          <cell r="B6688" t="str">
            <v>نادر مراد</v>
          </cell>
          <cell r="C6688" t="str">
            <v>هيسم</v>
          </cell>
          <cell r="D6688" t="str">
            <v>امل</v>
          </cell>
        </row>
        <row r="6689">
          <cell r="A6689">
            <v>332992</v>
          </cell>
          <cell r="B6689" t="str">
            <v>ناديا فرعون</v>
          </cell>
          <cell r="C6689" t="str">
            <v>جميل</v>
          </cell>
          <cell r="D6689" t="str">
            <v>مريم</v>
          </cell>
        </row>
        <row r="6690">
          <cell r="A6690">
            <v>332993</v>
          </cell>
          <cell r="B6690" t="str">
            <v>نادين الشيخ</v>
          </cell>
          <cell r="C6690" t="str">
            <v>محمد خالد</v>
          </cell>
          <cell r="D6690" t="str">
            <v>ندى</v>
          </cell>
        </row>
        <row r="6691">
          <cell r="A6691">
            <v>332994</v>
          </cell>
          <cell r="B6691" t="str">
            <v>نارت محمد</v>
          </cell>
          <cell r="C6691" t="str">
            <v>صبحي</v>
          </cell>
          <cell r="D6691" t="str">
            <v>ناريمان</v>
          </cell>
        </row>
        <row r="6692">
          <cell r="A6692">
            <v>332996</v>
          </cell>
          <cell r="B6692" t="str">
            <v>ناريمان زغيبي</v>
          </cell>
          <cell r="C6692" t="str">
            <v>عدنان</v>
          </cell>
          <cell r="D6692" t="str">
            <v>نديمه</v>
          </cell>
        </row>
        <row r="6693">
          <cell r="A6693">
            <v>332998</v>
          </cell>
          <cell r="B6693" t="str">
            <v>ناريمان شما</v>
          </cell>
          <cell r="C6693" t="str">
            <v>نبيل</v>
          </cell>
          <cell r="D6693" t="str">
            <v>نجوى</v>
          </cell>
        </row>
        <row r="6694">
          <cell r="A6694">
            <v>333000</v>
          </cell>
          <cell r="B6694" t="str">
            <v>ناهد شيخ احمد</v>
          </cell>
          <cell r="C6694" t="str">
            <v>عبد الرحمن</v>
          </cell>
          <cell r="D6694" t="str">
            <v>عائشه</v>
          </cell>
        </row>
        <row r="6695">
          <cell r="A6695">
            <v>333001</v>
          </cell>
          <cell r="B6695" t="str">
            <v>ناهد فتاش</v>
          </cell>
          <cell r="C6695" t="str">
            <v>نبيل</v>
          </cell>
          <cell r="D6695" t="str">
            <v>منى</v>
          </cell>
        </row>
        <row r="6696">
          <cell r="A6696">
            <v>333007</v>
          </cell>
          <cell r="B6696" t="str">
            <v>نبيل المحمود</v>
          </cell>
          <cell r="C6696" t="str">
            <v>عيد</v>
          </cell>
          <cell r="D6696" t="str">
            <v>طليعه</v>
          </cell>
        </row>
        <row r="6697">
          <cell r="A6697">
            <v>333009</v>
          </cell>
          <cell r="B6697" t="str">
            <v>نبيله عبود</v>
          </cell>
          <cell r="C6697" t="str">
            <v>خالد</v>
          </cell>
          <cell r="D6697" t="str">
            <v>فاطمه</v>
          </cell>
        </row>
        <row r="6698">
          <cell r="A6698">
            <v>333010</v>
          </cell>
          <cell r="B6698" t="str">
            <v>نبيله فتاش</v>
          </cell>
          <cell r="C6698" t="str">
            <v>نبيل</v>
          </cell>
          <cell r="D6698" t="str">
            <v>منى</v>
          </cell>
        </row>
        <row r="6699">
          <cell r="A6699">
            <v>333011</v>
          </cell>
          <cell r="B6699" t="str">
            <v>نجاح كلتا</v>
          </cell>
          <cell r="C6699" t="str">
            <v>ايمن</v>
          </cell>
          <cell r="D6699" t="str">
            <v>رنده</v>
          </cell>
        </row>
        <row r="6700">
          <cell r="A6700">
            <v>333012</v>
          </cell>
          <cell r="B6700" t="str">
            <v>نجد عبود</v>
          </cell>
          <cell r="C6700" t="str">
            <v>جناد</v>
          </cell>
          <cell r="D6700" t="str">
            <v>هولا</v>
          </cell>
        </row>
        <row r="6701">
          <cell r="A6701">
            <v>333013</v>
          </cell>
          <cell r="B6701" t="str">
            <v>نجلاء عجي</v>
          </cell>
          <cell r="C6701" t="str">
            <v>صبحي</v>
          </cell>
          <cell r="D6701" t="str">
            <v>غاده</v>
          </cell>
        </row>
        <row r="6702">
          <cell r="A6702">
            <v>333014</v>
          </cell>
          <cell r="B6702" t="str">
            <v>نجم الدين العبيد</v>
          </cell>
          <cell r="C6702" t="str">
            <v>سامر</v>
          </cell>
          <cell r="D6702" t="str">
            <v>هنادي</v>
          </cell>
        </row>
        <row r="6703">
          <cell r="A6703">
            <v>333015</v>
          </cell>
          <cell r="B6703" t="str">
            <v>نجم الدين كرمان</v>
          </cell>
          <cell r="C6703" t="str">
            <v>عبد القادر</v>
          </cell>
          <cell r="D6703" t="str">
            <v>مهى</v>
          </cell>
        </row>
        <row r="6704">
          <cell r="A6704">
            <v>333016</v>
          </cell>
          <cell r="B6704" t="str">
            <v>نجوى العلي</v>
          </cell>
          <cell r="C6704" t="str">
            <v>محمود</v>
          </cell>
          <cell r="D6704" t="str">
            <v>عوش</v>
          </cell>
        </row>
        <row r="6705">
          <cell r="A6705">
            <v>333018</v>
          </cell>
          <cell r="B6705" t="str">
            <v>ندى خضور</v>
          </cell>
          <cell r="C6705" t="str">
            <v>محمود</v>
          </cell>
          <cell r="D6705" t="str">
            <v>لطيفه</v>
          </cell>
        </row>
        <row r="6706">
          <cell r="A6706">
            <v>333019</v>
          </cell>
          <cell r="B6706" t="str">
            <v>نديم بليق</v>
          </cell>
          <cell r="C6706" t="str">
            <v>نضال</v>
          </cell>
          <cell r="D6706" t="str">
            <v>نجدت</v>
          </cell>
        </row>
        <row r="6707">
          <cell r="A6707">
            <v>333020</v>
          </cell>
          <cell r="B6707" t="str">
            <v>نرجس الضويحي</v>
          </cell>
          <cell r="C6707" t="str">
            <v>محمود</v>
          </cell>
          <cell r="D6707" t="str">
            <v>هند</v>
          </cell>
        </row>
        <row r="6708">
          <cell r="A6708">
            <v>333021</v>
          </cell>
          <cell r="B6708" t="str">
            <v>نزار المصطفى</v>
          </cell>
          <cell r="C6708" t="str">
            <v>عثمان</v>
          </cell>
          <cell r="D6708" t="str">
            <v>جوريه</v>
          </cell>
        </row>
        <row r="6709">
          <cell r="A6709">
            <v>333023</v>
          </cell>
          <cell r="B6709" t="str">
            <v>نسرين البغدادي الدركزللي</v>
          </cell>
          <cell r="C6709" t="str">
            <v>محمد امين</v>
          </cell>
          <cell r="D6709" t="str">
            <v>امنه</v>
          </cell>
        </row>
        <row r="6710">
          <cell r="A6710">
            <v>333027</v>
          </cell>
          <cell r="B6710" t="str">
            <v>نسرين عبد الخالق</v>
          </cell>
          <cell r="C6710" t="str">
            <v>نضال</v>
          </cell>
          <cell r="D6710" t="str">
            <v>سوزان</v>
          </cell>
        </row>
        <row r="6711">
          <cell r="A6711">
            <v>333028</v>
          </cell>
          <cell r="B6711" t="str">
            <v>نسرين عليجية</v>
          </cell>
          <cell r="C6711" t="str">
            <v>محمد صالح</v>
          </cell>
          <cell r="D6711" t="str">
            <v>هيفاء</v>
          </cell>
        </row>
        <row r="6712">
          <cell r="A6712">
            <v>333030</v>
          </cell>
          <cell r="B6712" t="str">
            <v>نضار صادقه</v>
          </cell>
          <cell r="C6712" t="str">
            <v>محمد</v>
          </cell>
          <cell r="D6712" t="str">
            <v>سلمى</v>
          </cell>
        </row>
        <row r="6713">
          <cell r="A6713">
            <v>333031</v>
          </cell>
          <cell r="B6713" t="str">
            <v>نضال دحله</v>
          </cell>
          <cell r="C6713" t="str">
            <v>صلاح</v>
          </cell>
          <cell r="D6713" t="str">
            <v>رباح</v>
          </cell>
        </row>
        <row r="6714">
          <cell r="A6714">
            <v>333032</v>
          </cell>
          <cell r="B6714" t="str">
            <v>نضال صالح</v>
          </cell>
          <cell r="C6714" t="str">
            <v>حسن</v>
          </cell>
          <cell r="D6714" t="str">
            <v>حياه</v>
          </cell>
        </row>
        <row r="6715">
          <cell r="A6715">
            <v>333033</v>
          </cell>
          <cell r="B6715" t="str">
            <v>نغم ابراهيم</v>
          </cell>
          <cell r="C6715" t="str">
            <v>اصف</v>
          </cell>
          <cell r="D6715" t="str">
            <v>ميساء</v>
          </cell>
        </row>
        <row r="6716">
          <cell r="A6716">
            <v>333034</v>
          </cell>
          <cell r="B6716" t="str">
            <v>نغم الشعار</v>
          </cell>
          <cell r="C6716" t="str">
            <v>محمد</v>
          </cell>
          <cell r="D6716" t="str">
            <v>ثناء</v>
          </cell>
        </row>
        <row r="6717">
          <cell r="A6717">
            <v>333035</v>
          </cell>
          <cell r="B6717" t="str">
            <v>نغم سبسوب</v>
          </cell>
          <cell r="C6717" t="str">
            <v>محمد رياض</v>
          </cell>
          <cell r="D6717" t="str">
            <v>سميره</v>
          </cell>
        </row>
        <row r="6718">
          <cell r="A6718">
            <v>333037</v>
          </cell>
          <cell r="B6718" t="str">
            <v>نغم علي</v>
          </cell>
          <cell r="C6718" t="str">
            <v>باسل</v>
          </cell>
          <cell r="D6718" t="str">
            <v>رجاء</v>
          </cell>
        </row>
        <row r="6719">
          <cell r="A6719">
            <v>333038</v>
          </cell>
          <cell r="B6719" t="str">
            <v>نقولا الخوري</v>
          </cell>
          <cell r="C6719" t="str">
            <v>جريس</v>
          </cell>
          <cell r="D6719" t="str">
            <v>مها</v>
          </cell>
        </row>
        <row r="6720">
          <cell r="A6720">
            <v>333039</v>
          </cell>
          <cell r="B6720" t="str">
            <v>نمر عليا</v>
          </cell>
          <cell r="C6720" t="str">
            <v>عمر</v>
          </cell>
          <cell r="D6720" t="str">
            <v>وجيهه</v>
          </cell>
        </row>
        <row r="6721">
          <cell r="A6721">
            <v>333040</v>
          </cell>
          <cell r="B6721" t="str">
            <v>نهله شله</v>
          </cell>
          <cell r="C6721" t="str">
            <v>عبد الرزاق</v>
          </cell>
          <cell r="D6721" t="str">
            <v>هديه</v>
          </cell>
        </row>
        <row r="6722">
          <cell r="A6722">
            <v>333041</v>
          </cell>
          <cell r="B6722" t="str">
            <v>نهى حجازي</v>
          </cell>
          <cell r="C6722" t="str">
            <v>محمد</v>
          </cell>
          <cell r="D6722" t="str">
            <v>فاديا</v>
          </cell>
        </row>
        <row r="6723">
          <cell r="A6723">
            <v>333043</v>
          </cell>
          <cell r="B6723" t="str">
            <v>نور ابو اذان</v>
          </cell>
          <cell r="C6723" t="str">
            <v>محمد حاتم</v>
          </cell>
          <cell r="D6723" t="str">
            <v>سميره</v>
          </cell>
        </row>
        <row r="6724">
          <cell r="A6724">
            <v>333044</v>
          </cell>
          <cell r="B6724" t="str">
            <v>نور ابوشاش</v>
          </cell>
          <cell r="C6724" t="str">
            <v>مازن</v>
          </cell>
          <cell r="D6724" t="str">
            <v>رويده</v>
          </cell>
        </row>
        <row r="6725">
          <cell r="A6725">
            <v>333045</v>
          </cell>
          <cell r="B6725" t="str">
            <v>نور ادلبي</v>
          </cell>
          <cell r="C6725" t="str">
            <v>محمد ربيح</v>
          </cell>
          <cell r="D6725" t="str">
            <v>عفاف</v>
          </cell>
        </row>
        <row r="6726">
          <cell r="A6726">
            <v>333047</v>
          </cell>
          <cell r="B6726" t="str">
            <v>نور الدوله</v>
          </cell>
          <cell r="C6726" t="str">
            <v>محمود</v>
          </cell>
          <cell r="D6726" t="str">
            <v>فلك</v>
          </cell>
        </row>
        <row r="6727">
          <cell r="A6727">
            <v>333048</v>
          </cell>
          <cell r="B6727" t="str">
            <v>نور الدين ابو دان</v>
          </cell>
          <cell r="C6727" t="str">
            <v>ماهر</v>
          </cell>
          <cell r="D6727" t="str">
            <v>سهام</v>
          </cell>
        </row>
        <row r="6728">
          <cell r="A6728">
            <v>333050</v>
          </cell>
          <cell r="B6728" t="str">
            <v>نور الدين سليمان</v>
          </cell>
          <cell r="C6728" t="str">
            <v>محمد</v>
          </cell>
          <cell r="D6728" t="str">
            <v>عتاب</v>
          </cell>
        </row>
        <row r="6729">
          <cell r="A6729">
            <v>333051</v>
          </cell>
          <cell r="B6729" t="str">
            <v>نور الدين علي</v>
          </cell>
          <cell r="C6729" t="str">
            <v>عيسى</v>
          </cell>
          <cell r="D6729" t="str">
            <v>فخريه</v>
          </cell>
        </row>
        <row r="6730">
          <cell r="A6730">
            <v>333053</v>
          </cell>
          <cell r="B6730" t="str">
            <v>نور الزاهر</v>
          </cell>
          <cell r="C6730" t="str">
            <v>علي</v>
          </cell>
          <cell r="D6730" t="str">
            <v>منال</v>
          </cell>
        </row>
        <row r="6731">
          <cell r="A6731">
            <v>333054</v>
          </cell>
          <cell r="B6731" t="str">
            <v>نور الساطي</v>
          </cell>
          <cell r="C6731" t="str">
            <v>جلال</v>
          </cell>
          <cell r="D6731" t="str">
            <v>اميمه</v>
          </cell>
        </row>
        <row r="6732">
          <cell r="A6732">
            <v>333055</v>
          </cell>
          <cell r="B6732" t="str">
            <v>نور الطيب</v>
          </cell>
          <cell r="C6732" t="str">
            <v>عماد</v>
          </cell>
          <cell r="D6732" t="str">
            <v>فاتن</v>
          </cell>
        </row>
        <row r="6733">
          <cell r="A6733">
            <v>333056</v>
          </cell>
          <cell r="B6733" t="str">
            <v>نور الفقيه</v>
          </cell>
          <cell r="C6733" t="str">
            <v>نبيل</v>
          </cell>
          <cell r="D6733" t="str">
            <v>سوزان</v>
          </cell>
        </row>
        <row r="6734">
          <cell r="A6734">
            <v>333057</v>
          </cell>
          <cell r="B6734" t="str">
            <v>نور القديمي</v>
          </cell>
          <cell r="C6734" t="str">
            <v>عبد الكريم</v>
          </cell>
          <cell r="D6734" t="str">
            <v>ريما</v>
          </cell>
        </row>
        <row r="6735">
          <cell r="A6735">
            <v>333058</v>
          </cell>
          <cell r="B6735" t="str">
            <v>نور الكردي</v>
          </cell>
          <cell r="C6735" t="str">
            <v>عبد الله</v>
          </cell>
          <cell r="D6735" t="str">
            <v>انعام</v>
          </cell>
        </row>
        <row r="6736">
          <cell r="A6736">
            <v>333059</v>
          </cell>
          <cell r="B6736" t="str">
            <v>نور النمر</v>
          </cell>
          <cell r="C6736" t="str">
            <v>مروان</v>
          </cell>
          <cell r="D6736" t="str">
            <v>هديه</v>
          </cell>
        </row>
        <row r="6737">
          <cell r="A6737">
            <v>333060</v>
          </cell>
          <cell r="B6737" t="str">
            <v>نور الهدى العقال</v>
          </cell>
          <cell r="C6737" t="str">
            <v>علي</v>
          </cell>
          <cell r="D6737" t="str">
            <v>فاطمه</v>
          </cell>
        </row>
        <row r="6738">
          <cell r="A6738">
            <v>333061</v>
          </cell>
          <cell r="B6738" t="str">
            <v>نور تركيه</v>
          </cell>
          <cell r="C6738" t="str">
            <v>ابراهيم</v>
          </cell>
          <cell r="D6738" t="str">
            <v>بارعه</v>
          </cell>
        </row>
        <row r="6739">
          <cell r="A6739">
            <v>333063</v>
          </cell>
          <cell r="B6739" t="str">
            <v>نور عابده</v>
          </cell>
          <cell r="C6739" t="str">
            <v>بدر</v>
          </cell>
          <cell r="D6739" t="str">
            <v>سميره</v>
          </cell>
        </row>
        <row r="6740">
          <cell r="A6740">
            <v>333064</v>
          </cell>
          <cell r="B6740" t="str">
            <v>نور عثمان</v>
          </cell>
          <cell r="C6740" t="str">
            <v>احمد ياسر</v>
          </cell>
          <cell r="D6740" t="str">
            <v>جنان</v>
          </cell>
        </row>
        <row r="6741">
          <cell r="A6741">
            <v>333066</v>
          </cell>
          <cell r="B6741" t="str">
            <v>نور يزبك</v>
          </cell>
          <cell r="C6741" t="str">
            <v>زياد</v>
          </cell>
          <cell r="D6741" t="str">
            <v>سحر</v>
          </cell>
        </row>
        <row r="6742">
          <cell r="A6742">
            <v>333067</v>
          </cell>
          <cell r="B6742" t="str">
            <v>نوره الخلف الشريده</v>
          </cell>
          <cell r="C6742" t="str">
            <v>محسن</v>
          </cell>
          <cell r="D6742" t="str">
            <v>اسيه</v>
          </cell>
        </row>
        <row r="6743">
          <cell r="A6743">
            <v>333068</v>
          </cell>
          <cell r="B6743" t="str">
            <v>نورهان البراقي</v>
          </cell>
          <cell r="C6743" t="str">
            <v>علي</v>
          </cell>
          <cell r="D6743" t="str">
            <v>هلاله</v>
          </cell>
        </row>
        <row r="6744">
          <cell r="A6744">
            <v>333069</v>
          </cell>
          <cell r="B6744" t="str">
            <v>نورهان الموصلي</v>
          </cell>
          <cell r="C6744" t="str">
            <v/>
          </cell>
          <cell r="D6744" t="str">
            <v>سوسن</v>
          </cell>
        </row>
        <row r="6745">
          <cell r="A6745">
            <v>333070</v>
          </cell>
          <cell r="B6745" t="str">
            <v>نيرمين الشيخ</v>
          </cell>
          <cell r="C6745" t="str">
            <v>سليمان</v>
          </cell>
          <cell r="D6745" t="str">
            <v>فضال</v>
          </cell>
        </row>
        <row r="6746">
          <cell r="A6746">
            <v>333072</v>
          </cell>
          <cell r="B6746" t="str">
            <v>نيرمين مرعي</v>
          </cell>
          <cell r="C6746" t="str">
            <v>علي</v>
          </cell>
          <cell r="D6746" t="str">
            <v>هناء</v>
          </cell>
        </row>
        <row r="6747">
          <cell r="A6747">
            <v>333073</v>
          </cell>
          <cell r="B6747" t="str">
            <v>نيرمين نصرا</v>
          </cell>
          <cell r="C6747" t="str">
            <v>فريز</v>
          </cell>
          <cell r="D6747" t="str">
            <v>هند</v>
          </cell>
        </row>
        <row r="6748">
          <cell r="A6748">
            <v>333074</v>
          </cell>
          <cell r="B6748" t="str">
            <v>نيفين الهرن</v>
          </cell>
          <cell r="C6748" t="str">
            <v>محمد كمال</v>
          </cell>
          <cell r="D6748" t="str">
            <v>فاتن</v>
          </cell>
        </row>
        <row r="6749">
          <cell r="A6749">
            <v>333075</v>
          </cell>
          <cell r="B6749" t="str">
            <v>نيفين حيدر</v>
          </cell>
          <cell r="C6749" t="str">
            <v>ايهم</v>
          </cell>
          <cell r="D6749" t="str">
            <v>امل</v>
          </cell>
        </row>
        <row r="6750">
          <cell r="A6750">
            <v>333076</v>
          </cell>
          <cell r="B6750" t="str">
            <v>نيلم بلول</v>
          </cell>
          <cell r="C6750" t="str">
            <v>احمد</v>
          </cell>
          <cell r="D6750" t="str">
            <v>نجاح</v>
          </cell>
        </row>
        <row r="6751">
          <cell r="A6751">
            <v>333077</v>
          </cell>
          <cell r="B6751" t="str">
            <v>هاجر محمد</v>
          </cell>
          <cell r="C6751" t="str">
            <v>عمر</v>
          </cell>
          <cell r="D6751" t="str">
            <v>فرجة</v>
          </cell>
        </row>
        <row r="6752">
          <cell r="A6752">
            <v>333079</v>
          </cell>
          <cell r="B6752" t="str">
            <v>هاديه الدرويش</v>
          </cell>
          <cell r="C6752" t="str">
            <v>مجاهد</v>
          </cell>
          <cell r="D6752" t="str">
            <v>هناء</v>
          </cell>
        </row>
        <row r="6753">
          <cell r="A6753">
            <v>333080</v>
          </cell>
          <cell r="B6753" t="str">
            <v>هاديه الذياب</v>
          </cell>
          <cell r="C6753" t="str">
            <v>صلاح</v>
          </cell>
          <cell r="D6753" t="str">
            <v>صبحه</v>
          </cell>
        </row>
        <row r="6754">
          <cell r="A6754">
            <v>333081</v>
          </cell>
          <cell r="B6754" t="str">
            <v>هاله ديب</v>
          </cell>
          <cell r="C6754" t="str">
            <v>ابراهيم</v>
          </cell>
          <cell r="D6754" t="str">
            <v>سركس</v>
          </cell>
        </row>
        <row r="6755">
          <cell r="A6755">
            <v>333083</v>
          </cell>
          <cell r="B6755" t="str">
            <v>هاني العتيج</v>
          </cell>
          <cell r="C6755" t="str">
            <v>مسعف</v>
          </cell>
          <cell r="D6755" t="str">
            <v>حوريه</v>
          </cell>
        </row>
        <row r="6756">
          <cell r="A6756">
            <v>333085</v>
          </cell>
          <cell r="B6756" t="str">
            <v>هبه الباش</v>
          </cell>
          <cell r="C6756" t="str">
            <v>احمد</v>
          </cell>
          <cell r="D6756" t="str">
            <v>نجوى</v>
          </cell>
        </row>
        <row r="6757">
          <cell r="A6757">
            <v>333086</v>
          </cell>
          <cell r="B6757" t="str">
            <v>هبه السقر</v>
          </cell>
          <cell r="C6757" t="str">
            <v>نذير</v>
          </cell>
          <cell r="D6757" t="str">
            <v>انعام</v>
          </cell>
        </row>
        <row r="6758">
          <cell r="A6758">
            <v>333087</v>
          </cell>
          <cell r="B6758" t="str">
            <v>هبه الشعبي</v>
          </cell>
          <cell r="C6758" t="str">
            <v>باسم</v>
          </cell>
          <cell r="D6758" t="str">
            <v>باسمه</v>
          </cell>
        </row>
        <row r="6759">
          <cell r="A6759">
            <v>333088</v>
          </cell>
          <cell r="B6759" t="str">
            <v>هبه الله روميه</v>
          </cell>
          <cell r="C6759" t="str">
            <v>فايز</v>
          </cell>
          <cell r="D6759" t="str">
            <v>ريما</v>
          </cell>
        </row>
        <row r="6760">
          <cell r="A6760">
            <v>333089</v>
          </cell>
          <cell r="B6760" t="str">
            <v>هبه المحمد</v>
          </cell>
          <cell r="C6760" t="str">
            <v>جاسم</v>
          </cell>
          <cell r="D6760" t="str">
            <v>حوريه</v>
          </cell>
        </row>
        <row r="6761">
          <cell r="A6761">
            <v>333090</v>
          </cell>
          <cell r="B6761" t="str">
            <v>هبه المدني</v>
          </cell>
          <cell r="C6761" t="str">
            <v>محمد اديب</v>
          </cell>
          <cell r="D6761" t="str">
            <v>نبيله</v>
          </cell>
        </row>
        <row r="6762">
          <cell r="A6762">
            <v>333091</v>
          </cell>
          <cell r="B6762" t="str">
            <v>هبه الناشف</v>
          </cell>
          <cell r="C6762" t="str">
            <v>نبيل</v>
          </cell>
          <cell r="D6762" t="str">
            <v>مايسه</v>
          </cell>
        </row>
        <row r="6763">
          <cell r="A6763">
            <v>333092</v>
          </cell>
          <cell r="B6763" t="str">
            <v>هبه جاموس</v>
          </cell>
          <cell r="C6763" t="str">
            <v>علاء الدين</v>
          </cell>
          <cell r="D6763" t="str">
            <v>جهان</v>
          </cell>
        </row>
        <row r="6764">
          <cell r="A6764">
            <v>333093</v>
          </cell>
          <cell r="B6764" t="str">
            <v>هبه خشفه</v>
          </cell>
          <cell r="C6764" t="str">
            <v>نادر</v>
          </cell>
          <cell r="D6764" t="str">
            <v>زبيده</v>
          </cell>
        </row>
        <row r="6765">
          <cell r="A6765">
            <v>333094</v>
          </cell>
          <cell r="B6765" t="str">
            <v>هبه داؤود</v>
          </cell>
          <cell r="C6765" t="str">
            <v>بهزات</v>
          </cell>
          <cell r="D6765" t="str">
            <v>مانيا</v>
          </cell>
        </row>
        <row r="6766">
          <cell r="A6766">
            <v>333095</v>
          </cell>
          <cell r="B6766" t="str">
            <v>هبه دياب</v>
          </cell>
          <cell r="C6766" t="str">
            <v>سامي</v>
          </cell>
          <cell r="D6766" t="str">
            <v>فريال</v>
          </cell>
        </row>
        <row r="6767">
          <cell r="A6767">
            <v>333096</v>
          </cell>
          <cell r="B6767" t="str">
            <v>هبه زبيدي</v>
          </cell>
          <cell r="C6767" t="str">
            <v>سعيد</v>
          </cell>
          <cell r="D6767" t="str">
            <v>وداد</v>
          </cell>
        </row>
        <row r="6768">
          <cell r="A6768">
            <v>333101</v>
          </cell>
          <cell r="B6768" t="str">
            <v>هبه مرعي</v>
          </cell>
          <cell r="C6768" t="str">
            <v>ممدوح</v>
          </cell>
          <cell r="D6768" t="str">
            <v>امنه</v>
          </cell>
        </row>
        <row r="6769">
          <cell r="A6769">
            <v>333103</v>
          </cell>
          <cell r="B6769" t="str">
            <v>هدى ابو طه</v>
          </cell>
          <cell r="C6769" t="str">
            <v>مصطفى</v>
          </cell>
          <cell r="D6769" t="str">
            <v>خديجه</v>
          </cell>
        </row>
        <row r="6770">
          <cell r="A6770">
            <v>333104</v>
          </cell>
          <cell r="B6770" t="str">
            <v>هدى افليس</v>
          </cell>
          <cell r="C6770" t="str">
            <v>رشوان</v>
          </cell>
          <cell r="D6770" t="str">
            <v>رباح</v>
          </cell>
        </row>
        <row r="6771">
          <cell r="A6771">
            <v>333106</v>
          </cell>
          <cell r="B6771" t="str">
            <v>هدى دنو</v>
          </cell>
          <cell r="C6771" t="str">
            <v>محمد باسم</v>
          </cell>
          <cell r="D6771" t="str">
            <v>قمر</v>
          </cell>
        </row>
        <row r="6772">
          <cell r="A6772">
            <v>333108</v>
          </cell>
          <cell r="B6772" t="str">
            <v>هدى مهره</v>
          </cell>
          <cell r="C6772" t="str">
            <v>احمد</v>
          </cell>
          <cell r="D6772" t="str">
            <v>فاطمه</v>
          </cell>
        </row>
        <row r="6773">
          <cell r="A6773">
            <v>333109</v>
          </cell>
          <cell r="B6773" t="str">
            <v>هديات عاشور</v>
          </cell>
          <cell r="C6773" t="str">
            <v>عبد الغني</v>
          </cell>
          <cell r="D6773" t="str">
            <v>محاسن</v>
          </cell>
        </row>
        <row r="6774">
          <cell r="A6774">
            <v>333110</v>
          </cell>
          <cell r="B6774" t="str">
            <v>هدير كيوان</v>
          </cell>
          <cell r="C6774" t="str">
            <v>فاضل</v>
          </cell>
          <cell r="D6774" t="str">
            <v>وطفا</v>
          </cell>
        </row>
        <row r="6775">
          <cell r="A6775">
            <v>333111</v>
          </cell>
          <cell r="B6775" t="str">
            <v>هديل الاشقر</v>
          </cell>
          <cell r="C6775" t="str">
            <v>بسام</v>
          </cell>
          <cell r="D6775" t="str">
            <v>ضياء</v>
          </cell>
        </row>
        <row r="6776">
          <cell r="A6776">
            <v>333112</v>
          </cell>
          <cell r="B6776" t="str">
            <v>هديل الجباعي</v>
          </cell>
          <cell r="C6776" t="str">
            <v>سمير</v>
          </cell>
          <cell r="D6776" t="str">
            <v>انعام</v>
          </cell>
        </row>
        <row r="6777">
          <cell r="A6777">
            <v>333113</v>
          </cell>
          <cell r="B6777" t="str">
            <v>هديل الديك</v>
          </cell>
          <cell r="C6777" t="str">
            <v>سليمان</v>
          </cell>
          <cell r="D6777" t="str">
            <v>سولاف</v>
          </cell>
        </row>
        <row r="6778">
          <cell r="A6778">
            <v>333114</v>
          </cell>
          <cell r="B6778" t="str">
            <v>هديل الشيخه</v>
          </cell>
          <cell r="C6778" t="str">
            <v>عمر</v>
          </cell>
          <cell r="D6778" t="str">
            <v>فاتن</v>
          </cell>
        </row>
        <row r="6779">
          <cell r="A6779">
            <v>333115</v>
          </cell>
          <cell r="B6779" t="str">
            <v>هديل القرعوش</v>
          </cell>
          <cell r="C6779" t="str">
            <v>محمد</v>
          </cell>
          <cell r="D6779" t="str">
            <v>رنا</v>
          </cell>
        </row>
        <row r="6780">
          <cell r="A6780">
            <v>333116</v>
          </cell>
          <cell r="B6780" t="str">
            <v>هديل غرز الدين</v>
          </cell>
          <cell r="C6780" t="str">
            <v>حكمت</v>
          </cell>
          <cell r="D6780" t="str">
            <v>غزاله</v>
          </cell>
        </row>
        <row r="6781">
          <cell r="A6781">
            <v>333117</v>
          </cell>
          <cell r="B6781" t="str">
            <v>هديل كحيل</v>
          </cell>
          <cell r="C6781" t="str">
            <v>عبدو</v>
          </cell>
          <cell r="D6781" t="str">
            <v>خيريه</v>
          </cell>
        </row>
        <row r="6782">
          <cell r="A6782">
            <v>333119</v>
          </cell>
          <cell r="B6782" t="str">
            <v>هزار الحجار</v>
          </cell>
          <cell r="C6782" t="str">
            <v>ابراهيم</v>
          </cell>
          <cell r="D6782" t="str">
            <v>وفاء</v>
          </cell>
        </row>
        <row r="6783">
          <cell r="A6783">
            <v>333120</v>
          </cell>
          <cell r="B6783" t="str">
            <v>هزار بكراوي</v>
          </cell>
          <cell r="C6783" t="str">
            <v>عزمي</v>
          </cell>
          <cell r="D6783" t="str">
            <v>نبيله</v>
          </cell>
        </row>
        <row r="6784">
          <cell r="A6784">
            <v>333121</v>
          </cell>
          <cell r="B6784" t="str">
            <v>هشام الحلاق</v>
          </cell>
          <cell r="C6784" t="str">
            <v>عبد الجبار</v>
          </cell>
          <cell r="D6784" t="str">
            <v>رغده</v>
          </cell>
        </row>
        <row r="6785">
          <cell r="A6785">
            <v>333123</v>
          </cell>
          <cell r="B6785" t="str">
            <v>هشام قويدر</v>
          </cell>
          <cell r="C6785" t="str">
            <v>علي</v>
          </cell>
          <cell r="D6785" t="str">
            <v>سهام</v>
          </cell>
        </row>
        <row r="6786">
          <cell r="A6786">
            <v>333125</v>
          </cell>
          <cell r="B6786" t="str">
            <v>هلا محفوض</v>
          </cell>
          <cell r="C6786" t="str">
            <v>عزيز</v>
          </cell>
          <cell r="D6786" t="str">
            <v>وداد</v>
          </cell>
        </row>
        <row r="6787">
          <cell r="A6787">
            <v>333127</v>
          </cell>
          <cell r="B6787" t="str">
            <v>همسه حمزه</v>
          </cell>
          <cell r="C6787" t="str">
            <v>شكيب</v>
          </cell>
          <cell r="D6787" t="str">
            <v>صونيه</v>
          </cell>
        </row>
        <row r="6788">
          <cell r="A6788">
            <v>333130</v>
          </cell>
          <cell r="B6788" t="str">
            <v>هنادي الديراني</v>
          </cell>
          <cell r="C6788" t="str">
            <v>سليم</v>
          </cell>
          <cell r="D6788" t="str">
            <v>فاطمه</v>
          </cell>
        </row>
        <row r="6789">
          <cell r="A6789">
            <v>333131</v>
          </cell>
          <cell r="B6789" t="str">
            <v>هنادي حمزه</v>
          </cell>
          <cell r="C6789" t="str">
            <v>محمد ديب</v>
          </cell>
          <cell r="D6789" t="str">
            <v>سيطه</v>
          </cell>
        </row>
        <row r="6790">
          <cell r="A6790">
            <v>333132</v>
          </cell>
          <cell r="B6790" t="str">
            <v>هنادي طلي</v>
          </cell>
          <cell r="C6790" t="str">
            <v>حاتم</v>
          </cell>
          <cell r="D6790" t="str">
            <v>نبيها</v>
          </cell>
        </row>
        <row r="6791">
          <cell r="A6791">
            <v>333133</v>
          </cell>
          <cell r="B6791" t="str">
            <v>هنادي محمد</v>
          </cell>
          <cell r="C6791" t="str">
            <v>محمود</v>
          </cell>
          <cell r="D6791" t="str">
            <v>سميه</v>
          </cell>
        </row>
        <row r="6792">
          <cell r="A6792">
            <v>333134</v>
          </cell>
          <cell r="B6792" t="str">
            <v>هويدا الصفدي</v>
          </cell>
          <cell r="C6792" t="str">
            <v>مزيد</v>
          </cell>
          <cell r="D6792" t="str">
            <v>ورد</v>
          </cell>
        </row>
        <row r="6793">
          <cell r="A6793">
            <v>333135</v>
          </cell>
          <cell r="B6793" t="str">
            <v>هيا عمران</v>
          </cell>
          <cell r="C6793" t="str">
            <v>محمد</v>
          </cell>
          <cell r="D6793" t="str">
            <v>ليلى</v>
          </cell>
        </row>
        <row r="6794">
          <cell r="A6794">
            <v>333136</v>
          </cell>
          <cell r="B6794" t="str">
            <v>هيثم الاغواني</v>
          </cell>
          <cell r="C6794" t="str">
            <v>محمد عدنان</v>
          </cell>
          <cell r="D6794" t="str">
            <v>فلك</v>
          </cell>
        </row>
        <row r="6795">
          <cell r="A6795">
            <v>333137</v>
          </cell>
          <cell r="B6795" t="str">
            <v>هيثم الجابر</v>
          </cell>
          <cell r="C6795" t="str">
            <v>صالح</v>
          </cell>
          <cell r="D6795" t="str">
            <v>زهره</v>
          </cell>
        </row>
        <row r="6796">
          <cell r="A6796">
            <v>333138</v>
          </cell>
          <cell r="B6796" t="str">
            <v>هيثم العفنان</v>
          </cell>
          <cell r="C6796" t="str">
            <v>ابراهيم</v>
          </cell>
          <cell r="D6796" t="str">
            <v>وضحه</v>
          </cell>
        </row>
        <row r="6797">
          <cell r="A6797">
            <v>333139</v>
          </cell>
          <cell r="B6797" t="str">
            <v>هيثم حج ابراهيم</v>
          </cell>
          <cell r="C6797" t="str">
            <v>معن</v>
          </cell>
          <cell r="D6797" t="str">
            <v>اماره</v>
          </cell>
        </row>
        <row r="6798">
          <cell r="A6798">
            <v>333140</v>
          </cell>
          <cell r="B6798" t="str">
            <v>هيلين شعبان</v>
          </cell>
          <cell r="C6798" t="str">
            <v>مالك</v>
          </cell>
          <cell r="D6798" t="str">
            <v>مها</v>
          </cell>
        </row>
        <row r="6799">
          <cell r="A6799">
            <v>333141</v>
          </cell>
          <cell r="B6799" t="str">
            <v>واثق جمعه</v>
          </cell>
          <cell r="C6799" t="str">
            <v>ابراهيم</v>
          </cell>
          <cell r="D6799" t="str">
            <v>فاطمه</v>
          </cell>
        </row>
        <row r="6800">
          <cell r="A6800">
            <v>333143</v>
          </cell>
          <cell r="B6800" t="str">
            <v>وائل الحربلي</v>
          </cell>
          <cell r="C6800" t="str">
            <v>احمد رضا</v>
          </cell>
          <cell r="D6800" t="str">
            <v>هدى</v>
          </cell>
        </row>
        <row r="6801">
          <cell r="A6801">
            <v>333144</v>
          </cell>
          <cell r="B6801" t="str">
            <v>وائل الحوراني</v>
          </cell>
          <cell r="C6801" t="str">
            <v>هلال</v>
          </cell>
          <cell r="D6801" t="str">
            <v>عائشه</v>
          </cell>
        </row>
        <row r="6802">
          <cell r="A6802">
            <v>333146</v>
          </cell>
          <cell r="B6802" t="str">
            <v>وائل الطربوش</v>
          </cell>
          <cell r="C6802" t="str">
            <v>الياس</v>
          </cell>
          <cell r="D6802" t="str">
            <v>شهيره</v>
          </cell>
        </row>
        <row r="6803">
          <cell r="A6803">
            <v>333149</v>
          </cell>
          <cell r="B6803" t="str">
            <v>وداد الحسين الجباره</v>
          </cell>
          <cell r="C6803" t="str">
            <v>تركي</v>
          </cell>
          <cell r="D6803" t="str">
            <v>هاله</v>
          </cell>
        </row>
        <row r="6804">
          <cell r="A6804">
            <v>333150</v>
          </cell>
          <cell r="B6804" t="str">
            <v>وداد الخالد</v>
          </cell>
          <cell r="C6804" t="str">
            <v>راتب</v>
          </cell>
          <cell r="D6804" t="str">
            <v>خديجه</v>
          </cell>
        </row>
        <row r="6805">
          <cell r="A6805">
            <v>333151</v>
          </cell>
          <cell r="B6805" t="str">
            <v>ورد مكارم</v>
          </cell>
          <cell r="C6805" t="str">
            <v>لوريان</v>
          </cell>
          <cell r="D6805" t="str">
            <v>غاده</v>
          </cell>
        </row>
        <row r="6806">
          <cell r="A6806">
            <v>333152</v>
          </cell>
          <cell r="B6806" t="str">
            <v>ورده الابراهيم</v>
          </cell>
          <cell r="C6806" t="str">
            <v>احمد</v>
          </cell>
          <cell r="D6806" t="str">
            <v>مريم</v>
          </cell>
        </row>
        <row r="6807">
          <cell r="A6807">
            <v>333153</v>
          </cell>
          <cell r="B6807" t="str">
            <v>وسام الجهني</v>
          </cell>
          <cell r="C6807" t="str">
            <v>كاسر</v>
          </cell>
          <cell r="D6807" t="str">
            <v>ايفون</v>
          </cell>
        </row>
        <row r="6808">
          <cell r="A6808">
            <v>333154</v>
          </cell>
          <cell r="B6808" t="str">
            <v>وسام الحسن</v>
          </cell>
          <cell r="C6808" t="str">
            <v>فيصل</v>
          </cell>
          <cell r="D6808" t="str">
            <v>انتصار</v>
          </cell>
        </row>
        <row r="6809">
          <cell r="A6809">
            <v>333156</v>
          </cell>
          <cell r="B6809" t="str">
            <v>وسام العلي</v>
          </cell>
          <cell r="C6809" t="str">
            <v>محمد</v>
          </cell>
          <cell r="D6809" t="str">
            <v>كوثر</v>
          </cell>
        </row>
        <row r="6810">
          <cell r="A6810">
            <v>333158</v>
          </cell>
          <cell r="B6810" t="str">
            <v>وسيم خضور</v>
          </cell>
          <cell r="C6810" t="str">
            <v>سليمان</v>
          </cell>
          <cell r="D6810" t="str">
            <v>كوكب</v>
          </cell>
        </row>
        <row r="6811">
          <cell r="A6811">
            <v>333159</v>
          </cell>
          <cell r="B6811" t="str">
            <v>وسيم شلهوم</v>
          </cell>
          <cell r="C6811" t="str">
            <v>زكريا</v>
          </cell>
          <cell r="D6811" t="str">
            <v>مريم</v>
          </cell>
        </row>
        <row r="6812">
          <cell r="A6812">
            <v>333162</v>
          </cell>
          <cell r="B6812" t="str">
            <v>وصفيه الفرج</v>
          </cell>
          <cell r="C6812" t="str">
            <v>احمد</v>
          </cell>
          <cell r="D6812" t="str">
            <v>حميده</v>
          </cell>
        </row>
        <row r="6813">
          <cell r="A6813">
            <v>333163</v>
          </cell>
          <cell r="B6813" t="str">
            <v>وعد ابو صالحه</v>
          </cell>
          <cell r="C6813" t="str">
            <v>يوسف</v>
          </cell>
          <cell r="D6813" t="str">
            <v>امون</v>
          </cell>
        </row>
        <row r="6814">
          <cell r="A6814">
            <v>333166</v>
          </cell>
          <cell r="B6814" t="str">
            <v>وفاء حميدان</v>
          </cell>
          <cell r="C6814" t="str">
            <v>كمال</v>
          </cell>
          <cell r="D6814" t="str">
            <v>غزاله</v>
          </cell>
        </row>
        <row r="6815">
          <cell r="A6815">
            <v>333167</v>
          </cell>
          <cell r="B6815" t="str">
            <v>وفاء رجب</v>
          </cell>
          <cell r="C6815" t="str">
            <v>محمد</v>
          </cell>
          <cell r="D6815" t="str">
            <v>عائشه</v>
          </cell>
        </row>
        <row r="6816">
          <cell r="A6816">
            <v>333169</v>
          </cell>
          <cell r="B6816" t="str">
            <v>ولاء الاحمد</v>
          </cell>
          <cell r="C6816" t="str">
            <v>احمد</v>
          </cell>
          <cell r="D6816" t="str">
            <v>رنده</v>
          </cell>
        </row>
        <row r="6817">
          <cell r="A6817">
            <v>333171</v>
          </cell>
          <cell r="B6817" t="str">
            <v>ولاء الشيخ</v>
          </cell>
          <cell r="C6817" t="str">
            <v>عبد الفتاح</v>
          </cell>
          <cell r="D6817" t="str">
            <v>نعمه</v>
          </cell>
        </row>
        <row r="6818">
          <cell r="A6818">
            <v>333172</v>
          </cell>
          <cell r="B6818" t="str">
            <v>ولاء العزب</v>
          </cell>
          <cell r="C6818" t="str">
            <v>عبد الغفور</v>
          </cell>
          <cell r="D6818" t="str">
            <v>فاطمه</v>
          </cell>
        </row>
        <row r="6819">
          <cell r="A6819">
            <v>333173</v>
          </cell>
          <cell r="B6819" t="str">
            <v>ولاء العلوي</v>
          </cell>
          <cell r="C6819" t="str">
            <v>عارف</v>
          </cell>
          <cell r="D6819" t="str">
            <v>هنادي</v>
          </cell>
        </row>
        <row r="6820">
          <cell r="A6820">
            <v>333174</v>
          </cell>
          <cell r="B6820" t="str">
            <v>ولاء الفرحان</v>
          </cell>
          <cell r="C6820" t="str">
            <v>احمد</v>
          </cell>
          <cell r="D6820" t="str">
            <v>اسمه</v>
          </cell>
        </row>
        <row r="6821">
          <cell r="A6821">
            <v>333175</v>
          </cell>
          <cell r="B6821" t="str">
            <v>ولاء القيم</v>
          </cell>
          <cell r="C6821" t="str">
            <v>كامل</v>
          </cell>
          <cell r="D6821" t="str">
            <v>منى</v>
          </cell>
        </row>
        <row r="6822">
          <cell r="A6822">
            <v>333176</v>
          </cell>
          <cell r="B6822" t="str">
            <v>ولاء عرابي</v>
          </cell>
          <cell r="C6822" t="str">
            <v>خالد</v>
          </cell>
          <cell r="D6822" t="str">
            <v>جومنا</v>
          </cell>
        </row>
        <row r="6823">
          <cell r="A6823">
            <v>333177</v>
          </cell>
          <cell r="B6823" t="str">
            <v>ولاء عطا</v>
          </cell>
          <cell r="C6823" t="str">
            <v>اسعد</v>
          </cell>
          <cell r="D6823" t="str">
            <v>حياه</v>
          </cell>
        </row>
        <row r="6824">
          <cell r="A6824">
            <v>333180</v>
          </cell>
          <cell r="B6824" t="str">
            <v>وليد سيف الدين</v>
          </cell>
          <cell r="C6824" t="str">
            <v>قاسم</v>
          </cell>
          <cell r="D6824" t="str">
            <v>امنه</v>
          </cell>
        </row>
        <row r="6825">
          <cell r="A6825">
            <v>333181</v>
          </cell>
          <cell r="B6825" t="str">
            <v>وليد يوسف</v>
          </cell>
          <cell r="C6825" t="str">
            <v>خالد</v>
          </cell>
          <cell r="D6825" t="str">
            <v>سناء</v>
          </cell>
        </row>
        <row r="6826">
          <cell r="A6826">
            <v>333182</v>
          </cell>
          <cell r="B6826" t="str">
            <v>وليم الخالد</v>
          </cell>
          <cell r="C6826" t="str">
            <v>محمد</v>
          </cell>
          <cell r="D6826" t="str">
            <v>سحر</v>
          </cell>
        </row>
        <row r="6827">
          <cell r="A6827">
            <v>333184</v>
          </cell>
          <cell r="B6827" t="str">
            <v>وئام سلوم</v>
          </cell>
          <cell r="C6827" t="str">
            <v>محمد</v>
          </cell>
          <cell r="D6827" t="str">
            <v>مياده</v>
          </cell>
        </row>
        <row r="6828">
          <cell r="A6828">
            <v>333185</v>
          </cell>
          <cell r="B6828" t="str">
            <v>يارا حجازي</v>
          </cell>
          <cell r="C6828" t="str">
            <v>يوسف</v>
          </cell>
          <cell r="D6828" t="str">
            <v>فاطمه</v>
          </cell>
        </row>
        <row r="6829">
          <cell r="A6829">
            <v>333191</v>
          </cell>
          <cell r="B6829" t="str">
            <v>ياسمين الحلو</v>
          </cell>
          <cell r="C6829" t="str">
            <v>بديع</v>
          </cell>
          <cell r="D6829" t="str">
            <v>اسماء</v>
          </cell>
        </row>
        <row r="6830">
          <cell r="A6830">
            <v>333192</v>
          </cell>
          <cell r="B6830" t="str">
            <v>ياسمين الدرويش</v>
          </cell>
          <cell r="C6830" t="str">
            <v>محمود</v>
          </cell>
          <cell r="D6830" t="str">
            <v>امينه</v>
          </cell>
        </row>
        <row r="6831">
          <cell r="A6831">
            <v>333193</v>
          </cell>
          <cell r="B6831" t="str">
            <v>ياسمين صيرفي</v>
          </cell>
          <cell r="C6831" t="str">
            <v>احمد</v>
          </cell>
          <cell r="D6831" t="str">
            <v>مياده</v>
          </cell>
        </row>
        <row r="6832">
          <cell r="A6832">
            <v>333194</v>
          </cell>
          <cell r="B6832" t="str">
            <v>ياسمين عابدين حيدر</v>
          </cell>
          <cell r="C6832" t="str">
            <v>فرزات</v>
          </cell>
          <cell r="D6832" t="str">
            <v>حكمت</v>
          </cell>
        </row>
        <row r="6833">
          <cell r="A6833">
            <v>333196</v>
          </cell>
          <cell r="B6833" t="str">
            <v>ياسمين مثقال</v>
          </cell>
          <cell r="C6833" t="str">
            <v>محمد</v>
          </cell>
          <cell r="D6833" t="str">
            <v>منى</v>
          </cell>
        </row>
        <row r="6834">
          <cell r="A6834">
            <v>333197</v>
          </cell>
          <cell r="B6834" t="str">
            <v>ياسمين محرز</v>
          </cell>
          <cell r="C6834" t="str">
            <v>عباس</v>
          </cell>
          <cell r="D6834" t="str">
            <v>شهبا</v>
          </cell>
        </row>
        <row r="6835">
          <cell r="A6835">
            <v>333199</v>
          </cell>
          <cell r="B6835" t="str">
            <v>يامن ملقط</v>
          </cell>
          <cell r="C6835" t="str">
            <v>محمد</v>
          </cell>
          <cell r="D6835" t="str">
            <v>احلام</v>
          </cell>
        </row>
        <row r="6836">
          <cell r="A6836">
            <v>333201</v>
          </cell>
          <cell r="B6836" t="str">
            <v>يحيى القرصه</v>
          </cell>
          <cell r="C6836" t="str">
            <v>راشد</v>
          </cell>
          <cell r="D6836" t="str">
            <v>صباح</v>
          </cell>
        </row>
        <row r="6837">
          <cell r="A6837">
            <v>333202</v>
          </cell>
          <cell r="B6837" t="str">
            <v>يحيى النجار</v>
          </cell>
          <cell r="C6837" t="str">
            <v>مروان</v>
          </cell>
          <cell r="D6837" t="str">
            <v>سعاد</v>
          </cell>
        </row>
        <row r="6838">
          <cell r="A6838">
            <v>333203</v>
          </cell>
          <cell r="B6838" t="str">
            <v>يحيى بركات</v>
          </cell>
          <cell r="C6838" t="str">
            <v>محمد سمير</v>
          </cell>
          <cell r="D6838" t="str">
            <v>هيفاء</v>
          </cell>
        </row>
        <row r="6839">
          <cell r="A6839">
            <v>333204</v>
          </cell>
          <cell r="B6839" t="str">
            <v>يحيى سليمان</v>
          </cell>
          <cell r="C6839" t="str">
            <v>فراس</v>
          </cell>
          <cell r="D6839" t="str">
            <v>فاتن</v>
          </cell>
        </row>
        <row r="6840">
          <cell r="A6840">
            <v>333206</v>
          </cell>
          <cell r="B6840" t="str">
            <v>يزن ابو خالد</v>
          </cell>
          <cell r="C6840" t="str">
            <v>عماد الدين</v>
          </cell>
          <cell r="D6840" t="str">
            <v>مريم</v>
          </cell>
        </row>
        <row r="6841">
          <cell r="A6841">
            <v>333207</v>
          </cell>
          <cell r="B6841" t="str">
            <v>يزن الحلاق</v>
          </cell>
          <cell r="C6841" t="str">
            <v>محمود</v>
          </cell>
          <cell r="D6841" t="str">
            <v>عاليه</v>
          </cell>
        </row>
        <row r="6842">
          <cell r="A6842">
            <v>333208</v>
          </cell>
          <cell r="B6842" t="str">
            <v>يزن الغريب</v>
          </cell>
          <cell r="C6842" t="str">
            <v>محمد خير</v>
          </cell>
          <cell r="D6842" t="str">
            <v>مريم</v>
          </cell>
        </row>
        <row r="6843">
          <cell r="A6843">
            <v>333209</v>
          </cell>
          <cell r="B6843" t="str">
            <v>يزن المذيب</v>
          </cell>
          <cell r="C6843" t="str">
            <v>خالد</v>
          </cell>
          <cell r="D6843" t="str">
            <v>نسرين</v>
          </cell>
        </row>
        <row r="6844">
          <cell r="A6844">
            <v>333210</v>
          </cell>
          <cell r="B6844" t="str">
            <v>يزن المر عي</v>
          </cell>
          <cell r="C6844" t="str">
            <v>عدنان</v>
          </cell>
          <cell r="D6844" t="str">
            <v>سحر</v>
          </cell>
        </row>
        <row r="6845">
          <cell r="A6845">
            <v>333211</v>
          </cell>
          <cell r="B6845" t="str">
            <v>يزن النبلي</v>
          </cell>
          <cell r="C6845" t="str">
            <v>حكمت</v>
          </cell>
          <cell r="D6845" t="str">
            <v>سهيله</v>
          </cell>
        </row>
        <row r="6846">
          <cell r="A6846">
            <v>333212</v>
          </cell>
          <cell r="B6846" t="str">
            <v>يزن توتيه</v>
          </cell>
          <cell r="C6846" t="str">
            <v>بديع</v>
          </cell>
          <cell r="D6846" t="str">
            <v>ردينه</v>
          </cell>
        </row>
        <row r="6847">
          <cell r="A6847">
            <v>333213</v>
          </cell>
          <cell r="B6847" t="str">
            <v>يزن حمدان</v>
          </cell>
          <cell r="C6847" t="str">
            <v>بلال</v>
          </cell>
          <cell r="D6847" t="str">
            <v>سميا</v>
          </cell>
        </row>
        <row r="6848">
          <cell r="A6848">
            <v>333214</v>
          </cell>
          <cell r="B6848" t="str">
            <v>يزن كلتوم</v>
          </cell>
          <cell r="C6848" t="str">
            <v>عيسى</v>
          </cell>
          <cell r="D6848" t="str">
            <v>منى</v>
          </cell>
        </row>
        <row r="6849">
          <cell r="A6849">
            <v>333215</v>
          </cell>
          <cell r="B6849" t="str">
            <v>يزن هلال</v>
          </cell>
          <cell r="C6849" t="str">
            <v>بشير</v>
          </cell>
          <cell r="D6849" t="str">
            <v>نوال</v>
          </cell>
        </row>
        <row r="6850">
          <cell r="A6850">
            <v>333217</v>
          </cell>
          <cell r="B6850" t="str">
            <v>يسرى البردقاني</v>
          </cell>
          <cell r="C6850" t="str">
            <v>يوسف</v>
          </cell>
          <cell r="D6850" t="str">
            <v>سمر</v>
          </cell>
        </row>
        <row r="6851">
          <cell r="A6851">
            <v>333219</v>
          </cell>
          <cell r="B6851" t="str">
            <v>يمنى حسين</v>
          </cell>
          <cell r="C6851" t="str">
            <v>وليد</v>
          </cell>
          <cell r="D6851" t="str">
            <v>اسماء</v>
          </cell>
        </row>
        <row r="6852">
          <cell r="A6852">
            <v>333220</v>
          </cell>
          <cell r="B6852" t="str">
            <v>يمنى رجب فواز</v>
          </cell>
          <cell r="C6852" t="str">
            <v>ياسر</v>
          </cell>
          <cell r="D6852" t="str">
            <v>مؤمنه</v>
          </cell>
        </row>
        <row r="6853">
          <cell r="A6853">
            <v>333223</v>
          </cell>
          <cell r="B6853" t="str">
            <v>يوسف عنقيرة</v>
          </cell>
          <cell r="C6853" t="str">
            <v>غسان</v>
          </cell>
          <cell r="D6853" t="str">
            <v>سوسن</v>
          </cell>
        </row>
        <row r="6854">
          <cell r="A6854">
            <v>333224</v>
          </cell>
          <cell r="B6854" t="str">
            <v>يوسف فياض</v>
          </cell>
          <cell r="C6854" t="str">
            <v>احمد</v>
          </cell>
          <cell r="D6854" t="str">
            <v>الهام</v>
          </cell>
        </row>
        <row r="6855">
          <cell r="A6855">
            <v>333225</v>
          </cell>
          <cell r="B6855" t="str">
            <v>يوسف قرمش</v>
          </cell>
          <cell r="C6855" t="str">
            <v>ضمر</v>
          </cell>
          <cell r="D6855" t="str">
            <v>ذكية</v>
          </cell>
        </row>
        <row r="6856">
          <cell r="A6856">
            <v>333226</v>
          </cell>
          <cell r="B6856" t="str">
            <v>يوسف مهنا</v>
          </cell>
          <cell r="C6856" t="str">
            <v>جعفر</v>
          </cell>
          <cell r="D6856" t="str">
            <v>مطيعه</v>
          </cell>
        </row>
        <row r="6857">
          <cell r="A6857">
            <v>333229</v>
          </cell>
          <cell r="B6857" t="str">
            <v>احمد ديوب</v>
          </cell>
          <cell r="C6857" t="str">
            <v>ياسين</v>
          </cell>
          <cell r="D6857" t="str">
            <v>مفيدة</v>
          </cell>
        </row>
        <row r="6858">
          <cell r="A6858">
            <v>333230</v>
          </cell>
          <cell r="B6858" t="str">
            <v>اريج ايوب</v>
          </cell>
          <cell r="C6858" t="str">
            <v>فؤاد</v>
          </cell>
          <cell r="D6858" t="str">
            <v>الماظ</v>
          </cell>
        </row>
        <row r="6859">
          <cell r="A6859">
            <v>333231</v>
          </cell>
          <cell r="B6859" t="str">
            <v>اسامه المحمد</v>
          </cell>
          <cell r="C6859" t="str">
            <v>حسين</v>
          </cell>
          <cell r="D6859" t="str">
            <v>هناء</v>
          </cell>
        </row>
        <row r="6860">
          <cell r="A6860">
            <v>333233</v>
          </cell>
          <cell r="B6860" t="str">
            <v>اسراء داؤد</v>
          </cell>
          <cell r="C6860" t="str">
            <v>عدنان</v>
          </cell>
          <cell r="D6860" t="str">
            <v>جوهر</v>
          </cell>
        </row>
        <row r="6861">
          <cell r="A6861">
            <v>333234</v>
          </cell>
          <cell r="B6861" t="str">
            <v>اسعد درويش</v>
          </cell>
          <cell r="C6861" t="str">
            <v>علي</v>
          </cell>
          <cell r="D6861" t="str">
            <v>هيام</v>
          </cell>
        </row>
        <row r="6862">
          <cell r="A6862">
            <v>333235</v>
          </cell>
          <cell r="B6862" t="str">
            <v>اسما القباني</v>
          </cell>
          <cell r="C6862" t="str">
            <v>بشار</v>
          </cell>
          <cell r="D6862" t="str">
            <v>نجاح</v>
          </cell>
        </row>
        <row r="6863">
          <cell r="A6863">
            <v>333237</v>
          </cell>
          <cell r="B6863" t="str">
            <v>اسماعيل عبد الغني</v>
          </cell>
          <cell r="C6863" t="str">
            <v>نايف</v>
          </cell>
          <cell r="D6863" t="str">
            <v>مرضيه</v>
          </cell>
        </row>
        <row r="6864">
          <cell r="A6864">
            <v>333238</v>
          </cell>
          <cell r="B6864" t="str">
            <v>الاء الموسى</v>
          </cell>
          <cell r="C6864" t="str">
            <v>عبد الرحمن</v>
          </cell>
          <cell r="D6864" t="str">
            <v>هيام</v>
          </cell>
        </row>
        <row r="6865">
          <cell r="A6865">
            <v>333239</v>
          </cell>
          <cell r="B6865" t="str">
            <v>الاء زاده</v>
          </cell>
          <cell r="C6865" t="str">
            <v>خالد</v>
          </cell>
          <cell r="D6865" t="str">
            <v>عائشه</v>
          </cell>
        </row>
        <row r="6866">
          <cell r="A6866">
            <v>333240</v>
          </cell>
          <cell r="B6866" t="str">
            <v>اماني الترك</v>
          </cell>
          <cell r="C6866" t="str">
            <v>مصطفى</v>
          </cell>
          <cell r="D6866" t="str">
            <v>نهاد</v>
          </cell>
        </row>
        <row r="6867">
          <cell r="A6867">
            <v>333241</v>
          </cell>
          <cell r="B6867" t="str">
            <v>امل الطالب</v>
          </cell>
          <cell r="C6867" t="str">
            <v>عبد الرزاق</v>
          </cell>
          <cell r="D6867" t="str">
            <v>نعمه</v>
          </cell>
        </row>
        <row r="6868">
          <cell r="A6868">
            <v>333242</v>
          </cell>
          <cell r="B6868" t="str">
            <v>اناس سمني</v>
          </cell>
          <cell r="C6868" t="str">
            <v>عبده</v>
          </cell>
          <cell r="D6868" t="str">
            <v>سعاد</v>
          </cell>
        </row>
        <row r="6869">
          <cell r="A6869">
            <v>333243</v>
          </cell>
          <cell r="B6869" t="str">
            <v>انوار موسى</v>
          </cell>
          <cell r="C6869" t="str">
            <v>صفوان</v>
          </cell>
          <cell r="D6869" t="str">
            <v>غيداء</v>
          </cell>
        </row>
        <row r="6870">
          <cell r="A6870">
            <v>333244</v>
          </cell>
          <cell r="B6870" t="str">
            <v>اية ابو شقرة</v>
          </cell>
          <cell r="C6870" t="str">
            <v>محمد</v>
          </cell>
          <cell r="D6870" t="str">
            <v>نور</v>
          </cell>
        </row>
        <row r="6871">
          <cell r="A6871">
            <v>333245</v>
          </cell>
          <cell r="B6871" t="str">
            <v>اية هاشم</v>
          </cell>
          <cell r="C6871" t="str">
            <v>مروان</v>
          </cell>
          <cell r="D6871" t="str">
            <v>رانيا</v>
          </cell>
        </row>
        <row r="6872">
          <cell r="A6872">
            <v>333247</v>
          </cell>
          <cell r="B6872" t="str">
            <v>ايمان حيدر</v>
          </cell>
          <cell r="C6872" t="str">
            <v>محمد</v>
          </cell>
          <cell r="D6872" t="str">
            <v>رفاعيه</v>
          </cell>
        </row>
        <row r="6873">
          <cell r="A6873">
            <v>333248</v>
          </cell>
          <cell r="B6873" t="str">
            <v>أريج عثمان رائف</v>
          </cell>
          <cell r="C6873" t="str">
            <v>نضال</v>
          </cell>
          <cell r="D6873" t="str">
            <v>دينا</v>
          </cell>
        </row>
        <row r="6874">
          <cell r="A6874">
            <v>333249</v>
          </cell>
          <cell r="B6874" t="str">
            <v>أنس الخالد</v>
          </cell>
          <cell r="C6874" t="str">
            <v>ابراهيم</v>
          </cell>
          <cell r="D6874" t="str">
            <v>صبحه</v>
          </cell>
        </row>
        <row r="6875">
          <cell r="A6875">
            <v>333251</v>
          </cell>
          <cell r="B6875" t="str">
            <v>آيات جبري</v>
          </cell>
          <cell r="C6875" t="str">
            <v>عبد المنعم</v>
          </cell>
          <cell r="D6875" t="str">
            <v>منى</v>
          </cell>
        </row>
        <row r="6876">
          <cell r="A6876">
            <v>333252</v>
          </cell>
          <cell r="B6876" t="str">
            <v>بتول الحبش</v>
          </cell>
          <cell r="C6876" t="str">
            <v>احسان</v>
          </cell>
          <cell r="D6876" t="str">
            <v>خوله</v>
          </cell>
        </row>
        <row r="6877">
          <cell r="A6877">
            <v>333253</v>
          </cell>
          <cell r="B6877" t="str">
            <v>بثينه العرفي</v>
          </cell>
          <cell r="C6877" t="str">
            <v>عدنان</v>
          </cell>
          <cell r="D6877" t="str">
            <v>حامديه</v>
          </cell>
        </row>
        <row r="6878">
          <cell r="A6878">
            <v>333255</v>
          </cell>
          <cell r="B6878" t="str">
            <v>بشرى المجارحي</v>
          </cell>
          <cell r="C6878" t="str">
            <v>اسماعيل</v>
          </cell>
          <cell r="D6878" t="str">
            <v>عسليه</v>
          </cell>
        </row>
        <row r="6879">
          <cell r="A6879">
            <v>333257</v>
          </cell>
          <cell r="B6879" t="str">
            <v>بيان مصطفى</v>
          </cell>
          <cell r="C6879" t="str">
            <v>يحيى</v>
          </cell>
          <cell r="D6879" t="str">
            <v>مريم</v>
          </cell>
        </row>
        <row r="6880">
          <cell r="A6880">
            <v>333258</v>
          </cell>
          <cell r="B6880" t="str">
            <v>تبارك دلة</v>
          </cell>
          <cell r="C6880" t="str">
            <v>علي</v>
          </cell>
          <cell r="D6880" t="str">
            <v>نجاح</v>
          </cell>
        </row>
        <row r="6881">
          <cell r="A6881">
            <v>333259</v>
          </cell>
          <cell r="B6881" t="str">
            <v>تيماء فرهود</v>
          </cell>
          <cell r="C6881" t="str">
            <v>محمد نزار</v>
          </cell>
          <cell r="D6881" t="str">
            <v>سميره</v>
          </cell>
        </row>
        <row r="6882">
          <cell r="A6882">
            <v>333261</v>
          </cell>
          <cell r="B6882" t="str">
            <v>جلال البيش</v>
          </cell>
          <cell r="C6882" t="str">
            <v>نبيل</v>
          </cell>
          <cell r="D6882" t="str">
            <v>فاديا</v>
          </cell>
        </row>
        <row r="6883">
          <cell r="A6883">
            <v>333262</v>
          </cell>
          <cell r="B6883" t="str">
            <v>جمعه الشتيوي</v>
          </cell>
          <cell r="C6883" t="str">
            <v>مرزوق</v>
          </cell>
          <cell r="D6883" t="str">
            <v>تمام</v>
          </cell>
        </row>
        <row r="6884">
          <cell r="A6884">
            <v>333263</v>
          </cell>
          <cell r="B6884" t="str">
            <v>جهاد الدوير</v>
          </cell>
          <cell r="C6884" t="str">
            <v>فواز</v>
          </cell>
          <cell r="D6884" t="str">
            <v>لما</v>
          </cell>
        </row>
        <row r="6885">
          <cell r="A6885">
            <v>333264</v>
          </cell>
          <cell r="B6885" t="str">
            <v>جهاد يونس</v>
          </cell>
          <cell r="C6885" t="str">
            <v>حسين</v>
          </cell>
          <cell r="D6885" t="str">
            <v>هند</v>
          </cell>
        </row>
        <row r="6886">
          <cell r="A6886">
            <v>333266</v>
          </cell>
          <cell r="B6886" t="str">
            <v>حسام معطي</v>
          </cell>
          <cell r="C6886" t="str">
            <v>توفيق</v>
          </cell>
          <cell r="D6886" t="str">
            <v>منيرة</v>
          </cell>
        </row>
        <row r="6887">
          <cell r="A6887">
            <v>333267</v>
          </cell>
          <cell r="B6887" t="str">
            <v>حسن الجوراني</v>
          </cell>
          <cell r="C6887" t="str">
            <v>شعبان</v>
          </cell>
          <cell r="D6887" t="str">
            <v>انديرا</v>
          </cell>
        </row>
        <row r="6888">
          <cell r="A6888">
            <v>333268</v>
          </cell>
          <cell r="B6888" t="str">
            <v>حسين عمران</v>
          </cell>
          <cell r="C6888" t="str">
            <v>هيثم</v>
          </cell>
          <cell r="D6888" t="str">
            <v>امل</v>
          </cell>
        </row>
        <row r="6889">
          <cell r="A6889">
            <v>333269</v>
          </cell>
          <cell r="B6889" t="str">
            <v>حلا المعجل</v>
          </cell>
          <cell r="C6889" t="str">
            <v>عبد المحسن</v>
          </cell>
          <cell r="D6889" t="str">
            <v>خنساء</v>
          </cell>
        </row>
        <row r="6890">
          <cell r="A6890">
            <v>333271</v>
          </cell>
          <cell r="B6890" t="str">
            <v>حيدر احمد</v>
          </cell>
          <cell r="C6890" t="str">
            <v>عبد الرزاق</v>
          </cell>
          <cell r="D6890" t="str">
            <v>سعده</v>
          </cell>
        </row>
        <row r="6891">
          <cell r="A6891">
            <v>333272</v>
          </cell>
          <cell r="B6891" t="str">
            <v>خالد شهابي</v>
          </cell>
          <cell r="C6891" t="str">
            <v>محمود</v>
          </cell>
          <cell r="D6891" t="str">
            <v>نجمة</v>
          </cell>
        </row>
        <row r="6892">
          <cell r="A6892">
            <v>333273</v>
          </cell>
          <cell r="B6892" t="str">
            <v>خضر احمد</v>
          </cell>
          <cell r="C6892" t="str">
            <v>عبد الرحيم</v>
          </cell>
          <cell r="D6892" t="str">
            <v>رئيسه</v>
          </cell>
        </row>
        <row r="6893">
          <cell r="A6893">
            <v>333274</v>
          </cell>
          <cell r="B6893" t="str">
            <v>خليل الصباغ</v>
          </cell>
          <cell r="C6893" t="str">
            <v>ابراهيم</v>
          </cell>
          <cell r="D6893" t="str">
            <v>فاتنه</v>
          </cell>
        </row>
        <row r="6894">
          <cell r="A6894">
            <v>333275</v>
          </cell>
          <cell r="B6894" t="str">
            <v>دارين سلمان</v>
          </cell>
          <cell r="C6894" t="str">
            <v>محمد</v>
          </cell>
          <cell r="D6894" t="str">
            <v>هند</v>
          </cell>
        </row>
        <row r="6895">
          <cell r="A6895">
            <v>333277</v>
          </cell>
          <cell r="B6895" t="str">
            <v>ديما الكردي</v>
          </cell>
          <cell r="C6895" t="str">
            <v>محمود</v>
          </cell>
          <cell r="D6895" t="str">
            <v>فاطمه</v>
          </cell>
        </row>
        <row r="6896">
          <cell r="A6896">
            <v>333278</v>
          </cell>
          <cell r="B6896" t="str">
            <v>راما المنير</v>
          </cell>
          <cell r="C6896" t="str">
            <v>محمد غياث</v>
          </cell>
          <cell r="D6896" t="str">
            <v>عبير</v>
          </cell>
        </row>
        <row r="6897">
          <cell r="A6897">
            <v>333279</v>
          </cell>
          <cell r="B6897" t="str">
            <v>رزان ملا</v>
          </cell>
          <cell r="C6897" t="str">
            <v>احمد</v>
          </cell>
          <cell r="D6897" t="str">
            <v>غصون</v>
          </cell>
        </row>
        <row r="6898">
          <cell r="A6898">
            <v>333280</v>
          </cell>
          <cell r="B6898" t="str">
            <v>رسلان الدرويش</v>
          </cell>
          <cell r="C6898" t="str">
            <v>محمد</v>
          </cell>
          <cell r="D6898" t="str">
            <v>وفاء</v>
          </cell>
        </row>
        <row r="6899">
          <cell r="A6899">
            <v>333281</v>
          </cell>
          <cell r="B6899" t="str">
            <v>رشا المطر</v>
          </cell>
          <cell r="C6899" t="str">
            <v>ياسين</v>
          </cell>
          <cell r="D6899" t="str">
            <v>حامديه</v>
          </cell>
        </row>
        <row r="6900">
          <cell r="A6900">
            <v>333282</v>
          </cell>
          <cell r="B6900" t="str">
            <v>رغد الحوراني</v>
          </cell>
          <cell r="C6900" t="str">
            <v>محي الدين</v>
          </cell>
          <cell r="D6900" t="str">
            <v>غفران</v>
          </cell>
        </row>
        <row r="6901">
          <cell r="A6901">
            <v>333283</v>
          </cell>
          <cell r="B6901" t="str">
            <v>رغد الطحان</v>
          </cell>
          <cell r="C6901" t="str">
            <v>راتب</v>
          </cell>
          <cell r="D6901" t="str">
            <v>اعتدال</v>
          </cell>
        </row>
        <row r="6902">
          <cell r="A6902">
            <v>333284</v>
          </cell>
          <cell r="B6902" t="str">
            <v>رنا العظم</v>
          </cell>
          <cell r="C6902" t="str">
            <v>غياث</v>
          </cell>
          <cell r="D6902" t="str">
            <v>ريما</v>
          </cell>
        </row>
        <row r="6903">
          <cell r="A6903">
            <v>333285</v>
          </cell>
          <cell r="B6903" t="str">
            <v>رنا بقله</v>
          </cell>
          <cell r="C6903" t="str">
            <v>مصطفى</v>
          </cell>
          <cell r="D6903" t="str">
            <v>ندى</v>
          </cell>
        </row>
        <row r="6904">
          <cell r="A6904">
            <v>333286</v>
          </cell>
          <cell r="B6904" t="str">
            <v>رنده داوودي</v>
          </cell>
          <cell r="C6904" t="str">
            <v>فيصل</v>
          </cell>
          <cell r="D6904" t="str">
            <v>وفاء</v>
          </cell>
        </row>
        <row r="6905">
          <cell r="A6905">
            <v>333287</v>
          </cell>
          <cell r="B6905" t="str">
            <v>رندى ابراهيم</v>
          </cell>
          <cell r="C6905" t="str">
            <v>محمد</v>
          </cell>
          <cell r="D6905" t="str">
            <v>صديقة</v>
          </cell>
        </row>
        <row r="6906">
          <cell r="A6906">
            <v>333288</v>
          </cell>
          <cell r="B6906" t="str">
            <v>رنيم دركزلي</v>
          </cell>
          <cell r="C6906" t="str">
            <v>ياسين</v>
          </cell>
          <cell r="D6906" t="str">
            <v>صباح</v>
          </cell>
        </row>
        <row r="6907">
          <cell r="A6907">
            <v>333289</v>
          </cell>
          <cell r="B6907" t="str">
            <v>رنيم مصطفى الفاقي</v>
          </cell>
          <cell r="C6907" t="str">
            <v>عبد الرحمن</v>
          </cell>
          <cell r="D6907" t="str">
            <v>فاتن</v>
          </cell>
        </row>
        <row r="6908">
          <cell r="A6908">
            <v>333290</v>
          </cell>
          <cell r="B6908" t="str">
            <v>رهام الجندلي</v>
          </cell>
          <cell r="C6908" t="str">
            <v>سامي</v>
          </cell>
          <cell r="D6908" t="str">
            <v>حياة</v>
          </cell>
        </row>
        <row r="6909">
          <cell r="A6909">
            <v>333291</v>
          </cell>
          <cell r="B6909" t="str">
            <v>رهام القطامي</v>
          </cell>
          <cell r="C6909" t="str">
            <v>جورج</v>
          </cell>
          <cell r="D6909" t="str">
            <v>هاله</v>
          </cell>
        </row>
        <row r="6910">
          <cell r="A6910">
            <v>333292</v>
          </cell>
          <cell r="B6910" t="str">
            <v>رهام المهايني</v>
          </cell>
          <cell r="C6910" t="str">
            <v>عبد الناصر</v>
          </cell>
          <cell r="D6910" t="str">
            <v>نجوى</v>
          </cell>
        </row>
        <row r="6911">
          <cell r="A6911">
            <v>333293</v>
          </cell>
          <cell r="B6911" t="str">
            <v>رهف الجباصيني</v>
          </cell>
          <cell r="C6911" t="str">
            <v>احمد</v>
          </cell>
          <cell r="D6911" t="str">
            <v>ذوات</v>
          </cell>
        </row>
        <row r="6912">
          <cell r="A6912">
            <v>333294</v>
          </cell>
          <cell r="B6912" t="str">
            <v>روان ياغي</v>
          </cell>
          <cell r="C6912" t="str">
            <v>عفيف</v>
          </cell>
          <cell r="D6912" t="str">
            <v>سائره</v>
          </cell>
        </row>
        <row r="6913">
          <cell r="A6913">
            <v>333295</v>
          </cell>
          <cell r="B6913" t="str">
            <v>رؤى دللول</v>
          </cell>
          <cell r="C6913" t="str">
            <v>خالد</v>
          </cell>
          <cell r="D6913" t="str">
            <v>رانيه</v>
          </cell>
        </row>
        <row r="6914">
          <cell r="A6914">
            <v>333296</v>
          </cell>
          <cell r="B6914" t="str">
            <v>ريم الحوشان</v>
          </cell>
          <cell r="C6914" t="str">
            <v>عماد</v>
          </cell>
          <cell r="D6914" t="str">
            <v>صفاء</v>
          </cell>
        </row>
        <row r="6915">
          <cell r="A6915">
            <v>333298</v>
          </cell>
          <cell r="B6915" t="str">
            <v>ريما المحمد</v>
          </cell>
          <cell r="C6915" t="str">
            <v>ابراهيم</v>
          </cell>
          <cell r="D6915" t="str">
            <v>فداء</v>
          </cell>
        </row>
        <row r="6916">
          <cell r="A6916">
            <v>333300</v>
          </cell>
          <cell r="B6916" t="str">
            <v>زينه ابراهيم</v>
          </cell>
          <cell r="C6916" t="str">
            <v>محمد صالح</v>
          </cell>
          <cell r="D6916" t="str">
            <v>شمسه</v>
          </cell>
        </row>
        <row r="6917">
          <cell r="A6917">
            <v>333301</v>
          </cell>
          <cell r="B6917" t="str">
            <v>سلام جليلاتي</v>
          </cell>
          <cell r="C6917" t="str">
            <v>زاهر</v>
          </cell>
          <cell r="D6917" t="str">
            <v>مياده</v>
          </cell>
        </row>
        <row r="6918">
          <cell r="A6918">
            <v>333304</v>
          </cell>
          <cell r="B6918" t="str">
            <v>شادي كلزي</v>
          </cell>
          <cell r="C6918" t="str">
            <v>اكرم</v>
          </cell>
          <cell r="D6918" t="str">
            <v>ندى</v>
          </cell>
        </row>
        <row r="6919">
          <cell r="A6919">
            <v>333305</v>
          </cell>
          <cell r="B6919" t="str">
            <v>شام ظريفه</v>
          </cell>
          <cell r="C6919" t="str">
            <v>احمد</v>
          </cell>
          <cell r="D6919" t="str">
            <v>ريما</v>
          </cell>
        </row>
        <row r="6920">
          <cell r="A6920">
            <v>333306</v>
          </cell>
          <cell r="B6920" t="str">
            <v>شذى نوفل</v>
          </cell>
          <cell r="C6920" t="str">
            <v>عبد العزيز</v>
          </cell>
          <cell r="D6920" t="str">
            <v>بسما</v>
          </cell>
        </row>
        <row r="6921">
          <cell r="A6921">
            <v>333307</v>
          </cell>
          <cell r="B6921" t="str">
            <v>شفيق السعدي</v>
          </cell>
          <cell r="C6921" t="str">
            <v>محمد</v>
          </cell>
          <cell r="D6921" t="str">
            <v>نجود</v>
          </cell>
        </row>
        <row r="6922">
          <cell r="A6922">
            <v>333309</v>
          </cell>
          <cell r="B6922" t="str">
            <v>طارق الفلو</v>
          </cell>
          <cell r="C6922" t="str">
            <v>علي</v>
          </cell>
          <cell r="D6922" t="str">
            <v/>
          </cell>
        </row>
        <row r="6923">
          <cell r="A6923">
            <v>333310</v>
          </cell>
          <cell r="B6923" t="str">
            <v>عامر عرفه</v>
          </cell>
          <cell r="C6923" t="str">
            <v>سهيل</v>
          </cell>
          <cell r="D6923" t="str">
            <v>ايمان</v>
          </cell>
        </row>
        <row r="6924">
          <cell r="A6924">
            <v>333311</v>
          </cell>
          <cell r="B6924" t="str">
            <v>عبد الرحمن الحوراني</v>
          </cell>
          <cell r="C6924" t="str">
            <v>تيسير</v>
          </cell>
          <cell r="D6924" t="str">
            <v>نازك</v>
          </cell>
        </row>
        <row r="6925">
          <cell r="A6925">
            <v>333312</v>
          </cell>
          <cell r="B6925" t="str">
            <v>عبد الرحمن العبد الرجب</v>
          </cell>
          <cell r="C6925" t="str">
            <v>عصام</v>
          </cell>
          <cell r="D6925" t="str">
            <v>كوكب</v>
          </cell>
        </row>
        <row r="6926">
          <cell r="A6926">
            <v>333313</v>
          </cell>
          <cell r="B6926" t="str">
            <v>عبد الرحمن المصري</v>
          </cell>
          <cell r="C6926" t="str">
            <v>محمود</v>
          </cell>
          <cell r="D6926" t="str">
            <v>ازدهار</v>
          </cell>
        </row>
        <row r="6927">
          <cell r="A6927">
            <v>333315</v>
          </cell>
          <cell r="B6927" t="str">
            <v>عبير الترك</v>
          </cell>
          <cell r="C6927" t="str">
            <v>احمد</v>
          </cell>
          <cell r="D6927" t="str">
            <v>ايمان</v>
          </cell>
        </row>
        <row r="6928">
          <cell r="A6928">
            <v>333316</v>
          </cell>
          <cell r="B6928" t="str">
            <v>عبير العبدالله</v>
          </cell>
          <cell r="C6928" t="str">
            <v>ابراهيم</v>
          </cell>
          <cell r="D6928" t="str">
            <v>زوفه</v>
          </cell>
        </row>
        <row r="6929">
          <cell r="A6929">
            <v>333317</v>
          </cell>
          <cell r="B6929" t="str">
            <v>عبير عبد القادر</v>
          </cell>
          <cell r="C6929" t="str">
            <v>حسن</v>
          </cell>
          <cell r="D6929" t="str">
            <v>نجاح</v>
          </cell>
        </row>
        <row r="6930">
          <cell r="A6930">
            <v>333318</v>
          </cell>
          <cell r="B6930" t="str">
            <v>عدنان شقحبي</v>
          </cell>
          <cell r="C6930" t="str">
            <v>محمد جهاد</v>
          </cell>
          <cell r="D6930" t="str">
            <v>صفاء</v>
          </cell>
        </row>
        <row r="6931">
          <cell r="A6931">
            <v>333319</v>
          </cell>
          <cell r="B6931" t="str">
            <v>عدي حجار</v>
          </cell>
          <cell r="C6931" t="str">
            <v>نضال</v>
          </cell>
          <cell r="D6931" t="str">
            <v>ابتسام</v>
          </cell>
        </row>
        <row r="6932">
          <cell r="A6932">
            <v>333320</v>
          </cell>
          <cell r="B6932" t="str">
            <v>عزيزه الزيبق</v>
          </cell>
          <cell r="C6932" t="str">
            <v>محمد بسام</v>
          </cell>
          <cell r="D6932" t="str">
            <v>خولة</v>
          </cell>
        </row>
        <row r="6933">
          <cell r="A6933">
            <v>333321</v>
          </cell>
          <cell r="B6933" t="str">
            <v>عظمي الياس</v>
          </cell>
          <cell r="C6933" t="str">
            <v>منهل</v>
          </cell>
          <cell r="D6933" t="str">
            <v>فيفيان</v>
          </cell>
        </row>
        <row r="6934">
          <cell r="A6934">
            <v>333322</v>
          </cell>
          <cell r="B6934" t="str">
            <v>علاء حمامة</v>
          </cell>
          <cell r="C6934" t="str">
            <v>محمد</v>
          </cell>
          <cell r="D6934" t="str">
            <v>غفيرة</v>
          </cell>
        </row>
        <row r="6935">
          <cell r="A6935">
            <v>333325</v>
          </cell>
          <cell r="B6935" t="str">
            <v>عمر الحسون</v>
          </cell>
          <cell r="C6935" t="str">
            <v>يوسف</v>
          </cell>
          <cell r="D6935" t="str">
            <v>زينب</v>
          </cell>
        </row>
        <row r="6936">
          <cell r="A6936">
            <v>333326</v>
          </cell>
          <cell r="B6936" t="str">
            <v>فاتن حمدان</v>
          </cell>
          <cell r="C6936" t="str">
            <v>محمد زياد</v>
          </cell>
          <cell r="D6936" t="str">
            <v>نجود</v>
          </cell>
        </row>
        <row r="6937">
          <cell r="A6937">
            <v>333327</v>
          </cell>
          <cell r="B6937" t="str">
            <v>فرح الشليان</v>
          </cell>
          <cell r="C6937" t="str">
            <v>اسامه</v>
          </cell>
          <cell r="D6937" t="str">
            <v>سمر</v>
          </cell>
        </row>
        <row r="6938">
          <cell r="A6938">
            <v>333328</v>
          </cell>
          <cell r="B6938" t="str">
            <v>فرح زينو</v>
          </cell>
          <cell r="C6938" t="str">
            <v>محمد رضوان</v>
          </cell>
          <cell r="D6938" t="str">
            <v>ناديا</v>
          </cell>
        </row>
        <row r="6939">
          <cell r="A6939">
            <v>333329</v>
          </cell>
          <cell r="B6939" t="str">
            <v>قاسم عبد القادر</v>
          </cell>
          <cell r="C6939" t="str">
            <v>خالد</v>
          </cell>
          <cell r="D6939" t="str">
            <v>مريم</v>
          </cell>
        </row>
        <row r="6940">
          <cell r="A6940">
            <v>333330</v>
          </cell>
          <cell r="B6940" t="str">
            <v>كناز الجراح</v>
          </cell>
          <cell r="C6940" t="str">
            <v>محمود</v>
          </cell>
          <cell r="D6940" t="str">
            <v>رجاء</v>
          </cell>
        </row>
        <row r="6941">
          <cell r="A6941">
            <v>333331</v>
          </cell>
          <cell r="B6941" t="str">
            <v>كنانه قاروط</v>
          </cell>
          <cell r="C6941" t="str">
            <v>محمود</v>
          </cell>
          <cell r="D6941" t="str">
            <v>ميسون</v>
          </cell>
        </row>
        <row r="6942">
          <cell r="A6942">
            <v>333332</v>
          </cell>
          <cell r="B6942" t="str">
            <v>لبابه عربي كاتبي</v>
          </cell>
          <cell r="C6942" t="str">
            <v>محمد خيري</v>
          </cell>
          <cell r="D6942" t="str">
            <v>صباح</v>
          </cell>
        </row>
        <row r="6943">
          <cell r="A6943">
            <v>333333</v>
          </cell>
          <cell r="B6943" t="str">
            <v>لبانه رفاعه</v>
          </cell>
          <cell r="C6943" t="str">
            <v>ريدان</v>
          </cell>
          <cell r="D6943" t="str">
            <v>باديه</v>
          </cell>
        </row>
        <row r="6944">
          <cell r="A6944">
            <v>333334</v>
          </cell>
          <cell r="B6944" t="str">
            <v>لبنى زيدان</v>
          </cell>
          <cell r="C6944" t="str">
            <v>أحمد</v>
          </cell>
          <cell r="D6944" t="str">
            <v>غرام</v>
          </cell>
        </row>
        <row r="6945">
          <cell r="A6945">
            <v>333335</v>
          </cell>
          <cell r="B6945" t="str">
            <v>لبنى ناصيف</v>
          </cell>
          <cell r="C6945" t="str">
            <v>شاهر</v>
          </cell>
          <cell r="D6945" t="str">
            <v>فاطمه</v>
          </cell>
        </row>
        <row r="6946">
          <cell r="A6946">
            <v>333336</v>
          </cell>
          <cell r="B6946" t="str">
            <v>لجين كليب</v>
          </cell>
          <cell r="C6946" t="str">
            <v>كامل</v>
          </cell>
          <cell r="D6946" t="str">
            <v>عفاف</v>
          </cell>
        </row>
        <row r="6947">
          <cell r="A6947">
            <v>333337</v>
          </cell>
          <cell r="B6947" t="str">
            <v>لميس قنبر</v>
          </cell>
          <cell r="C6947" t="str">
            <v>فرحان</v>
          </cell>
          <cell r="D6947" t="str">
            <v>امل</v>
          </cell>
        </row>
        <row r="6948">
          <cell r="A6948">
            <v>333339</v>
          </cell>
          <cell r="B6948" t="str">
            <v>لؤي معروف</v>
          </cell>
          <cell r="C6948" t="str">
            <v>محمد</v>
          </cell>
          <cell r="D6948" t="str">
            <v>ثناء</v>
          </cell>
        </row>
        <row r="6949">
          <cell r="A6949">
            <v>333340</v>
          </cell>
          <cell r="B6949" t="str">
            <v>لين الاسدي</v>
          </cell>
          <cell r="C6949" t="str">
            <v>محمد</v>
          </cell>
          <cell r="D6949" t="str">
            <v>ايمان</v>
          </cell>
        </row>
        <row r="6950">
          <cell r="A6950">
            <v>333341</v>
          </cell>
          <cell r="B6950" t="str">
            <v>مازن غزال</v>
          </cell>
          <cell r="C6950" t="str">
            <v>مروان</v>
          </cell>
          <cell r="D6950" t="str">
            <v>ميساء</v>
          </cell>
        </row>
        <row r="6951">
          <cell r="A6951">
            <v>333342</v>
          </cell>
          <cell r="B6951" t="str">
            <v>مالك الاحمد</v>
          </cell>
          <cell r="C6951" t="str">
            <v>محمد</v>
          </cell>
          <cell r="D6951" t="str">
            <v>خديجه</v>
          </cell>
        </row>
        <row r="6952">
          <cell r="A6952">
            <v>333343</v>
          </cell>
          <cell r="B6952" t="str">
            <v>مجد شحادات</v>
          </cell>
          <cell r="C6952" t="str">
            <v>زياد</v>
          </cell>
          <cell r="D6952" t="str">
            <v/>
          </cell>
        </row>
        <row r="6953">
          <cell r="A6953">
            <v>333345</v>
          </cell>
          <cell r="B6953" t="str">
            <v>محمد العوده</v>
          </cell>
          <cell r="C6953" t="str">
            <v>عبد الكريم</v>
          </cell>
          <cell r="D6953" t="str">
            <v>غصون</v>
          </cell>
        </row>
        <row r="6954">
          <cell r="A6954">
            <v>333346</v>
          </cell>
          <cell r="B6954" t="str">
            <v>محمد الفارس</v>
          </cell>
          <cell r="C6954" t="str">
            <v>عبد الهادي</v>
          </cell>
          <cell r="D6954" t="str">
            <v>دلال</v>
          </cell>
        </row>
        <row r="6955">
          <cell r="A6955">
            <v>333348</v>
          </cell>
          <cell r="B6955" t="str">
            <v>محمد بدران</v>
          </cell>
          <cell r="C6955" t="str">
            <v>مهدي</v>
          </cell>
          <cell r="D6955" t="str">
            <v>صالحه</v>
          </cell>
        </row>
        <row r="6956">
          <cell r="A6956">
            <v>333349</v>
          </cell>
          <cell r="B6956" t="str">
            <v>محمد حمدان</v>
          </cell>
          <cell r="C6956" t="str">
            <v>حسين</v>
          </cell>
          <cell r="D6956" t="str">
            <v>سميحه</v>
          </cell>
        </row>
        <row r="6957">
          <cell r="A6957">
            <v>333350</v>
          </cell>
          <cell r="B6957" t="str">
            <v>محمد زهير محبوب الحارة</v>
          </cell>
          <cell r="C6957" t="str">
            <v>محمد</v>
          </cell>
          <cell r="D6957" t="str">
            <v>تهاني</v>
          </cell>
        </row>
        <row r="6958">
          <cell r="A6958">
            <v>333351</v>
          </cell>
          <cell r="B6958" t="str">
            <v>محمد صقير</v>
          </cell>
          <cell r="C6958" t="str">
            <v>علي</v>
          </cell>
          <cell r="D6958" t="str">
            <v>جمانه</v>
          </cell>
        </row>
        <row r="6959">
          <cell r="A6959">
            <v>333352</v>
          </cell>
          <cell r="B6959" t="str">
            <v>محمد عبد القادر</v>
          </cell>
          <cell r="C6959" t="str">
            <v>شحاده</v>
          </cell>
          <cell r="D6959" t="str">
            <v>خيريه</v>
          </cell>
        </row>
        <row r="6960">
          <cell r="A6960">
            <v>333353</v>
          </cell>
          <cell r="B6960" t="str">
            <v>محمد غانم</v>
          </cell>
          <cell r="C6960" t="str">
            <v>جودت</v>
          </cell>
          <cell r="D6960" t="str">
            <v>سعاد</v>
          </cell>
        </row>
        <row r="6961">
          <cell r="A6961">
            <v>333354</v>
          </cell>
          <cell r="B6961" t="str">
            <v>محمد فراس حمود</v>
          </cell>
          <cell r="C6961" t="str">
            <v>جمال</v>
          </cell>
          <cell r="D6961" t="str">
            <v>زبيده</v>
          </cell>
        </row>
        <row r="6962">
          <cell r="A6962">
            <v>333355</v>
          </cell>
          <cell r="B6962" t="str">
            <v>محمد نزار المسلماني</v>
          </cell>
          <cell r="C6962" t="str">
            <v>توفيق</v>
          </cell>
          <cell r="D6962" t="str">
            <v>ناهده</v>
          </cell>
        </row>
        <row r="6963">
          <cell r="A6963">
            <v>333356</v>
          </cell>
          <cell r="B6963" t="str">
            <v>محمد نور قندقلي</v>
          </cell>
          <cell r="C6963" t="str">
            <v>محمد امين</v>
          </cell>
          <cell r="D6963" t="str">
            <v>خيريه</v>
          </cell>
        </row>
        <row r="6964">
          <cell r="A6964">
            <v>333357</v>
          </cell>
          <cell r="B6964" t="str">
            <v>محمد هادي باكير</v>
          </cell>
          <cell r="C6964" t="str">
            <v>محمد ظافر</v>
          </cell>
          <cell r="D6964" t="str">
            <v>هالا</v>
          </cell>
        </row>
        <row r="6965">
          <cell r="A6965">
            <v>333358</v>
          </cell>
          <cell r="B6965" t="str">
            <v>محمد ياسر الحلبي</v>
          </cell>
          <cell r="C6965" t="str">
            <v>محمد خالد</v>
          </cell>
          <cell r="D6965" t="str">
            <v>صباح</v>
          </cell>
        </row>
        <row r="6966">
          <cell r="A6966">
            <v>333359</v>
          </cell>
          <cell r="B6966" t="str">
            <v>مرح ثمينه</v>
          </cell>
          <cell r="C6966" t="str">
            <v>بسام</v>
          </cell>
          <cell r="D6966" t="str">
            <v>دلال</v>
          </cell>
        </row>
        <row r="6967">
          <cell r="A6967">
            <v>333361</v>
          </cell>
          <cell r="B6967" t="str">
            <v>مرهف صباغ</v>
          </cell>
          <cell r="C6967" t="str">
            <v>بسام</v>
          </cell>
          <cell r="D6967" t="str">
            <v>باسمه</v>
          </cell>
        </row>
        <row r="6968">
          <cell r="A6968">
            <v>333362</v>
          </cell>
          <cell r="B6968" t="str">
            <v>مروان حسن</v>
          </cell>
          <cell r="C6968" t="str">
            <v>حسن</v>
          </cell>
          <cell r="D6968" t="str">
            <v>امينه</v>
          </cell>
        </row>
        <row r="6969">
          <cell r="A6969">
            <v>333363</v>
          </cell>
          <cell r="B6969" t="str">
            <v>مروة دياب</v>
          </cell>
          <cell r="C6969" t="str">
            <v>مأمون</v>
          </cell>
          <cell r="D6969" t="str">
            <v>فاطمة</v>
          </cell>
        </row>
        <row r="6970">
          <cell r="A6970">
            <v>333364</v>
          </cell>
          <cell r="B6970" t="str">
            <v>مروه العيسى</v>
          </cell>
          <cell r="C6970" t="str">
            <v>مروان</v>
          </cell>
          <cell r="D6970" t="str">
            <v>هدى</v>
          </cell>
        </row>
        <row r="6971">
          <cell r="A6971">
            <v>333365</v>
          </cell>
          <cell r="B6971" t="str">
            <v>مروه حمشو</v>
          </cell>
          <cell r="C6971" t="str">
            <v>اكرم</v>
          </cell>
          <cell r="D6971" t="str">
            <v>نوال</v>
          </cell>
        </row>
        <row r="6972">
          <cell r="A6972">
            <v>333366</v>
          </cell>
          <cell r="B6972" t="str">
            <v>معد عبد العال</v>
          </cell>
          <cell r="C6972" t="str">
            <v>علي</v>
          </cell>
          <cell r="D6972" t="str">
            <v>مديحه</v>
          </cell>
        </row>
        <row r="6973">
          <cell r="A6973">
            <v>333367</v>
          </cell>
          <cell r="B6973" t="str">
            <v>معلا عبد الرحمن</v>
          </cell>
          <cell r="C6973" t="str">
            <v>اسماعيل</v>
          </cell>
          <cell r="D6973" t="str">
            <v>يسره</v>
          </cell>
        </row>
        <row r="6974">
          <cell r="A6974">
            <v>333368</v>
          </cell>
          <cell r="B6974" t="str">
            <v>منار العموري</v>
          </cell>
          <cell r="C6974" t="str">
            <v>خالد</v>
          </cell>
          <cell r="D6974" t="str">
            <v>هديه</v>
          </cell>
        </row>
        <row r="6975">
          <cell r="A6975">
            <v>333369</v>
          </cell>
          <cell r="B6975" t="str">
            <v>منور خضره</v>
          </cell>
          <cell r="C6975" t="str">
            <v>عدنان</v>
          </cell>
          <cell r="D6975" t="str">
            <v>نجاح</v>
          </cell>
        </row>
        <row r="6976">
          <cell r="A6976">
            <v>333370</v>
          </cell>
          <cell r="B6976" t="str">
            <v>ميادة النابلسي</v>
          </cell>
          <cell r="C6976" t="str">
            <v>محمد فايز</v>
          </cell>
          <cell r="D6976" t="str">
            <v>رنا</v>
          </cell>
        </row>
        <row r="6977">
          <cell r="A6977">
            <v>333371</v>
          </cell>
          <cell r="B6977" t="str">
            <v>ميرفت ناجي</v>
          </cell>
          <cell r="C6977" t="str">
            <v>موفق</v>
          </cell>
          <cell r="D6977" t="str">
            <v>هند</v>
          </cell>
        </row>
        <row r="6978">
          <cell r="A6978">
            <v>333373</v>
          </cell>
          <cell r="B6978" t="str">
            <v>ميسر الشنوان</v>
          </cell>
          <cell r="C6978" t="str">
            <v>محمد</v>
          </cell>
          <cell r="D6978" t="str">
            <v>امينه</v>
          </cell>
        </row>
        <row r="6979">
          <cell r="A6979">
            <v>333374</v>
          </cell>
          <cell r="B6979" t="str">
            <v>نازك الكردي</v>
          </cell>
          <cell r="C6979" t="str">
            <v>محمد سمير</v>
          </cell>
          <cell r="D6979" t="str">
            <v>هناء</v>
          </cell>
        </row>
        <row r="6980">
          <cell r="A6980">
            <v>333375</v>
          </cell>
          <cell r="B6980" t="str">
            <v>ناهد الحمد</v>
          </cell>
          <cell r="C6980" t="str">
            <v>عبداللطيف</v>
          </cell>
          <cell r="D6980" t="str">
            <v>ناجيه</v>
          </cell>
        </row>
        <row r="6981">
          <cell r="A6981">
            <v>333376</v>
          </cell>
          <cell r="B6981" t="str">
            <v>نرمين مصمص</v>
          </cell>
          <cell r="C6981" t="str">
            <v>أحمد</v>
          </cell>
          <cell r="D6981" t="str">
            <v>وصال</v>
          </cell>
        </row>
        <row r="6982">
          <cell r="A6982">
            <v>333377</v>
          </cell>
          <cell r="B6982" t="str">
            <v>نسيبة الحاج أسعد</v>
          </cell>
          <cell r="C6982" t="str">
            <v>مروان</v>
          </cell>
          <cell r="D6982" t="str">
            <v>عفاف</v>
          </cell>
        </row>
        <row r="6983">
          <cell r="A6983">
            <v>333378</v>
          </cell>
          <cell r="B6983" t="str">
            <v>نغم نصر</v>
          </cell>
          <cell r="C6983" t="str">
            <v>سلام</v>
          </cell>
          <cell r="D6983" t="str">
            <v>نازك</v>
          </cell>
        </row>
        <row r="6984">
          <cell r="A6984">
            <v>333379</v>
          </cell>
          <cell r="B6984" t="str">
            <v>نور البخاري</v>
          </cell>
          <cell r="C6984" t="str">
            <v>هيثم</v>
          </cell>
          <cell r="D6984" t="str">
            <v>غادة</v>
          </cell>
        </row>
        <row r="6985">
          <cell r="A6985">
            <v>333380</v>
          </cell>
          <cell r="B6985" t="str">
            <v>نور الصباح عرفه</v>
          </cell>
          <cell r="C6985" t="str">
            <v>محمد موفق</v>
          </cell>
          <cell r="D6985" t="str">
            <v>صباح</v>
          </cell>
        </row>
        <row r="6986">
          <cell r="A6986">
            <v>333381</v>
          </cell>
          <cell r="B6986" t="str">
            <v>نور حلاسه السباعي</v>
          </cell>
          <cell r="C6986" t="str">
            <v>محمد ديب</v>
          </cell>
          <cell r="D6986" t="str">
            <v>ثمر</v>
          </cell>
        </row>
        <row r="6987">
          <cell r="A6987">
            <v>333382</v>
          </cell>
          <cell r="B6987" t="str">
            <v>نور متاعه عكاش</v>
          </cell>
          <cell r="C6987" t="str">
            <v>محمد</v>
          </cell>
          <cell r="D6987" t="str">
            <v>هويده</v>
          </cell>
        </row>
        <row r="6988">
          <cell r="A6988">
            <v>333383</v>
          </cell>
          <cell r="B6988" t="str">
            <v>نورس احمد</v>
          </cell>
          <cell r="C6988" t="str">
            <v>مروان</v>
          </cell>
          <cell r="D6988" t="str">
            <v>وفيقه</v>
          </cell>
        </row>
        <row r="6989">
          <cell r="A6989">
            <v>333384</v>
          </cell>
          <cell r="B6989" t="str">
            <v>نورهان كوكش</v>
          </cell>
          <cell r="C6989" t="str">
            <v>باسم</v>
          </cell>
          <cell r="D6989" t="str">
            <v>ناريمان</v>
          </cell>
        </row>
        <row r="6990">
          <cell r="A6990">
            <v>333386</v>
          </cell>
          <cell r="B6990" t="str">
            <v>هادية شمس الدين الصغير</v>
          </cell>
          <cell r="C6990" t="str">
            <v>عبد الهادي</v>
          </cell>
          <cell r="D6990" t="str">
            <v>جميله</v>
          </cell>
        </row>
        <row r="6991">
          <cell r="A6991">
            <v>333387</v>
          </cell>
          <cell r="B6991" t="str">
            <v>هاني دحدل</v>
          </cell>
          <cell r="C6991" t="str">
            <v>فواز</v>
          </cell>
          <cell r="D6991" t="str">
            <v>مريم</v>
          </cell>
        </row>
        <row r="6992">
          <cell r="A6992">
            <v>333388</v>
          </cell>
          <cell r="B6992" t="str">
            <v>هبه شحاده</v>
          </cell>
          <cell r="C6992" t="str">
            <v>زاهي</v>
          </cell>
          <cell r="D6992" t="str">
            <v>امينه</v>
          </cell>
        </row>
        <row r="6993">
          <cell r="A6993">
            <v>333389</v>
          </cell>
          <cell r="B6993" t="str">
            <v>هنا المبارك العلي</v>
          </cell>
          <cell r="C6993" t="str">
            <v>فواز</v>
          </cell>
          <cell r="D6993" t="str">
            <v>فاتنه</v>
          </cell>
        </row>
        <row r="6994">
          <cell r="A6994">
            <v>333390</v>
          </cell>
          <cell r="B6994" t="str">
            <v>هيا حسن</v>
          </cell>
          <cell r="C6994" t="str">
            <v>راضي</v>
          </cell>
          <cell r="D6994" t="str">
            <v>وفاء</v>
          </cell>
        </row>
        <row r="6995">
          <cell r="A6995">
            <v>333391</v>
          </cell>
          <cell r="B6995" t="str">
            <v>هيا مدور</v>
          </cell>
          <cell r="C6995" t="str">
            <v>محمد عارف</v>
          </cell>
          <cell r="D6995" t="str">
            <v>رنده</v>
          </cell>
        </row>
        <row r="6996">
          <cell r="A6996">
            <v>333392</v>
          </cell>
          <cell r="B6996" t="str">
            <v>ورود خلف</v>
          </cell>
          <cell r="C6996" t="str">
            <v>عبد الغفار</v>
          </cell>
          <cell r="D6996" t="str">
            <v>فريال</v>
          </cell>
        </row>
        <row r="6997">
          <cell r="A6997">
            <v>333393</v>
          </cell>
          <cell r="B6997" t="str">
            <v>وسام ابراهيم اغا</v>
          </cell>
          <cell r="C6997" t="str">
            <v>عصام</v>
          </cell>
          <cell r="D6997" t="str">
            <v>مها</v>
          </cell>
        </row>
        <row r="6998">
          <cell r="A6998">
            <v>333394</v>
          </cell>
          <cell r="B6998" t="str">
            <v>وعد الحمود</v>
          </cell>
          <cell r="C6998" t="str">
            <v>محمد</v>
          </cell>
          <cell r="D6998" t="str">
            <v>فاطمة</v>
          </cell>
        </row>
        <row r="6999">
          <cell r="A6999">
            <v>333395</v>
          </cell>
          <cell r="B6999" t="str">
            <v>ولاء عثمان</v>
          </cell>
          <cell r="C6999" t="str">
            <v>محمد</v>
          </cell>
          <cell r="D6999" t="str">
            <v>مؤمنه</v>
          </cell>
        </row>
        <row r="7000">
          <cell r="A7000">
            <v>333396</v>
          </cell>
          <cell r="B7000" t="str">
            <v>ياسمين صوان</v>
          </cell>
          <cell r="C7000" t="str">
            <v>فؤاد</v>
          </cell>
          <cell r="D7000" t="str">
            <v>نجاة</v>
          </cell>
        </row>
        <row r="7001">
          <cell r="A7001">
            <v>333397</v>
          </cell>
          <cell r="B7001" t="str">
            <v>ياسمين ضاوي</v>
          </cell>
          <cell r="C7001" t="str">
            <v>مصطفى</v>
          </cell>
          <cell r="D7001" t="str">
            <v>فاطمه</v>
          </cell>
        </row>
        <row r="7002">
          <cell r="A7002">
            <v>333398</v>
          </cell>
          <cell r="B7002" t="str">
            <v>يزن صقر</v>
          </cell>
          <cell r="C7002" t="str">
            <v>زهير</v>
          </cell>
          <cell r="D7002" t="str">
            <v>نهاد</v>
          </cell>
        </row>
        <row r="7003">
          <cell r="A7003">
            <v>333399</v>
          </cell>
          <cell r="B7003" t="str">
            <v>ابراهيم قرقورا</v>
          </cell>
          <cell r="C7003" t="str">
            <v>محمد جمال</v>
          </cell>
          <cell r="D7003" t="str">
            <v>سوسن</v>
          </cell>
        </row>
        <row r="7004">
          <cell r="A7004">
            <v>333401</v>
          </cell>
          <cell r="B7004" t="str">
            <v>احمد الصالح</v>
          </cell>
          <cell r="C7004" t="str">
            <v>صبحي</v>
          </cell>
          <cell r="D7004" t="str">
            <v>عبير</v>
          </cell>
        </row>
        <row r="7005">
          <cell r="A7005">
            <v>333404</v>
          </cell>
          <cell r="B7005" t="str">
            <v>احمد بيطار</v>
          </cell>
          <cell r="C7005" t="str">
            <v>نشأت</v>
          </cell>
          <cell r="D7005" t="str">
            <v>عطاف</v>
          </cell>
        </row>
        <row r="7006">
          <cell r="A7006">
            <v>333405</v>
          </cell>
          <cell r="B7006" t="str">
            <v>احمد مصطفى</v>
          </cell>
          <cell r="C7006" t="str">
            <v>سليمان</v>
          </cell>
          <cell r="D7006" t="str">
            <v>عوش</v>
          </cell>
        </row>
        <row r="7007">
          <cell r="A7007">
            <v>333406</v>
          </cell>
          <cell r="B7007" t="str">
            <v>الاء الحجيرة</v>
          </cell>
          <cell r="C7007" t="str">
            <v>محمد</v>
          </cell>
          <cell r="D7007" t="str">
            <v>ملكه</v>
          </cell>
        </row>
        <row r="7008">
          <cell r="A7008">
            <v>333407</v>
          </cell>
          <cell r="B7008" t="str">
            <v>الاء خليف</v>
          </cell>
          <cell r="C7008" t="str">
            <v>احمد</v>
          </cell>
          <cell r="D7008" t="str">
            <v>فلة</v>
          </cell>
        </row>
        <row r="7009">
          <cell r="A7009">
            <v>333408</v>
          </cell>
          <cell r="B7009" t="str">
            <v>الهام برانبو</v>
          </cell>
          <cell r="C7009" t="str">
            <v>محمد معن</v>
          </cell>
          <cell r="D7009" t="str">
            <v>رزان</v>
          </cell>
        </row>
        <row r="7010">
          <cell r="A7010">
            <v>333409</v>
          </cell>
          <cell r="B7010" t="str">
            <v>الهام طاهر</v>
          </cell>
          <cell r="C7010" t="str">
            <v>بسام</v>
          </cell>
          <cell r="D7010" t="str">
            <v>ايثار</v>
          </cell>
        </row>
        <row r="7011">
          <cell r="A7011">
            <v>333411</v>
          </cell>
          <cell r="B7011" t="str">
            <v>امير صباغ</v>
          </cell>
          <cell r="C7011" t="str">
            <v>حسين</v>
          </cell>
          <cell r="D7011" t="str">
            <v>فاطمه</v>
          </cell>
        </row>
        <row r="7012">
          <cell r="A7012">
            <v>333413</v>
          </cell>
          <cell r="B7012" t="str">
            <v>انس ادريس</v>
          </cell>
          <cell r="C7012" t="str">
            <v>محمد</v>
          </cell>
          <cell r="D7012" t="str">
            <v>فتحيه</v>
          </cell>
        </row>
        <row r="7013">
          <cell r="A7013">
            <v>333414</v>
          </cell>
          <cell r="B7013" t="str">
            <v>انصاف زيتون</v>
          </cell>
          <cell r="C7013" t="str">
            <v>احمد</v>
          </cell>
          <cell r="D7013" t="str">
            <v>فطوم</v>
          </cell>
        </row>
        <row r="7014">
          <cell r="A7014">
            <v>333416</v>
          </cell>
          <cell r="B7014" t="str">
            <v>اية الاسعد</v>
          </cell>
          <cell r="C7014" t="str">
            <v>عبد السلام</v>
          </cell>
          <cell r="D7014" t="str">
            <v>مريم</v>
          </cell>
        </row>
        <row r="7015">
          <cell r="A7015">
            <v>333417</v>
          </cell>
          <cell r="B7015" t="str">
            <v>ايمان البلبوص</v>
          </cell>
          <cell r="C7015" t="str">
            <v>عبد السلام</v>
          </cell>
          <cell r="D7015" t="str">
            <v>انعام</v>
          </cell>
        </row>
        <row r="7016">
          <cell r="A7016">
            <v>333418</v>
          </cell>
          <cell r="B7016" t="str">
            <v>ايمان حماد</v>
          </cell>
          <cell r="C7016" t="str">
            <v>محمود</v>
          </cell>
          <cell r="D7016" t="str">
            <v>نجيبه</v>
          </cell>
        </row>
        <row r="7017">
          <cell r="A7017">
            <v>333419</v>
          </cell>
          <cell r="B7017" t="str">
            <v>ايمان زعرور</v>
          </cell>
          <cell r="C7017" t="str">
            <v>محمد ايمن</v>
          </cell>
          <cell r="D7017" t="str">
            <v>زهور</v>
          </cell>
        </row>
        <row r="7018">
          <cell r="A7018">
            <v>333420</v>
          </cell>
          <cell r="B7018" t="str">
            <v>ايمان شبارق</v>
          </cell>
          <cell r="C7018" t="str">
            <v>محمد صبري</v>
          </cell>
          <cell r="D7018" t="str">
            <v>دلال</v>
          </cell>
        </row>
        <row r="7019">
          <cell r="A7019">
            <v>333421</v>
          </cell>
          <cell r="B7019" t="str">
            <v>ايمن زيدان</v>
          </cell>
          <cell r="C7019" t="str">
            <v>محمد</v>
          </cell>
          <cell r="D7019" t="str">
            <v>نويه</v>
          </cell>
        </row>
        <row r="7020">
          <cell r="A7020">
            <v>333423</v>
          </cell>
          <cell r="B7020" t="str">
            <v>أحمد الديب</v>
          </cell>
          <cell r="C7020" t="str">
            <v>محمد</v>
          </cell>
          <cell r="D7020" t="str">
            <v>فريزه</v>
          </cell>
        </row>
        <row r="7021">
          <cell r="A7021">
            <v>333424</v>
          </cell>
          <cell r="B7021" t="str">
            <v>ألين القادري</v>
          </cell>
          <cell r="C7021" t="str">
            <v>انس</v>
          </cell>
          <cell r="D7021" t="str">
            <v>ريم</v>
          </cell>
        </row>
        <row r="7022">
          <cell r="A7022">
            <v>333425</v>
          </cell>
          <cell r="B7022" t="str">
            <v>أنس بارودي</v>
          </cell>
          <cell r="C7022" t="str">
            <v>أحمد</v>
          </cell>
          <cell r="D7022" t="str">
            <v>صفاء</v>
          </cell>
        </row>
        <row r="7023">
          <cell r="A7023">
            <v>333426</v>
          </cell>
          <cell r="B7023" t="str">
            <v>أنس حباب</v>
          </cell>
          <cell r="C7023" t="str">
            <v>عدنان</v>
          </cell>
          <cell r="D7023" t="str">
            <v>ندى</v>
          </cell>
        </row>
        <row r="7024">
          <cell r="A7024">
            <v>333427</v>
          </cell>
          <cell r="B7024" t="str">
            <v>أنس عبد العزيز</v>
          </cell>
          <cell r="C7024" t="str">
            <v>جمال</v>
          </cell>
          <cell r="D7024" t="str">
            <v>تهاني</v>
          </cell>
        </row>
        <row r="7025">
          <cell r="A7025">
            <v>333428</v>
          </cell>
          <cell r="B7025" t="str">
            <v>أنور أبو زين الدين عزام</v>
          </cell>
          <cell r="C7025" t="str">
            <v>غازي</v>
          </cell>
          <cell r="D7025" t="str">
            <v>ورد</v>
          </cell>
        </row>
        <row r="7026">
          <cell r="A7026">
            <v>333429</v>
          </cell>
          <cell r="B7026" t="str">
            <v>آلاء ابو ارشيد</v>
          </cell>
          <cell r="C7026" t="str">
            <v>حسام</v>
          </cell>
          <cell r="D7026" t="str">
            <v>سوزان</v>
          </cell>
        </row>
        <row r="7027">
          <cell r="A7027">
            <v>333431</v>
          </cell>
          <cell r="B7027" t="str">
            <v>آلاء دعبول</v>
          </cell>
          <cell r="C7027" t="str">
            <v>فايز</v>
          </cell>
          <cell r="D7027" t="str">
            <v>أميره</v>
          </cell>
        </row>
        <row r="7028">
          <cell r="A7028">
            <v>333432</v>
          </cell>
          <cell r="B7028" t="str">
            <v>بتول ديب</v>
          </cell>
          <cell r="C7028" t="str">
            <v>عبد الغني</v>
          </cell>
          <cell r="D7028" t="str">
            <v>ثناء</v>
          </cell>
        </row>
        <row r="7029">
          <cell r="A7029">
            <v>333433</v>
          </cell>
          <cell r="B7029" t="str">
            <v>بدر الدين خورشيد</v>
          </cell>
          <cell r="C7029" t="str">
            <v>نور الدين</v>
          </cell>
          <cell r="D7029" t="str">
            <v>روعه</v>
          </cell>
        </row>
        <row r="7030">
          <cell r="A7030">
            <v>333434</v>
          </cell>
          <cell r="B7030" t="str">
            <v>براءة عبدالله</v>
          </cell>
          <cell r="C7030" t="str">
            <v>توفيق</v>
          </cell>
          <cell r="D7030" t="str">
            <v>هدى</v>
          </cell>
        </row>
        <row r="7031">
          <cell r="A7031">
            <v>333437</v>
          </cell>
          <cell r="B7031" t="str">
            <v>بهاء ابو ذياب</v>
          </cell>
          <cell r="C7031" t="str">
            <v>جميل</v>
          </cell>
          <cell r="D7031" t="str">
            <v>فدوى</v>
          </cell>
        </row>
        <row r="7032">
          <cell r="A7032">
            <v>333438</v>
          </cell>
          <cell r="B7032" t="str">
            <v>بهاء الدين سويدان</v>
          </cell>
          <cell r="C7032" t="str">
            <v>مصطفى</v>
          </cell>
          <cell r="D7032" t="str">
            <v>منوه</v>
          </cell>
        </row>
        <row r="7033">
          <cell r="A7033">
            <v>333439</v>
          </cell>
          <cell r="B7033" t="str">
            <v>بيان الشوا</v>
          </cell>
          <cell r="C7033" t="str">
            <v>خالد</v>
          </cell>
          <cell r="D7033" t="str">
            <v>هالة</v>
          </cell>
        </row>
        <row r="7034">
          <cell r="A7034">
            <v>333440</v>
          </cell>
          <cell r="B7034" t="str">
            <v>تقى علي الصالح</v>
          </cell>
          <cell r="C7034" t="str">
            <v>قيس</v>
          </cell>
          <cell r="D7034" t="str">
            <v>نعمت</v>
          </cell>
        </row>
        <row r="7035">
          <cell r="A7035">
            <v>333441</v>
          </cell>
          <cell r="B7035" t="str">
            <v>ثريا شامو</v>
          </cell>
          <cell r="C7035" t="str">
            <v>ظافر</v>
          </cell>
          <cell r="D7035" t="str">
            <v>زبيده</v>
          </cell>
        </row>
        <row r="7036">
          <cell r="A7036">
            <v>333442</v>
          </cell>
          <cell r="B7036" t="str">
            <v>جمال بوحسن</v>
          </cell>
          <cell r="C7036" t="str">
            <v>رمزي</v>
          </cell>
          <cell r="D7036" t="str">
            <v>هيام</v>
          </cell>
        </row>
        <row r="7037">
          <cell r="A7037">
            <v>333443</v>
          </cell>
          <cell r="B7037" t="str">
            <v>جواد زين الدين</v>
          </cell>
          <cell r="C7037" t="str">
            <v>سلمان</v>
          </cell>
          <cell r="D7037" t="str">
            <v>عطاف</v>
          </cell>
        </row>
        <row r="7038">
          <cell r="A7038">
            <v>333444</v>
          </cell>
          <cell r="B7038" t="str">
            <v>حازم الجنيدي</v>
          </cell>
          <cell r="C7038" t="str">
            <v>زياد</v>
          </cell>
          <cell r="D7038" t="str">
            <v>هند</v>
          </cell>
        </row>
        <row r="7039">
          <cell r="A7039">
            <v>333446</v>
          </cell>
          <cell r="B7039" t="str">
            <v>حسام الدين ايوبي</v>
          </cell>
          <cell r="C7039" t="str">
            <v>يوسف</v>
          </cell>
          <cell r="D7039" t="str">
            <v>بوران</v>
          </cell>
        </row>
        <row r="7040">
          <cell r="A7040">
            <v>333448</v>
          </cell>
          <cell r="B7040" t="str">
            <v>حسناء حماده</v>
          </cell>
          <cell r="C7040" t="str">
            <v>محمد</v>
          </cell>
          <cell r="D7040" t="str">
            <v>صفاء</v>
          </cell>
        </row>
        <row r="7041">
          <cell r="A7041">
            <v>333449</v>
          </cell>
          <cell r="B7041" t="str">
            <v>حسين مرعي</v>
          </cell>
          <cell r="C7041" t="str">
            <v>خالد</v>
          </cell>
          <cell r="D7041" t="str">
            <v>توجا</v>
          </cell>
        </row>
        <row r="7042">
          <cell r="A7042">
            <v>333450</v>
          </cell>
          <cell r="B7042" t="str">
            <v>حنين الخطيب</v>
          </cell>
          <cell r="C7042" t="str">
            <v>محمد</v>
          </cell>
          <cell r="D7042" t="str">
            <v>ورده</v>
          </cell>
        </row>
        <row r="7043">
          <cell r="A7043">
            <v>333451</v>
          </cell>
          <cell r="B7043" t="str">
            <v>حنين خالد</v>
          </cell>
          <cell r="C7043" t="str">
            <v>احمد</v>
          </cell>
          <cell r="D7043" t="str">
            <v>فاطمه</v>
          </cell>
        </row>
        <row r="7044">
          <cell r="A7044">
            <v>333452</v>
          </cell>
          <cell r="B7044" t="str">
            <v>خالد خير الدين</v>
          </cell>
          <cell r="C7044" t="str">
            <v>محمد سالم</v>
          </cell>
          <cell r="D7044" t="str">
            <v>صبريه</v>
          </cell>
        </row>
        <row r="7045">
          <cell r="A7045">
            <v>333455</v>
          </cell>
          <cell r="B7045" t="str">
            <v>داليا بغجاتي</v>
          </cell>
          <cell r="C7045" t="str">
            <v>محمد زياد</v>
          </cell>
          <cell r="D7045" t="str">
            <v>ناديا</v>
          </cell>
        </row>
        <row r="7046">
          <cell r="A7046">
            <v>333456</v>
          </cell>
          <cell r="B7046" t="str">
            <v>دعاء عوض</v>
          </cell>
          <cell r="C7046" t="str">
            <v>نصوح</v>
          </cell>
          <cell r="D7046" t="str">
            <v>ابتسام</v>
          </cell>
        </row>
        <row r="7047">
          <cell r="A7047">
            <v>333457</v>
          </cell>
          <cell r="B7047" t="str">
            <v>راما خوجه</v>
          </cell>
          <cell r="C7047" t="str">
            <v>محمد ياسين</v>
          </cell>
          <cell r="D7047" t="str">
            <v>سهير</v>
          </cell>
        </row>
        <row r="7048">
          <cell r="A7048">
            <v>333459</v>
          </cell>
          <cell r="B7048" t="str">
            <v>ربا اسبر</v>
          </cell>
          <cell r="C7048" t="str">
            <v>حسن</v>
          </cell>
          <cell r="D7048" t="str">
            <v>نور</v>
          </cell>
        </row>
        <row r="7049">
          <cell r="A7049">
            <v>333460</v>
          </cell>
          <cell r="B7049" t="str">
            <v>ربى شيخ رشيد</v>
          </cell>
          <cell r="C7049" t="str">
            <v>حسني</v>
          </cell>
          <cell r="D7049" t="str">
            <v>معينة</v>
          </cell>
        </row>
        <row r="7050">
          <cell r="A7050">
            <v>333462</v>
          </cell>
          <cell r="B7050" t="str">
            <v>رزان زهيري</v>
          </cell>
          <cell r="C7050" t="str">
            <v>عبد العزيز</v>
          </cell>
          <cell r="D7050" t="str">
            <v>مها</v>
          </cell>
        </row>
        <row r="7051">
          <cell r="A7051">
            <v>333463</v>
          </cell>
          <cell r="B7051" t="str">
            <v>رشا صقر</v>
          </cell>
          <cell r="C7051" t="str">
            <v>مطيع</v>
          </cell>
          <cell r="D7051" t="str">
            <v>و فاء</v>
          </cell>
        </row>
        <row r="7052">
          <cell r="A7052">
            <v>333466</v>
          </cell>
          <cell r="B7052" t="str">
            <v>رغد نويدر</v>
          </cell>
          <cell r="C7052" t="str">
            <v>عبد الرحمن</v>
          </cell>
          <cell r="D7052" t="str">
            <v>منى</v>
          </cell>
        </row>
        <row r="7053">
          <cell r="A7053">
            <v>333468</v>
          </cell>
          <cell r="B7053" t="str">
            <v>رماز القصار</v>
          </cell>
          <cell r="C7053" t="str">
            <v>هيثم</v>
          </cell>
          <cell r="D7053" t="str">
            <v>عبيدة</v>
          </cell>
        </row>
        <row r="7054">
          <cell r="A7054">
            <v>333469</v>
          </cell>
          <cell r="B7054" t="str">
            <v>رنيم المدفعي</v>
          </cell>
          <cell r="C7054" t="str">
            <v>سمير</v>
          </cell>
          <cell r="D7054" t="str">
            <v>وفاء</v>
          </cell>
        </row>
        <row r="7055">
          <cell r="A7055">
            <v>333470</v>
          </cell>
          <cell r="B7055" t="str">
            <v>رهام العبد الرجب</v>
          </cell>
          <cell r="C7055" t="str">
            <v>عصام</v>
          </cell>
          <cell r="D7055" t="str">
            <v>كوكب</v>
          </cell>
        </row>
        <row r="7056">
          <cell r="A7056">
            <v>333472</v>
          </cell>
          <cell r="B7056" t="str">
            <v>رهف ابراهيم</v>
          </cell>
          <cell r="C7056" t="str">
            <v>راجي</v>
          </cell>
          <cell r="D7056" t="str">
            <v>فاطمه</v>
          </cell>
        </row>
        <row r="7057">
          <cell r="A7057">
            <v>333473</v>
          </cell>
          <cell r="B7057" t="str">
            <v>رهف ابراهيم</v>
          </cell>
          <cell r="C7057" t="str">
            <v>بلال</v>
          </cell>
          <cell r="D7057" t="str">
            <v>دلال</v>
          </cell>
        </row>
        <row r="7058">
          <cell r="A7058">
            <v>333475</v>
          </cell>
          <cell r="B7058" t="str">
            <v>روان السهلي</v>
          </cell>
          <cell r="C7058" t="str">
            <v>رمزي</v>
          </cell>
          <cell r="D7058" t="str">
            <v>رغدة</v>
          </cell>
        </row>
        <row r="7059">
          <cell r="A7059">
            <v>333476</v>
          </cell>
          <cell r="B7059" t="str">
            <v>روجيتا سمعان</v>
          </cell>
          <cell r="C7059" t="str">
            <v>جورج</v>
          </cell>
          <cell r="D7059" t="str">
            <v>ناديا</v>
          </cell>
        </row>
        <row r="7060">
          <cell r="A7060">
            <v>333478</v>
          </cell>
          <cell r="B7060" t="str">
            <v>ريما الطباع</v>
          </cell>
          <cell r="C7060" t="str">
            <v>محمد خير</v>
          </cell>
          <cell r="D7060" t="str">
            <v>فريحه</v>
          </cell>
        </row>
        <row r="7061">
          <cell r="A7061">
            <v>333480</v>
          </cell>
          <cell r="B7061" t="str">
            <v>ريما خولي</v>
          </cell>
          <cell r="C7061" t="str">
            <v>محمد موفق</v>
          </cell>
          <cell r="D7061" t="str">
            <v>منى</v>
          </cell>
        </row>
        <row r="7062">
          <cell r="A7062">
            <v>333481</v>
          </cell>
          <cell r="B7062" t="str">
            <v>زياد نمر</v>
          </cell>
          <cell r="C7062" t="str">
            <v>بسام</v>
          </cell>
          <cell r="D7062" t="str">
            <v>سحر</v>
          </cell>
        </row>
        <row r="7063">
          <cell r="A7063">
            <v>333482</v>
          </cell>
          <cell r="B7063" t="str">
            <v>سارةابوحسن</v>
          </cell>
          <cell r="C7063" t="str">
            <v>فاضل</v>
          </cell>
          <cell r="D7063" t="str">
            <v>ميسون</v>
          </cell>
        </row>
        <row r="7064">
          <cell r="A7064">
            <v>333483</v>
          </cell>
          <cell r="B7064" t="str">
            <v>ساره التيناوي</v>
          </cell>
          <cell r="C7064" t="str">
            <v>نبيل</v>
          </cell>
          <cell r="D7064" t="str">
            <v>سمر</v>
          </cell>
        </row>
        <row r="7065">
          <cell r="A7065">
            <v>333484</v>
          </cell>
          <cell r="B7065" t="str">
            <v>ساره عباس</v>
          </cell>
          <cell r="C7065" t="str">
            <v>ممدوح</v>
          </cell>
          <cell r="D7065" t="str">
            <v>عائده</v>
          </cell>
        </row>
        <row r="7066">
          <cell r="A7066">
            <v>333485</v>
          </cell>
          <cell r="B7066" t="str">
            <v>سالي شبقجي</v>
          </cell>
          <cell r="C7066" t="str">
            <v>محمد ماهر</v>
          </cell>
          <cell r="D7066" t="str">
            <v>صفاء</v>
          </cell>
        </row>
        <row r="7067">
          <cell r="A7067">
            <v>333486</v>
          </cell>
          <cell r="B7067" t="str">
            <v>سميه جمعه</v>
          </cell>
          <cell r="C7067" t="str">
            <v>عبد الحليم</v>
          </cell>
          <cell r="D7067" t="str">
            <v>لديده</v>
          </cell>
        </row>
        <row r="7068">
          <cell r="A7068">
            <v>333487</v>
          </cell>
          <cell r="B7068" t="str">
            <v>سند العلي</v>
          </cell>
          <cell r="C7068" t="str">
            <v>حاتم</v>
          </cell>
          <cell r="D7068" t="str">
            <v>ثناء</v>
          </cell>
        </row>
        <row r="7069">
          <cell r="A7069">
            <v>333489</v>
          </cell>
          <cell r="B7069" t="str">
            <v>سومر عبد الرزاق</v>
          </cell>
          <cell r="C7069" t="str">
            <v>محمد</v>
          </cell>
          <cell r="D7069" t="str">
            <v>فاطمه</v>
          </cell>
        </row>
        <row r="7070">
          <cell r="A7070">
            <v>333490</v>
          </cell>
          <cell r="B7070" t="str">
            <v>شمس شعبان</v>
          </cell>
          <cell r="C7070" t="str">
            <v>محمد</v>
          </cell>
          <cell r="D7070" t="str">
            <v>جمانه</v>
          </cell>
        </row>
        <row r="7071">
          <cell r="A7071">
            <v>333492</v>
          </cell>
          <cell r="B7071" t="str">
            <v>شيرين نادر</v>
          </cell>
          <cell r="C7071" t="str">
            <v>حسام</v>
          </cell>
          <cell r="D7071" t="str">
            <v>سمر</v>
          </cell>
        </row>
        <row r="7072">
          <cell r="A7072">
            <v>333493</v>
          </cell>
          <cell r="B7072" t="str">
            <v>ضحى الغزالي</v>
          </cell>
          <cell r="C7072" t="str">
            <v>ايمن</v>
          </cell>
          <cell r="D7072" t="str">
            <v>منيره</v>
          </cell>
        </row>
        <row r="7073">
          <cell r="A7073">
            <v>333494</v>
          </cell>
          <cell r="B7073" t="str">
            <v>طارق الشعراوي</v>
          </cell>
          <cell r="C7073" t="str">
            <v>محمد طاهر</v>
          </cell>
          <cell r="D7073" t="str">
            <v>ميسون</v>
          </cell>
        </row>
        <row r="7074">
          <cell r="A7074">
            <v>333497</v>
          </cell>
          <cell r="B7074" t="str">
            <v>عادل الحساني</v>
          </cell>
          <cell r="C7074" t="str">
            <v>احمد</v>
          </cell>
          <cell r="D7074" t="str">
            <v>نصره</v>
          </cell>
        </row>
        <row r="7075">
          <cell r="A7075">
            <v>333498</v>
          </cell>
          <cell r="B7075" t="str">
            <v>عائشه افندي</v>
          </cell>
          <cell r="C7075" t="str">
            <v>افندي</v>
          </cell>
          <cell r="D7075" t="str">
            <v>رمزيه</v>
          </cell>
        </row>
        <row r="7076">
          <cell r="A7076">
            <v>333499</v>
          </cell>
          <cell r="B7076" t="str">
            <v>عبادة طقش</v>
          </cell>
          <cell r="C7076" t="str">
            <v>علي</v>
          </cell>
          <cell r="D7076" t="str">
            <v>امينه</v>
          </cell>
        </row>
        <row r="7077">
          <cell r="A7077">
            <v>333500</v>
          </cell>
          <cell r="B7077" t="str">
            <v>عبد الرحمن السمكري</v>
          </cell>
          <cell r="C7077" t="str">
            <v>محمد عامر</v>
          </cell>
          <cell r="D7077" t="str">
            <v>ناهد</v>
          </cell>
        </row>
        <row r="7078">
          <cell r="A7078">
            <v>333501</v>
          </cell>
          <cell r="B7078" t="str">
            <v>عبد العزيز الماشي</v>
          </cell>
          <cell r="C7078" t="str">
            <v>محمد صالح</v>
          </cell>
          <cell r="D7078" t="str">
            <v>جازيه</v>
          </cell>
        </row>
        <row r="7079">
          <cell r="A7079">
            <v>333502</v>
          </cell>
          <cell r="B7079" t="str">
            <v>عبد الكريم السيد</v>
          </cell>
          <cell r="C7079" t="str">
            <v>حاكم</v>
          </cell>
          <cell r="D7079" t="str">
            <v>باشه</v>
          </cell>
        </row>
        <row r="7080">
          <cell r="A7080">
            <v>333503</v>
          </cell>
          <cell r="B7080" t="str">
            <v>عبد الكريم العلي</v>
          </cell>
          <cell r="C7080" t="str">
            <v>علي</v>
          </cell>
          <cell r="D7080" t="str">
            <v>خديجه</v>
          </cell>
        </row>
        <row r="7081">
          <cell r="A7081">
            <v>333504</v>
          </cell>
          <cell r="B7081" t="str">
            <v>عبد الكريم حمود</v>
          </cell>
          <cell r="C7081" t="str">
            <v>منصور</v>
          </cell>
          <cell r="D7081" t="str">
            <v>نورة</v>
          </cell>
        </row>
        <row r="7082">
          <cell r="A7082">
            <v>333505</v>
          </cell>
          <cell r="B7082" t="str">
            <v>عبير الأخرس</v>
          </cell>
          <cell r="C7082" t="str">
            <v>محمد عمر</v>
          </cell>
          <cell r="D7082" t="str">
            <v>أمينه</v>
          </cell>
        </row>
        <row r="7083">
          <cell r="A7083">
            <v>333506</v>
          </cell>
          <cell r="B7083" t="str">
            <v>عدنان النجم عزام</v>
          </cell>
          <cell r="C7083" t="str">
            <v>فايز</v>
          </cell>
          <cell r="D7083" t="str">
            <v>رخيصه</v>
          </cell>
        </row>
        <row r="7084">
          <cell r="A7084">
            <v>333508</v>
          </cell>
          <cell r="B7084" t="str">
            <v>عزيزه ابو بكر</v>
          </cell>
          <cell r="C7084" t="str">
            <v>رضوان</v>
          </cell>
          <cell r="D7084" t="str">
            <v>روهلات</v>
          </cell>
        </row>
        <row r="7085">
          <cell r="A7085">
            <v>333509</v>
          </cell>
          <cell r="B7085" t="str">
            <v>علا ابراهيم</v>
          </cell>
          <cell r="C7085" t="str">
            <v>احمد</v>
          </cell>
          <cell r="D7085" t="str">
            <v>سمر</v>
          </cell>
        </row>
        <row r="7086">
          <cell r="A7086">
            <v>333510</v>
          </cell>
          <cell r="B7086" t="str">
            <v>علا الطويل</v>
          </cell>
          <cell r="C7086" t="str">
            <v>محمد بلال</v>
          </cell>
          <cell r="D7086" t="str">
            <v>سمر</v>
          </cell>
        </row>
        <row r="7087">
          <cell r="A7087">
            <v>333511</v>
          </cell>
          <cell r="B7087" t="str">
            <v>علاء مخلوف</v>
          </cell>
          <cell r="C7087" t="str">
            <v>جودت</v>
          </cell>
          <cell r="D7087" t="str">
            <v>شما</v>
          </cell>
        </row>
        <row r="7088">
          <cell r="A7088">
            <v>333513</v>
          </cell>
          <cell r="B7088" t="str">
            <v>علي محمد</v>
          </cell>
          <cell r="C7088" t="str">
            <v>حسين</v>
          </cell>
          <cell r="D7088" t="str">
            <v>نظيره</v>
          </cell>
        </row>
        <row r="7089">
          <cell r="A7089">
            <v>333514</v>
          </cell>
          <cell r="B7089" t="str">
            <v>علياء شكو</v>
          </cell>
          <cell r="C7089" t="str">
            <v>محمد غسان</v>
          </cell>
          <cell r="D7089" t="str">
            <v>هيام</v>
          </cell>
        </row>
        <row r="7090">
          <cell r="A7090">
            <v>333515</v>
          </cell>
          <cell r="B7090" t="str">
            <v>علياء عثمان</v>
          </cell>
          <cell r="C7090" t="str">
            <v>محمد</v>
          </cell>
          <cell r="D7090" t="str">
            <v>مؤمنه</v>
          </cell>
        </row>
        <row r="7091">
          <cell r="A7091">
            <v>333516</v>
          </cell>
          <cell r="B7091" t="str">
            <v>عمار يونس</v>
          </cell>
          <cell r="C7091" t="str">
            <v>حسين</v>
          </cell>
          <cell r="D7091" t="str">
            <v>مطيعه</v>
          </cell>
        </row>
        <row r="7092">
          <cell r="A7092">
            <v>333517</v>
          </cell>
          <cell r="B7092" t="str">
            <v>عمر خضر</v>
          </cell>
          <cell r="C7092" t="str">
            <v>نصر</v>
          </cell>
          <cell r="D7092" t="str">
            <v>ندى</v>
          </cell>
        </row>
        <row r="7093">
          <cell r="A7093">
            <v>333518</v>
          </cell>
          <cell r="B7093" t="str">
            <v>عواطف فياض</v>
          </cell>
          <cell r="C7093" t="str">
            <v>فياض</v>
          </cell>
          <cell r="D7093" t="str">
            <v>فطوم</v>
          </cell>
        </row>
        <row r="7094">
          <cell r="A7094">
            <v>333519</v>
          </cell>
          <cell r="B7094" t="str">
            <v>غفران العكله</v>
          </cell>
          <cell r="C7094" t="str">
            <v>خلف</v>
          </cell>
          <cell r="D7094" t="str">
            <v>ابتسام</v>
          </cell>
        </row>
        <row r="7095">
          <cell r="A7095">
            <v>333520</v>
          </cell>
          <cell r="B7095" t="str">
            <v>غنى سليلاتي</v>
          </cell>
          <cell r="C7095" t="str">
            <v>سامر</v>
          </cell>
          <cell r="D7095" t="str">
            <v>سمر</v>
          </cell>
        </row>
        <row r="7096">
          <cell r="A7096">
            <v>333521</v>
          </cell>
          <cell r="B7096" t="str">
            <v>غيث العباس</v>
          </cell>
          <cell r="C7096" t="str">
            <v>ماجد</v>
          </cell>
          <cell r="D7096" t="str">
            <v>اكتسار</v>
          </cell>
        </row>
        <row r="7097">
          <cell r="A7097">
            <v>333522</v>
          </cell>
          <cell r="B7097" t="str">
            <v>فادي زيدان</v>
          </cell>
          <cell r="C7097" t="str">
            <v>سمير</v>
          </cell>
          <cell r="D7097" t="str">
            <v>اسمهان</v>
          </cell>
        </row>
        <row r="7098">
          <cell r="A7098">
            <v>333523</v>
          </cell>
          <cell r="B7098" t="str">
            <v>فارس حاج فارس</v>
          </cell>
          <cell r="C7098" t="str">
            <v>محمد</v>
          </cell>
          <cell r="D7098" t="str">
            <v>جميله</v>
          </cell>
        </row>
        <row r="7099">
          <cell r="A7099">
            <v>333524</v>
          </cell>
          <cell r="B7099" t="str">
            <v>فاطمه جمعه</v>
          </cell>
          <cell r="C7099" t="str">
            <v>احمد</v>
          </cell>
          <cell r="D7099" t="str">
            <v>اميره</v>
          </cell>
        </row>
        <row r="7100">
          <cell r="A7100">
            <v>333526</v>
          </cell>
          <cell r="B7100" t="str">
            <v>فراس اسماعيل</v>
          </cell>
          <cell r="C7100" t="str">
            <v>علي</v>
          </cell>
          <cell r="D7100" t="str">
            <v>كريمه</v>
          </cell>
        </row>
        <row r="7101">
          <cell r="A7101">
            <v>333527</v>
          </cell>
          <cell r="B7101" t="str">
            <v>فرحان عيسى</v>
          </cell>
          <cell r="C7101" t="str">
            <v>مطانس</v>
          </cell>
          <cell r="D7101" t="str">
            <v>امل</v>
          </cell>
        </row>
        <row r="7102">
          <cell r="A7102">
            <v>333528</v>
          </cell>
          <cell r="B7102" t="str">
            <v>فاطمه الفلاحه</v>
          </cell>
          <cell r="C7102" t="str">
            <v>محمد</v>
          </cell>
          <cell r="D7102" t="str">
            <v>امونه</v>
          </cell>
        </row>
        <row r="7103">
          <cell r="A7103">
            <v>333531</v>
          </cell>
          <cell r="B7103" t="str">
            <v>لمى الافيوني</v>
          </cell>
          <cell r="C7103" t="str">
            <v>بشار</v>
          </cell>
          <cell r="D7103" t="str">
            <v>هالا</v>
          </cell>
        </row>
        <row r="7104">
          <cell r="A7104">
            <v>333533</v>
          </cell>
          <cell r="B7104" t="str">
            <v>ليث نحاس</v>
          </cell>
          <cell r="C7104" t="str">
            <v>رياض</v>
          </cell>
          <cell r="D7104" t="str">
            <v>صونا</v>
          </cell>
        </row>
        <row r="7105">
          <cell r="A7105">
            <v>333534</v>
          </cell>
          <cell r="B7105" t="str">
            <v>ليدا مخلوف</v>
          </cell>
          <cell r="C7105" t="str">
            <v>ابراهيم</v>
          </cell>
          <cell r="D7105" t="str">
            <v>رمال</v>
          </cell>
        </row>
        <row r="7106">
          <cell r="A7106">
            <v>333535</v>
          </cell>
          <cell r="B7106" t="str">
            <v>ليلاس خولي</v>
          </cell>
          <cell r="C7106" t="str">
            <v>غسان</v>
          </cell>
          <cell r="D7106" t="str">
            <v>حنان</v>
          </cell>
        </row>
        <row r="7107">
          <cell r="A7107">
            <v>333536</v>
          </cell>
          <cell r="B7107" t="str">
            <v>لين العظمه</v>
          </cell>
          <cell r="C7107" t="str">
            <v>مازن</v>
          </cell>
          <cell r="D7107" t="str">
            <v>رحاب</v>
          </cell>
        </row>
        <row r="7108">
          <cell r="A7108">
            <v>333537</v>
          </cell>
          <cell r="B7108" t="str">
            <v>مازن الخرسه</v>
          </cell>
          <cell r="C7108" t="str">
            <v>خالد</v>
          </cell>
          <cell r="D7108" t="str">
            <v>سلوى</v>
          </cell>
        </row>
        <row r="7109">
          <cell r="A7109">
            <v>333538</v>
          </cell>
          <cell r="B7109" t="str">
            <v>مالدا الزيات</v>
          </cell>
          <cell r="C7109" t="str">
            <v>فاروق</v>
          </cell>
          <cell r="D7109" t="str">
            <v>راويه</v>
          </cell>
        </row>
        <row r="7110">
          <cell r="A7110">
            <v>333539</v>
          </cell>
          <cell r="B7110" t="str">
            <v>مجد مراد</v>
          </cell>
          <cell r="C7110" t="str">
            <v>محمد خير</v>
          </cell>
          <cell r="D7110" t="str">
            <v>دلال</v>
          </cell>
        </row>
        <row r="7111">
          <cell r="A7111">
            <v>333540</v>
          </cell>
          <cell r="B7111" t="str">
            <v>محمد الحمدان</v>
          </cell>
          <cell r="C7111" t="str">
            <v>عطا</v>
          </cell>
          <cell r="D7111" t="str">
            <v>سنده</v>
          </cell>
        </row>
        <row r="7112">
          <cell r="A7112">
            <v>333541</v>
          </cell>
          <cell r="B7112" t="str">
            <v>محمد الحمصي</v>
          </cell>
          <cell r="C7112" t="str">
            <v>احمد</v>
          </cell>
          <cell r="D7112" t="str">
            <v>ايمان</v>
          </cell>
        </row>
        <row r="7113">
          <cell r="A7113">
            <v>333542</v>
          </cell>
          <cell r="B7113" t="str">
            <v>محمد الخطيب</v>
          </cell>
          <cell r="C7113" t="str">
            <v>عبدالله</v>
          </cell>
          <cell r="D7113" t="str">
            <v>ميثه</v>
          </cell>
        </row>
        <row r="7114">
          <cell r="A7114">
            <v>333543</v>
          </cell>
          <cell r="B7114" t="str">
            <v>محمد السبيناتي</v>
          </cell>
          <cell r="C7114" t="str">
            <v>زياد</v>
          </cell>
          <cell r="D7114" t="str">
            <v>ناديا</v>
          </cell>
        </row>
        <row r="7115">
          <cell r="A7115">
            <v>333544</v>
          </cell>
          <cell r="B7115" t="str">
            <v>محمد العقله</v>
          </cell>
          <cell r="C7115" t="str">
            <v>عبد اللطيف</v>
          </cell>
          <cell r="D7115" t="str">
            <v>ناجيه</v>
          </cell>
        </row>
        <row r="7116">
          <cell r="A7116">
            <v>333545</v>
          </cell>
          <cell r="B7116" t="str">
            <v>محمد القاسم</v>
          </cell>
          <cell r="C7116" t="str">
            <v>احمد</v>
          </cell>
          <cell r="D7116" t="str">
            <v>جميله</v>
          </cell>
        </row>
        <row r="7117">
          <cell r="A7117">
            <v>333546</v>
          </cell>
          <cell r="B7117" t="str">
            <v>محمد المحمود</v>
          </cell>
          <cell r="C7117" t="str">
            <v>خلف</v>
          </cell>
          <cell r="D7117" t="str">
            <v>نهله</v>
          </cell>
        </row>
        <row r="7118">
          <cell r="A7118">
            <v>333548</v>
          </cell>
          <cell r="B7118" t="str">
            <v>محمد الهادي</v>
          </cell>
          <cell r="C7118" t="str">
            <v>عويد</v>
          </cell>
          <cell r="D7118" t="str">
            <v>ايمان</v>
          </cell>
        </row>
        <row r="7119">
          <cell r="A7119">
            <v>333549</v>
          </cell>
          <cell r="B7119" t="str">
            <v>محمد اياد كببي</v>
          </cell>
          <cell r="C7119" t="str">
            <v>غسان</v>
          </cell>
          <cell r="D7119" t="str">
            <v>ايمان</v>
          </cell>
        </row>
        <row r="7120">
          <cell r="A7120">
            <v>333550</v>
          </cell>
          <cell r="B7120" t="str">
            <v>محمد حسن مهاجر</v>
          </cell>
          <cell r="C7120" t="str">
            <v>محمد خير</v>
          </cell>
          <cell r="D7120" t="str">
            <v>هنادي</v>
          </cell>
        </row>
        <row r="7121">
          <cell r="A7121">
            <v>333551</v>
          </cell>
          <cell r="B7121" t="str">
            <v>محمد خالد</v>
          </cell>
          <cell r="C7121" t="str">
            <v>برهان</v>
          </cell>
          <cell r="D7121" t="str">
            <v>امل</v>
          </cell>
        </row>
        <row r="7122">
          <cell r="A7122">
            <v>333552</v>
          </cell>
          <cell r="B7122" t="str">
            <v>محمد خير نقشبندي</v>
          </cell>
          <cell r="C7122" t="str">
            <v>محمد اكرم</v>
          </cell>
          <cell r="D7122" t="str">
            <v>رنا</v>
          </cell>
        </row>
        <row r="7123">
          <cell r="A7123">
            <v>333554</v>
          </cell>
          <cell r="B7123" t="str">
            <v>محمد سامر الحبال</v>
          </cell>
          <cell r="C7123" t="str">
            <v>عماد</v>
          </cell>
          <cell r="D7123" t="str">
            <v>سمر</v>
          </cell>
        </row>
        <row r="7124">
          <cell r="A7124">
            <v>333555</v>
          </cell>
          <cell r="B7124" t="str">
            <v>محمد سليمان صلاح</v>
          </cell>
          <cell r="C7124" t="str">
            <v>ايمن</v>
          </cell>
          <cell r="D7124" t="str">
            <v>حنان</v>
          </cell>
        </row>
        <row r="7125">
          <cell r="A7125">
            <v>333556</v>
          </cell>
          <cell r="B7125" t="str">
            <v>محمد طارق كنعان</v>
          </cell>
          <cell r="C7125" t="str">
            <v>حسام</v>
          </cell>
          <cell r="D7125" t="str">
            <v>زبيده</v>
          </cell>
        </row>
        <row r="7126">
          <cell r="A7126">
            <v>333557</v>
          </cell>
          <cell r="B7126" t="str">
            <v>محمد طالب زيدان</v>
          </cell>
          <cell r="C7126" t="str">
            <v>محمد برهان</v>
          </cell>
          <cell r="D7126" t="str">
            <v>روعه</v>
          </cell>
        </row>
        <row r="7127">
          <cell r="A7127">
            <v>333558</v>
          </cell>
          <cell r="B7127" t="str">
            <v>محمد طعمه</v>
          </cell>
          <cell r="C7127" t="str">
            <v>عبدالله</v>
          </cell>
          <cell r="D7127" t="str">
            <v>علية</v>
          </cell>
        </row>
        <row r="7128">
          <cell r="A7128">
            <v>333559</v>
          </cell>
          <cell r="B7128" t="str">
            <v>محمد عامر وائلي</v>
          </cell>
          <cell r="C7128" t="str">
            <v>محمد ياسر</v>
          </cell>
          <cell r="D7128" t="str">
            <v>ايمان</v>
          </cell>
        </row>
        <row r="7129">
          <cell r="A7129">
            <v>333560</v>
          </cell>
          <cell r="B7129" t="str">
            <v>محمد عزاره</v>
          </cell>
          <cell r="C7129" t="str">
            <v>يحيى</v>
          </cell>
          <cell r="D7129" t="str">
            <v>كوثر</v>
          </cell>
        </row>
        <row r="7130">
          <cell r="A7130">
            <v>333561</v>
          </cell>
          <cell r="B7130" t="str">
            <v>محمد عزو رحيباتي</v>
          </cell>
          <cell r="C7130" t="str">
            <v>احمد هاني</v>
          </cell>
          <cell r="D7130" t="str">
            <v>صباح</v>
          </cell>
        </row>
        <row r="7131">
          <cell r="A7131">
            <v>333562</v>
          </cell>
          <cell r="B7131" t="str">
            <v>محمد عليا</v>
          </cell>
          <cell r="C7131" t="str">
            <v>مروان</v>
          </cell>
          <cell r="D7131" t="str">
            <v>فدوى</v>
          </cell>
        </row>
        <row r="7132">
          <cell r="A7132">
            <v>333563</v>
          </cell>
          <cell r="B7132" t="str">
            <v>محمد محمد</v>
          </cell>
          <cell r="C7132" t="str">
            <v>عصمان</v>
          </cell>
          <cell r="D7132" t="str">
            <v>ترفه</v>
          </cell>
        </row>
        <row r="7133">
          <cell r="A7133">
            <v>333564</v>
          </cell>
          <cell r="B7133" t="str">
            <v>محمد مريمه</v>
          </cell>
          <cell r="C7133" t="str">
            <v>قاسم</v>
          </cell>
          <cell r="D7133" t="str">
            <v>نبيها</v>
          </cell>
        </row>
        <row r="7134">
          <cell r="A7134">
            <v>333567</v>
          </cell>
          <cell r="B7134" t="str">
            <v>محمود الشيخ درويش</v>
          </cell>
          <cell r="C7134" t="str">
            <v>محمد حسن</v>
          </cell>
          <cell r="D7134" t="str">
            <v>غادة</v>
          </cell>
        </row>
        <row r="7135">
          <cell r="A7135">
            <v>333568</v>
          </cell>
          <cell r="B7135" t="str">
            <v>محموده كبول</v>
          </cell>
          <cell r="C7135" t="str">
            <v>خزاعي</v>
          </cell>
          <cell r="D7135" t="str">
            <v>جميله</v>
          </cell>
        </row>
        <row r="7136">
          <cell r="A7136">
            <v>333569</v>
          </cell>
          <cell r="B7136" t="str">
            <v>مدين مصطفى</v>
          </cell>
          <cell r="C7136" t="str">
            <v>محمد</v>
          </cell>
          <cell r="D7136" t="str">
            <v>عفيفة</v>
          </cell>
        </row>
        <row r="7137">
          <cell r="A7137">
            <v>333570</v>
          </cell>
          <cell r="B7137" t="str">
            <v>مرام مربيه</v>
          </cell>
          <cell r="C7137" t="str">
            <v>محمد غنيم</v>
          </cell>
          <cell r="D7137" t="str">
            <v>ناديه</v>
          </cell>
        </row>
        <row r="7138">
          <cell r="A7138">
            <v>333571</v>
          </cell>
          <cell r="B7138" t="str">
            <v>مرح ابراهيم</v>
          </cell>
          <cell r="C7138" t="str">
            <v>نبيل</v>
          </cell>
          <cell r="D7138" t="str">
            <v>غادة</v>
          </cell>
        </row>
        <row r="7139">
          <cell r="A7139">
            <v>333572</v>
          </cell>
          <cell r="B7139" t="str">
            <v>مرح الوتار</v>
          </cell>
          <cell r="C7139" t="str">
            <v>محمد</v>
          </cell>
          <cell r="D7139" t="str">
            <v>فاتن</v>
          </cell>
        </row>
        <row r="7140">
          <cell r="A7140">
            <v>333573</v>
          </cell>
          <cell r="B7140" t="str">
            <v>مروة الزغبي</v>
          </cell>
          <cell r="C7140" t="str">
            <v>عبد الستار</v>
          </cell>
          <cell r="D7140" t="str">
            <v>مريم</v>
          </cell>
        </row>
        <row r="7141">
          <cell r="A7141">
            <v>333574</v>
          </cell>
          <cell r="B7141" t="str">
            <v>مروه الحج</v>
          </cell>
          <cell r="C7141" t="str">
            <v>نزار</v>
          </cell>
          <cell r="D7141" t="str">
            <v>سهاد</v>
          </cell>
        </row>
        <row r="7142">
          <cell r="A7142">
            <v>333575</v>
          </cell>
          <cell r="B7142" t="str">
            <v>مروه شيخ ابراهيم</v>
          </cell>
          <cell r="C7142" t="str">
            <v>محمد</v>
          </cell>
          <cell r="D7142" t="str">
            <v>سحر</v>
          </cell>
        </row>
        <row r="7143">
          <cell r="A7143">
            <v>333577</v>
          </cell>
          <cell r="B7143" t="str">
            <v>مريم سليمان</v>
          </cell>
          <cell r="C7143" t="str">
            <v>محمد</v>
          </cell>
          <cell r="D7143" t="str">
            <v>غاده</v>
          </cell>
        </row>
        <row r="7144">
          <cell r="A7144">
            <v>333579</v>
          </cell>
          <cell r="B7144" t="str">
            <v>مصطفى عوض</v>
          </cell>
          <cell r="C7144" t="str">
            <v>علي</v>
          </cell>
          <cell r="D7144" t="str">
            <v>هناء</v>
          </cell>
        </row>
        <row r="7145">
          <cell r="A7145">
            <v>333582</v>
          </cell>
          <cell r="B7145" t="str">
            <v>منتجب الخالد</v>
          </cell>
          <cell r="C7145" t="str">
            <v>حيدر</v>
          </cell>
          <cell r="D7145" t="str">
            <v>فريحه</v>
          </cell>
        </row>
        <row r="7146">
          <cell r="A7146">
            <v>333584</v>
          </cell>
          <cell r="B7146" t="str">
            <v>منى الحلاق</v>
          </cell>
          <cell r="C7146" t="str">
            <v>محمد مظفر</v>
          </cell>
          <cell r="D7146" t="str">
            <v>هنادي</v>
          </cell>
        </row>
        <row r="7147">
          <cell r="A7147">
            <v>333585</v>
          </cell>
          <cell r="B7147" t="str">
            <v>مهند العقله</v>
          </cell>
          <cell r="C7147" t="str">
            <v>خالد</v>
          </cell>
          <cell r="D7147" t="str">
            <v>مها</v>
          </cell>
        </row>
        <row r="7148">
          <cell r="A7148">
            <v>333586</v>
          </cell>
          <cell r="B7148" t="str">
            <v>مي الشيخ ابراهيم</v>
          </cell>
          <cell r="C7148" t="str">
            <v>سامي</v>
          </cell>
          <cell r="D7148" t="str">
            <v>أحلام</v>
          </cell>
        </row>
        <row r="7149">
          <cell r="A7149">
            <v>333590</v>
          </cell>
          <cell r="B7149" t="str">
            <v>نادين مكارم</v>
          </cell>
          <cell r="C7149" t="str">
            <v>هندي</v>
          </cell>
          <cell r="D7149" t="str">
            <v>اخلاص</v>
          </cell>
        </row>
        <row r="7150">
          <cell r="A7150">
            <v>333592</v>
          </cell>
          <cell r="B7150" t="str">
            <v>ندى الحنش</v>
          </cell>
          <cell r="C7150" t="str">
            <v>صبحي</v>
          </cell>
          <cell r="D7150" t="str">
            <v>ثناء</v>
          </cell>
        </row>
        <row r="7151">
          <cell r="A7151">
            <v>333593</v>
          </cell>
          <cell r="B7151" t="str">
            <v>ندى الدعدع</v>
          </cell>
          <cell r="C7151" t="str">
            <v>غسان</v>
          </cell>
          <cell r="D7151" t="str">
            <v>سوسن</v>
          </cell>
        </row>
        <row r="7152">
          <cell r="A7152">
            <v>333594</v>
          </cell>
          <cell r="B7152" t="str">
            <v>نزار حسن</v>
          </cell>
          <cell r="C7152" t="str">
            <v>فايز</v>
          </cell>
          <cell r="D7152" t="str">
            <v>نجاة</v>
          </cell>
        </row>
        <row r="7153">
          <cell r="A7153">
            <v>333595</v>
          </cell>
          <cell r="B7153" t="str">
            <v>نسرين ابراهيم</v>
          </cell>
          <cell r="C7153" t="str">
            <v>سليم</v>
          </cell>
          <cell r="D7153" t="str">
            <v>هفاف</v>
          </cell>
        </row>
        <row r="7154">
          <cell r="A7154">
            <v>333596</v>
          </cell>
          <cell r="B7154" t="str">
            <v>نسرين الشليان</v>
          </cell>
          <cell r="C7154" t="str">
            <v>اسامه</v>
          </cell>
          <cell r="D7154" t="str">
            <v>سمر</v>
          </cell>
        </row>
        <row r="7155">
          <cell r="A7155">
            <v>333597</v>
          </cell>
          <cell r="B7155" t="str">
            <v>نسرين بزبوز</v>
          </cell>
          <cell r="C7155" t="str">
            <v>محمد خالد</v>
          </cell>
          <cell r="D7155" t="str">
            <v>هيفاء</v>
          </cell>
        </row>
        <row r="7156">
          <cell r="A7156">
            <v>333600</v>
          </cell>
          <cell r="B7156" t="str">
            <v>نضار علي</v>
          </cell>
          <cell r="C7156" t="str">
            <v>حسن</v>
          </cell>
          <cell r="D7156" t="str">
            <v>دلال</v>
          </cell>
        </row>
        <row r="7157">
          <cell r="A7157">
            <v>333603</v>
          </cell>
          <cell r="B7157" t="str">
            <v>نور المحمود</v>
          </cell>
          <cell r="C7157" t="str">
            <v>خلف</v>
          </cell>
          <cell r="D7157" t="str">
            <v>نهله</v>
          </cell>
        </row>
        <row r="7158">
          <cell r="A7158">
            <v>333605</v>
          </cell>
          <cell r="B7158" t="str">
            <v>نور الهدى دخل الله</v>
          </cell>
          <cell r="C7158" t="str">
            <v>محمود</v>
          </cell>
          <cell r="D7158" t="str">
            <v>ربى</v>
          </cell>
        </row>
        <row r="7159">
          <cell r="A7159">
            <v>333606</v>
          </cell>
          <cell r="B7159" t="str">
            <v>نور خادم الجامع</v>
          </cell>
          <cell r="C7159" t="str">
            <v>ايمن</v>
          </cell>
          <cell r="D7159" t="str">
            <v>اصلاح</v>
          </cell>
        </row>
        <row r="7160">
          <cell r="A7160">
            <v>333607</v>
          </cell>
          <cell r="B7160" t="str">
            <v>نور قاسو</v>
          </cell>
          <cell r="C7160" t="str">
            <v>سامر</v>
          </cell>
          <cell r="D7160" t="str">
            <v>رزان</v>
          </cell>
        </row>
        <row r="7161">
          <cell r="A7161">
            <v>333609</v>
          </cell>
          <cell r="B7161" t="str">
            <v>نور نجم السيد</v>
          </cell>
          <cell r="C7161" t="str">
            <v>اديب</v>
          </cell>
          <cell r="D7161" t="str">
            <v>احسان</v>
          </cell>
        </row>
        <row r="7162">
          <cell r="A7162">
            <v>333610</v>
          </cell>
          <cell r="B7162" t="str">
            <v>نورا الفرحان</v>
          </cell>
          <cell r="C7162" t="str">
            <v>فريد</v>
          </cell>
          <cell r="D7162" t="str">
            <v>ماجده</v>
          </cell>
        </row>
        <row r="7163">
          <cell r="A7163">
            <v>333611</v>
          </cell>
          <cell r="B7163" t="str">
            <v>هاجر كاكا</v>
          </cell>
          <cell r="C7163" t="str">
            <v>محمد</v>
          </cell>
          <cell r="D7163" t="str">
            <v>شيرين</v>
          </cell>
        </row>
        <row r="7164">
          <cell r="A7164">
            <v>333613</v>
          </cell>
          <cell r="B7164" t="str">
            <v>هبه الرفاعي</v>
          </cell>
          <cell r="C7164" t="str">
            <v>محمد غسان</v>
          </cell>
          <cell r="D7164" t="str">
            <v>نبيله</v>
          </cell>
        </row>
        <row r="7165">
          <cell r="A7165">
            <v>333614</v>
          </cell>
          <cell r="B7165" t="str">
            <v>هشام الترك</v>
          </cell>
          <cell r="C7165" t="str">
            <v>عبده</v>
          </cell>
          <cell r="D7165" t="str">
            <v>فاطمه</v>
          </cell>
        </row>
        <row r="7166">
          <cell r="A7166">
            <v>333615</v>
          </cell>
          <cell r="B7166" t="str">
            <v>هلا ابو ريشة</v>
          </cell>
          <cell r="C7166" t="str">
            <v>محمد امين</v>
          </cell>
          <cell r="D7166" t="str">
            <v>جميلة</v>
          </cell>
        </row>
        <row r="7167">
          <cell r="A7167">
            <v>333616</v>
          </cell>
          <cell r="B7167" t="str">
            <v>هلا البلعوط</v>
          </cell>
          <cell r="C7167" t="str">
            <v>محمد رياض</v>
          </cell>
          <cell r="D7167" t="str">
            <v>صفاء</v>
          </cell>
        </row>
        <row r="7168">
          <cell r="A7168">
            <v>333617</v>
          </cell>
          <cell r="B7168" t="str">
            <v>هيا القباني</v>
          </cell>
          <cell r="C7168" t="str">
            <v>باسل</v>
          </cell>
          <cell r="D7168" t="str">
            <v>منار</v>
          </cell>
        </row>
        <row r="7169">
          <cell r="A7169">
            <v>333618</v>
          </cell>
          <cell r="B7169" t="str">
            <v>وائل عدلة</v>
          </cell>
          <cell r="C7169" t="str">
            <v>عبد الحميد</v>
          </cell>
          <cell r="D7169" t="str">
            <v>فهيمة</v>
          </cell>
        </row>
        <row r="7170">
          <cell r="A7170">
            <v>333619</v>
          </cell>
          <cell r="B7170" t="str">
            <v>وائل عرموش</v>
          </cell>
          <cell r="C7170" t="str">
            <v>فواز</v>
          </cell>
          <cell r="D7170" t="str">
            <v>سميا</v>
          </cell>
        </row>
        <row r="7171">
          <cell r="A7171">
            <v>333620</v>
          </cell>
          <cell r="B7171" t="str">
            <v>وائل عنيز</v>
          </cell>
          <cell r="C7171" t="str">
            <v>محمود</v>
          </cell>
          <cell r="D7171" t="str">
            <v>صباح</v>
          </cell>
        </row>
        <row r="7172">
          <cell r="A7172">
            <v>333621</v>
          </cell>
          <cell r="B7172" t="str">
            <v>وائل معضماني</v>
          </cell>
          <cell r="C7172" t="str">
            <v>محمد خير</v>
          </cell>
          <cell r="D7172" t="str">
            <v>ناديا</v>
          </cell>
        </row>
        <row r="7173">
          <cell r="A7173">
            <v>333622</v>
          </cell>
          <cell r="B7173" t="str">
            <v>ورد نحاس</v>
          </cell>
          <cell r="C7173" t="str">
            <v>رياض</v>
          </cell>
          <cell r="D7173" t="str">
            <v>صونا</v>
          </cell>
        </row>
        <row r="7174">
          <cell r="A7174">
            <v>333623</v>
          </cell>
          <cell r="B7174" t="str">
            <v>وسام علي</v>
          </cell>
          <cell r="C7174" t="str">
            <v>عبدو</v>
          </cell>
          <cell r="D7174" t="str">
            <v>انعام</v>
          </cell>
        </row>
        <row r="7175">
          <cell r="A7175">
            <v>333624</v>
          </cell>
          <cell r="B7175" t="str">
            <v>وضاح بو صلاح</v>
          </cell>
          <cell r="C7175" t="str">
            <v>اسعد</v>
          </cell>
          <cell r="D7175" t="str">
            <v>ريما</v>
          </cell>
        </row>
        <row r="7176">
          <cell r="A7176">
            <v>333625</v>
          </cell>
          <cell r="B7176" t="str">
            <v>ولاء تنوكي</v>
          </cell>
          <cell r="C7176" t="str">
            <v>خليل</v>
          </cell>
          <cell r="D7176" t="str">
            <v>سحر</v>
          </cell>
        </row>
        <row r="7177">
          <cell r="A7177">
            <v>333626</v>
          </cell>
          <cell r="B7177" t="str">
            <v>ولاء محمد</v>
          </cell>
          <cell r="C7177" t="str">
            <v>احمد</v>
          </cell>
          <cell r="D7177" t="str">
            <v>نورة</v>
          </cell>
        </row>
        <row r="7178">
          <cell r="A7178">
            <v>333628</v>
          </cell>
          <cell r="B7178" t="str">
            <v>ياسر عاصي</v>
          </cell>
          <cell r="C7178" t="str">
            <v>ابراهيم</v>
          </cell>
          <cell r="D7178" t="str">
            <v>عفاف</v>
          </cell>
        </row>
        <row r="7179">
          <cell r="A7179">
            <v>333631</v>
          </cell>
          <cell r="B7179" t="str">
            <v>يمام صالح</v>
          </cell>
          <cell r="C7179" t="str">
            <v>حكمت</v>
          </cell>
          <cell r="D7179" t="str">
            <v>أمل</v>
          </cell>
        </row>
        <row r="7180">
          <cell r="A7180">
            <v>333633</v>
          </cell>
          <cell r="B7180" t="str">
            <v>داوود المحمد</v>
          </cell>
          <cell r="C7180" t="str">
            <v>خليف</v>
          </cell>
          <cell r="D7180" t="str">
            <v>عيده</v>
          </cell>
        </row>
        <row r="7181">
          <cell r="A7181">
            <v>333635</v>
          </cell>
          <cell r="B7181" t="str">
            <v>سوزان احمد</v>
          </cell>
          <cell r="C7181" t="str">
            <v>فؤاد</v>
          </cell>
          <cell r="D7181" t="str">
            <v>هيفاء</v>
          </cell>
        </row>
        <row r="7182">
          <cell r="A7182">
            <v>333639</v>
          </cell>
          <cell r="B7182" t="str">
            <v>منهل عبد اللطيف</v>
          </cell>
          <cell r="C7182" t="str">
            <v>غسان</v>
          </cell>
          <cell r="D7182" t="str">
            <v>اعتدال</v>
          </cell>
        </row>
        <row r="7183">
          <cell r="A7183">
            <v>333642</v>
          </cell>
          <cell r="B7183" t="str">
            <v>عبد الله المالكي</v>
          </cell>
          <cell r="C7183" t="str">
            <v>محمد نصر</v>
          </cell>
          <cell r="D7183" t="str">
            <v>فاتن</v>
          </cell>
        </row>
        <row r="7184">
          <cell r="A7184">
            <v>333643</v>
          </cell>
          <cell r="B7184" t="str">
            <v>جهاد خليل</v>
          </cell>
          <cell r="C7184" t="str">
            <v>محم</v>
          </cell>
          <cell r="D7184" t="str">
            <v>فوزية</v>
          </cell>
        </row>
        <row r="7185">
          <cell r="A7185">
            <v>333644</v>
          </cell>
          <cell r="B7185" t="str">
            <v>حسن عطيه</v>
          </cell>
          <cell r="C7185" t="str">
            <v>سهيل</v>
          </cell>
          <cell r="D7185" t="str">
            <v>جميلة</v>
          </cell>
        </row>
        <row r="7186">
          <cell r="A7186">
            <v>333647</v>
          </cell>
          <cell r="B7186" t="str">
            <v>مهند طنوس</v>
          </cell>
          <cell r="C7186" t="str">
            <v>رضوان</v>
          </cell>
          <cell r="D7186" t="str">
            <v>رانيا</v>
          </cell>
        </row>
        <row r="7187">
          <cell r="A7187">
            <v>333648</v>
          </cell>
          <cell r="B7187" t="str">
            <v>صفاء داودي</v>
          </cell>
          <cell r="C7187" t="str">
            <v>خضر</v>
          </cell>
          <cell r="D7187" t="str">
            <v>انتصار</v>
          </cell>
        </row>
        <row r="7188">
          <cell r="A7188">
            <v>333649</v>
          </cell>
          <cell r="B7188" t="str">
            <v>شذى النجار</v>
          </cell>
          <cell r="C7188" t="str">
            <v>فايز</v>
          </cell>
          <cell r="D7188" t="str">
            <v>منال</v>
          </cell>
        </row>
        <row r="7189">
          <cell r="A7189">
            <v>333650</v>
          </cell>
          <cell r="B7189" t="str">
            <v>عمر محمد</v>
          </cell>
          <cell r="C7189" t="str">
            <v>هاني</v>
          </cell>
          <cell r="D7189" t="str">
            <v>يسرى</v>
          </cell>
        </row>
        <row r="7190">
          <cell r="A7190">
            <v>333651</v>
          </cell>
          <cell r="B7190" t="str">
            <v>ليلاس بكور الزيات</v>
          </cell>
          <cell r="C7190" t="str">
            <v>رامز</v>
          </cell>
          <cell r="D7190" t="str">
            <v>سوزان</v>
          </cell>
        </row>
        <row r="7191">
          <cell r="A7191">
            <v>333652</v>
          </cell>
          <cell r="B7191" t="str">
            <v>محمد انس بركات</v>
          </cell>
          <cell r="C7191" t="str">
            <v>مراد</v>
          </cell>
          <cell r="D7191" t="str">
            <v>مي</v>
          </cell>
        </row>
        <row r="7192">
          <cell r="A7192">
            <v>333654</v>
          </cell>
          <cell r="B7192" t="str">
            <v>محمد ضاهر</v>
          </cell>
          <cell r="C7192" t="str">
            <v>موفق</v>
          </cell>
          <cell r="D7192" t="str">
            <v>فاطمه</v>
          </cell>
        </row>
        <row r="7193">
          <cell r="A7193">
            <v>333655</v>
          </cell>
          <cell r="B7193" t="str">
            <v>نرمين زكور</v>
          </cell>
          <cell r="C7193" t="str">
            <v>عبد السلام</v>
          </cell>
          <cell r="D7193" t="str">
            <v>تماضر</v>
          </cell>
        </row>
        <row r="7194">
          <cell r="A7194">
            <v>333656</v>
          </cell>
          <cell r="B7194" t="str">
            <v>حيدره حمود</v>
          </cell>
          <cell r="C7194" t="str">
            <v>مدين</v>
          </cell>
          <cell r="D7194" t="str">
            <v>يمنى</v>
          </cell>
        </row>
        <row r="7195">
          <cell r="A7195">
            <v>333657</v>
          </cell>
          <cell r="B7195" t="str">
            <v>محمد ماهر الخباز</v>
          </cell>
          <cell r="C7195" t="str">
            <v>يحيى</v>
          </cell>
          <cell r="D7195" t="str">
            <v>بهيه</v>
          </cell>
        </row>
        <row r="7196">
          <cell r="A7196">
            <v>333658</v>
          </cell>
          <cell r="B7196" t="str">
            <v>اريج ونوس</v>
          </cell>
          <cell r="C7196" t="str">
            <v>حسن</v>
          </cell>
          <cell r="D7196" t="str">
            <v>وفاء</v>
          </cell>
        </row>
        <row r="7197">
          <cell r="A7197">
            <v>333660</v>
          </cell>
          <cell r="B7197" t="str">
            <v>ابراهيم الرومي</v>
          </cell>
          <cell r="C7197" t="str">
            <v>فؤاد</v>
          </cell>
          <cell r="D7197" t="str">
            <v>سلوى</v>
          </cell>
        </row>
        <row r="7198">
          <cell r="A7198">
            <v>333661</v>
          </cell>
          <cell r="B7198" t="str">
            <v>مها الابراهيم</v>
          </cell>
          <cell r="C7198" t="str">
            <v>محمد</v>
          </cell>
          <cell r="D7198" t="str">
            <v/>
          </cell>
        </row>
        <row r="7199">
          <cell r="A7199">
            <v>333662</v>
          </cell>
          <cell r="B7199" t="str">
            <v>محمد قصار</v>
          </cell>
          <cell r="C7199" t="str">
            <v>عمر</v>
          </cell>
          <cell r="D7199" t="str">
            <v>باسمه</v>
          </cell>
        </row>
        <row r="7200">
          <cell r="A7200">
            <v>333663</v>
          </cell>
          <cell r="B7200" t="str">
            <v>محمد احمد</v>
          </cell>
          <cell r="C7200" t="str">
            <v>حسين</v>
          </cell>
          <cell r="D7200" t="str">
            <v>وصفيه</v>
          </cell>
        </row>
        <row r="7201">
          <cell r="A7201">
            <v>333664</v>
          </cell>
          <cell r="B7201" t="str">
            <v>مريم هلال</v>
          </cell>
          <cell r="C7201" t="str">
            <v>سليمان</v>
          </cell>
          <cell r="D7201" t="str">
            <v>هدى</v>
          </cell>
        </row>
        <row r="7202">
          <cell r="A7202">
            <v>333665</v>
          </cell>
          <cell r="B7202" t="str">
            <v>غفران ابو عباس</v>
          </cell>
          <cell r="C7202" t="str">
            <v>محمد نبيل</v>
          </cell>
          <cell r="D7202" t="str">
            <v>ميسون</v>
          </cell>
        </row>
        <row r="7203">
          <cell r="A7203">
            <v>333666</v>
          </cell>
          <cell r="B7203" t="str">
            <v>عائشة العبود</v>
          </cell>
          <cell r="C7203" t="str">
            <v>حمد</v>
          </cell>
          <cell r="D7203" t="str">
            <v>فضه</v>
          </cell>
        </row>
        <row r="7204">
          <cell r="A7204">
            <v>333667</v>
          </cell>
          <cell r="B7204" t="str">
            <v>مجد علي</v>
          </cell>
          <cell r="C7204" t="str">
            <v>منير</v>
          </cell>
          <cell r="D7204" t="str">
            <v/>
          </cell>
        </row>
        <row r="7205">
          <cell r="A7205">
            <v>333668</v>
          </cell>
          <cell r="B7205" t="str">
            <v>اسعد جرعتلي</v>
          </cell>
          <cell r="C7205" t="str">
            <v>عبد الرزاق</v>
          </cell>
          <cell r="D7205" t="str">
            <v>زينب</v>
          </cell>
        </row>
        <row r="7206">
          <cell r="A7206">
            <v>333670</v>
          </cell>
          <cell r="B7206" t="str">
            <v>مريم نجم</v>
          </cell>
          <cell r="C7206" t="str">
            <v>عبد الكريم</v>
          </cell>
          <cell r="D7206" t="str">
            <v>مها</v>
          </cell>
        </row>
        <row r="7207">
          <cell r="A7207">
            <v>333671</v>
          </cell>
          <cell r="B7207" t="str">
            <v>عمار الحسن</v>
          </cell>
          <cell r="C7207" t="str">
            <v>حسن</v>
          </cell>
          <cell r="D7207" t="str">
            <v/>
          </cell>
        </row>
        <row r="7208">
          <cell r="A7208">
            <v>333672</v>
          </cell>
          <cell r="B7208" t="str">
            <v>ملهم بستوني</v>
          </cell>
          <cell r="C7208" t="str">
            <v>وسام</v>
          </cell>
          <cell r="D7208" t="str">
            <v/>
          </cell>
        </row>
        <row r="7209">
          <cell r="A7209">
            <v>333673</v>
          </cell>
          <cell r="B7209" t="str">
            <v>حازم الطوقي</v>
          </cell>
          <cell r="C7209" t="str">
            <v>محمد</v>
          </cell>
          <cell r="D7209" t="str">
            <v>فتحيه</v>
          </cell>
        </row>
        <row r="7210">
          <cell r="A7210">
            <v>333674</v>
          </cell>
          <cell r="B7210" t="str">
            <v>مرمر ريمه</v>
          </cell>
          <cell r="C7210" t="str">
            <v>يوسف</v>
          </cell>
          <cell r="D7210" t="str">
            <v/>
          </cell>
        </row>
        <row r="7211">
          <cell r="A7211">
            <v>333675</v>
          </cell>
          <cell r="B7211" t="str">
            <v>غاده الصارم</v>
          </cell>
          <cell r="C7211" t="str">
            <v>محمود</v>
          </cell>
          <cell r="D7211" t="str">
            <v>امنه</v>
          </cell>
        </row>
        <row r="7212">
          <cell r="A7212">
            <v>333676</v>
          </cell>
          <cell r="B7212" t="str">
            <v>محمد المحمد</v>
          </cell>
          <cell r="C7212" t="str">
            <v>عبد الكريم</v>
          </cell>
          <cell r="D7212" t="str">
            <v>خديجه</v>
          </cell>
        </row>
        <row r="7213">
          <cell r="A7213">
            <v>333681</v>
          </cell>
          <cell r="B7213" t="str">
            <v>علاء السلوم</v>
          </cell>
          <cell r="C7213" t="str">
            <v>احمد</v>
          </cell>
          <cell r="D7213" t="str">
            <v>ضحيا</v>
          </cell>
        </row>
        <row r="7214">
          <cell r="A7214">
            <v>333682</v>
          </cell>
          <cell r="B7214" t="str">
            <v>وسام االعواد</v>
          </cell>
          <cell r="C7214" t="str">
            <v>عيسى</v>
          </cell>
          <cell r="D7214" t="str">
            <v>عصريه</v>
          </cell>
        </row>
        <row r="7215">
          <cell r="A7215">
            <v>333685</v>
          </cell>
          <cell r="B7215" t="str">
            <v>باسل نمورة</v>
          </cell>
          <cell r="C7215" t="str">
            <v>علي</v>
          </cell>
          <cell r="D7215" t="str">
            <v/>
          </cell>
        </row>
        <row r="7216">
          <cell r="A7216">
            <v>333689</v>
          </cell>
          <cell r="B7216" t="str">
            <v>ابراهيم علي</v>
          </cell>
          <cell r="C7216" t="str">
            <v>مفيد</v>
          </cell>
          <cell r="D7216" t="str">
            <v/>
          </cell>
        </row>
        <row r="7217">
          <cell r="A7217">
            <v>333690</v>
          </cell>
          <cell r="B7217" t="str">
            <v>محمد علبي</v>
          </cell>
          <cell r="C7217" t="str">
            <v>احمد</v>
          </cell>
          <cell r="D7217" t="str">
            <v>ناجيه</v>
          </cell>
        </row>
        <row r="7218">
          <cell r="A7218">
            <v>333691</v>
          </cell>
          <cell r="B7218" t="str">
            <v>ياسر طحان</v>
          </cell>
          <cell r="C7218" t="str">
            <v>محمود</v>
          </cell>
          <cell r="D7218" t="str">
            <v>حنان</v>
          </cell>
        </row>
        <row r="7219">
          <cell r="A7219">
            <v>333692</v>
          </cell>
          <cell r="B7219" t="str">
            <v>حلا اسعد</v>
          </cell>
          <cell r="C7219" t="str">
            <v>كمال</v>
          </cell>
          <cell r="D7219" t="str">
            <v/>
          </cell>
        </row>
        <row r="7220">
          <cell r="A7220">
            <v>333696</v>
          </cell>
          <cell r="B7220" t="str">
            <v>فاطمة برهوم</v>
          </cell>
          <cell r="C7220" t="str">
            <v>علي</v>
          </cell>
          <cell r="D7220" t="str">
            <v/>
          </cell>
        </row>
        <row r="7221">
          <cell r="A7221">
            <v>333697</v>
          </cell>
          <cell r="B7221" t="str">
            <v>عبد الله مهنا</v>
          </cell>
          <cell r="C7221" t="str">
            <v>احمد</v>
          </cell>
          <cell r="D7221" t="str">
            <v>عواش</v>
          </cell>
        </row>
        <row r="7222">
          <cell r="A7222">
            <v>333698</v>
          </cell>
          <cell r="B7222" t="str">
            <v>هند العويد</v>
          </cell>
          <cell r="C7222" t="str">
            <v>أحمد</v>
          </cell>
          <cell r="D7222" t="str">
            <v/>
          </cell>
        </row>
        <row r="7223">
          <cell r="A7223">
            <v>333699</v>
          </cell>
          <cell r="B7223" t="str">
            <v>محمد الدياب</v>
          </cell>
          <cell r="C7223" t="str">
            <v>دياب</v>
          </cell>
          <cell r="D7223" t="str">
            <v/>
          </cell>
        </row>
        <row r="7224">
          <cell r="A7224">
            <v>333700</v>
          </cell>
          <cell r="B7224" t="str">
            <v>كاترين حمود</v>
          </cell>
          <cell r="C7224" t="str">
            <v>فايز</v>
          </cell>
          <cell r="D7224" t="str">
            <v>امل</v>
          </cell>
        </row>
        <row r="7225">
          <cell r="A7225">
            <v>333701</v>
          </cell>
          <cell r="B7225" t="str">
            <v>بشار ادريس</v>
          </cell>
          <cell r="C7225" t="str">
            <v>دعيبس</v>
          </cell>
          <cell r="D7225" t="str">
            <v>فريال</v>
          </cell>
        </row>
        <row r="7226">
          <cell r="A7226">
            <v>333702</v>
          </cell>
          <cell r="B7226" t="str">
            <v>مروان الحلواني</v>
          </cell>
          <cell r="C7226" t="str">
            <v>محمد بسام</v>
          </cell>
          <cell r="D7226" t="str">
            <v>رباح</v>
          </cell>
        </row>
        <row r="7227">
          <cell r="A7227">
            <v>333703</v>
          </cell>
          <cell r="B7227" t="str">
            <v>ماهر العلي</v>
          </cell>
          <cell r="C7227" t="str">
            <v>عدنان</v>
          </cell>
          <cell r="D7227" t="str">
            <v>عليا</v>
          </cell>
        </row>
        <row r="7228">
          <cell r="A7228">
            <v>333704</v>
          </cell>
          <cell r="B7228" t="str">
            <v>علي الديبو</v>
          </cell>
          <cell r="C7228" t="str">
            <v>احمد</v>
          </cell>
          <cell r="D7228" t="str">
            <v>امينه</v>
          </cell>
        </row>
        <row r="7229">
          <cell r="A7229">
            <v>333705</v>
          </cell>
          <cell r="B7229" t="str">
            <v>محمود عوده</v>
          </cell>
          <cell r="C7229" t="str">
            <v>احمد</v>
          </cell>
          <cell r="D7229" t="str">
            <v>باسمه</v>
          </cell>
        </row>
        <row r="7230">
          <cell r="A7230">
            <v>333706</v>
          </cell>
          <cell r="B7230" t="str">
            <v>محسن ريا</v>
          </cell>
          <cell r="C7230" t="str">
            <v>علي</v>
          </cell>
          <cell r="D7230" t="str">
            <v>ناهيه</v>
          </cell>
        </row>
        <row r="7231">
          <cell r="A7231">
            <v>333707</v>
          </cell>
          <cell r="B7231" t="str">
            <v>ملهم الحسين</v>
          </cell>
          <cell r="C7231" t="str">
            <v>عبد الكريم</v>
          </cell>
          <cell r="D7231" t="str">
            <v>انيره</v>
          </cell>
        </row>
        <row r="7232">
          <cell r="A7232">
            <v>333709</v>
          </cell>
          <cell r="B7232" t="str">
            <v>هزار ابو حامد</v>
          </cell>
          <cell r="C7232" t="str">
            <v>جمال</v>
          </cell>
          <cell r="D7232" t="str">
            <v>بشرى</v>
          </cell>
        </row>
        <row r="7233">
          <cell r="A7233">
            <v>333710</v>
          </cell>
          <cell r="B7233" t="str">
            <v>شاهر المحمد</v>
          </cell>
          <cell r="C7233" t="str">
            <v>محمد</v>
          </cell>
          <cell r="D7233" t="str">
            <v>شوقه</v>
          </cell>
        </row>
        <row r="7234">
          <cell r="A7234">
            <v>333711</v>
          </cell>
          <cell r="B7234" t="str">
            <v>احمد عثمان</v>
          </cell>
          <cell r="C7234" t="str">
            <v>محمد</v>
          </cell>
          <cell r="D7234" t="str">
            <v>ضحى</v>
          </cell>
        </row>
        <row r="7235">
          <cell r="A7235">
            <v>333712</v>
          </cell>
          <cell r="B7235" t="str">
            <v>محمد حمشو</v>
          </cell>
          <cell r="C7235" t="str">
            <v>نذير</v>
          </cell>
          <cell r="D7235" t="str">
            <v>سمر</v>
          </cell>
        </row>
        <row r="7236">
          <cell r="A7236">
            <v>333713</v>
          </cell>
          <cell r="B7236" t="str">
            <v>همام الرهبان</v>
          </cell>
          <cell r="C7236" t="str">
            <v>عماد</v>
          </cell>
          <cell r="D7236" t="str">
            <v>ايمان</v>
          </cell>
        </row>
        <row r="7237">
          <cell r="A7237">
            <v>333714</v>
          </cell>
          <cell r="B7237" t="str">
            <v>رائد الجاسم</v>
          </cell>
          <cell r="C7237" t="str">
            <v>علي</v>
          </cell>
          <cell r="D7237" t="str">
            <v>خديجة</v>
          </cell>
        </row>
        <row r="7238">
          <cell r="A7238">
            <v>333715</v>
          </cell>
          <cell r="B7238" t="str">
            <v>سامر زحلط</v>
          </cell>
          <cell r="C7238" t="str">
            <v>محمد</v>
          </cell>
          <cell r="D7238" t="str">
            <v>نوال</v>
          </cell>
        </row>
        <row r="7239">
          <cell r="A7239">
            <v>333716</v>
          </cell>
          <cell r="B7239" t="str">
            <v>اماني المجذوب</v>
          </cell>
          <cell r="C7239" t="str">
            <v>رشيد</v>
          </cell>
          <cell r="D7239" t="str">
            <v>منى</v>
          </cell>
        </row>
        <row r="7240">
          <cell r="A7240">
            <v>333719</v>
          </cell>
          <cell r="B7240" t="str">
            <v>نجيب المحاميد</v>
          </cell>
          <cell r="C7240" t="str">
            <v>عماد</v>
          </cell>
          <cell r="D7240" t="str">
            <v/>
          </cell>
        </row>
        <row r="7241">
          <cell r="A7241">
            <v>333750</v>
          </cell>
          <cell r="B7241" t="str">
            <v>ربا العبد</v>
          </cell>
          <cell r="C7241" t="str">
            <v>محمد</v>
          </cell>
          <cell r="D7241" t="str">
            <v>امنه</v>
          </cell>
        </row>
        <row r="7242">
          <cell r="A7242">
            <v>333751</v>
          </cell>
          <cell r="B7242" t="str">
            <v>سلفانا عزام</v>
          </cell>
          <cell r="C7242" t="str">
            <v>محمد</v>
          </cell>
          <cell r="D7242" t="str">
            <v>فدوى</v>
          </cell>
        </row>
        <row r="7243">
          <cell r="A7243">
            <v>333752</v>
          </cell>
          <cell r="B7243" t="str">
            <v>سلمان الخطيب</v>
          </cell>
          <cell r="C7243" t="str">
            <v>رمضان</v>
          </cell>
          <cell r="D7243" t="str">
            <v>سميره</v>
          </cell>
        </row>
        <row r="7244">
          <cell r="A7244">
            <v>333753</v>
          </cell>
          <cell r="B7244" t="str">
            <v>صفاء زيتون</v>
          </cell>
          <cell r="C7244" t="str">
            <v>يوسف</v>
          </cell>
          <cell r="D7244" t="str">
            <v>غاده</v>
          </cell>
        </row>
        <row r="7245">
          <cell r="A7245">
            <v>333754</v>
          </cell>
          <cell r="B7245" t="str">
            <v>عماد محمد</v>
          </cell>
          <cell r="C7245" t="str">
            <v>علي</v>
          </cell>
          <cell r="D7245" t="str">
            <v>سميره</v>
          </cell>
        </row>
        <row r="7246">
          <cell r="A7246">
            <v>333755</v>
          </cell>
          <cell r="B7246" t="str">
            <v>مرام عبدالله</v>
          </cell>
          <cell r="C7246" t="str">
            <v>محسن</v>
          </cell>
          <cell r="D7246" t="str">
            <v>نوال</v>
          </cell>
        </row>
        <row r="7247">
          <cell r="A7247">
            <v>333756</v>
          </cell>
          <cell r="B7247" t="str">
            <v>ولاء حلوم</v>
          </cell>
          <cell r="C7247" t="str">
            <v>أحمد</v>
          </cell>
          <cell r="D7247" t="str">
            <v>خديجة</v>
          </cell>
        </row>
        <row r="7248">
          <cell r="A7248">
            <v>333757</v>
          </cell>
          <cell r="B7248" t="str">
            <v>ابراهيم الحسن</v>
          </cell>
          <cell r="C7248" t="str">
            <v>محمد</v>
          </cell>
          <cell r="D7248" t="str">
            <v>علا</v>
          </cell>
        </row>
        <row r="7249">
          <cell r="A7249">
            <v>333758</v>
          </cell>
          <cell r="B7249" t="str">
            <v>ابراهيم محمد</v>
          </cell>
          <cell r="C7249" t="str">
            <v>احمد</v>
          </cell>
          <cell r="D7249" t="str">
            <v>عقيلة</v>
          </cell>
        </row>
        <row r="7250">
          <cell r="A7250">
            <v>333759</v>
          </cell>
          <cell r="B7250" t="str">
            <v>احمد اسبر</v>
          </cell>
          <cell r="C7250" t="str">
            <v>عمار</v>
          </cell>
          <cell r="D7250" t="str">
            <v>نجود</v>
          </cell>
        </row>
        <row r="7251">
          <cell r="A7251">
            <v>333760</v>
          </cell>
          <cell r="B7251" t="str">
            <v>احمد الاحمد</v>
          </cell>
          <cell r="C7251" t="str">
            <v>محمد</v>
          </cell>
          <cell r="D7251" t="str">
            <v>جازية</v>
          </cell>
        </row>
        <row r="7252">
          <cell r="A7252">
            <v>333761</v>
          </cell>
          <cell r="B7252" t="str">
            <v>احمد الحاري</v>
          </cell>
          <cell r="C7252" t="str">
            <v>محمد</v>
          </cell>
          <cell r="D7252" t="str">
            <v>منال</v>
          </cell>
        </row>
        <row r="7253">
          <cell r="A7253">
            <v>333762</v>
          </cell>
          <cell r="B7253" t="str">
            <v>احمد الخطيب</v>
          </cell>
          <cell r="C7253" t="str">
            <v>هايل</v>
          </cell>
          <cell r="D7253" t="str">
            <v>هدى</v>
          </cell>
        </row>
        <row r="7254">
          <cell r="A7254">
            <v>333763</v>
          </cell>
          <cell r="B7254" t="str">
            <v>احمد الديب</v>
          </cell>
          <cell r="C7254" t="str">
            <v>علي</v>
          </cell>
          <cell r="D7254" t="str">
            <v>امل</v>
          </cell>
        </row>
        <row r="7255">
          <cell r="A7255">
            <v>333764</v>
          </cell>
          <cell r="B7255" t="str">
            <v>احمد الشتر</v>
          </cell>
          <cell r="C7255" t="str">
            <v>درويش</v>
          </cell>
          <cell r="D7255" t="str">
            <v>عدله</v>
          </cell>
        </row>
        <row r="7256">
          <cell r="A7256">
            <v>333765</v>
          </cell>
          <cell r="B7256" t="str">
            <v>احمد الشيخ صالح</v>
          </cell>
          <cell r="C7256" t="str">
            <v>محمد</v>
          </cell>
          <cell r="D7256" t="str">
            <v>زهره</v>
          </cell>
        </row>
        <row r="7257">
          <cell r="A7257">
            <v>333766</v>
          </cell>
          <cell r="B7257" t="str">
            <v>احمد الصويص</v>
          </cell>
          <cell r="C7257" t="str">
            <v>عبدالهادي</v>
          </cell>
          <cell r="D7257" t="str">
            <v>قاهره</v>
          </cell>
        </row>
        <row r="7258">
          <cell r="A7258">
            <v>333767</v>
          </cell>
          <cell r="B7258" t="str">
            <v>احمد العبدالله</v>
          </cell>
          <cell r="C7258" t="str">
            <v>مروان</v>
          </cell>
          <cell r="D7258" t="str">
            <v>بشرى</v>
          </cell>
        </row>
        <row r="7259">
          <cell r="A7259">
            <v>333768</v>
          </cell>
          <cell r="B7259" t="str">
            <v>احمد المعماري</v>
          </cell>
          <cell r="C7259" t="str">
            <v>ناصر</v>
          </cell>
          <cell r="D7259" t="str">
            <v>نعيمه</v>
          </cell>
        </row>
        <row r="7260">
          <cell r="A7260">
            <v>333769</v>
          </cell>
          <cell r="B7260" t="str">
            <v>احمد النحاس</v>
          </cell>
          <cell r="C7260" t="str">
            <v>محمد</v>
          </cell>
          <cell r="D7260" t="str">
            <v>برلنت</v>
          </cell>
        </row>
        <row r="7261">
          <cell r="A7261">
            <v>333770</v>
          </cell>
          <cell r="B7261" t="str">
            <v>احمد الوادي</v>
          </cell>
          <cell r="C7261" t="str">
            <v>زكريا</v>
          </cell>
          <cell r="D7261" t="str">
            <v>نوال</v>
          </cell>
        </row>
        <row r="7262">
          <cell r="A7262">
            <v>333771</v>
          </cell>
          <cell r="B7262" t="str">
            <v>احمد تركي</v>
          </cell>
          <cell r="C7262" t="str">
            <v>علي</v>
          </cell>
          <cell r="D7262" t="str">
            <v>فاطمه</v>
          </cell>
        </row>
        <row r="7263">
          <cell r="A7263">
            <v>333772</v>
          </cell>
          <cell r="B7263" t="str">
            <v>احمد جباره</v>
          </cell>
          <cell r="C7263" t="str">
            <v>محمدخير</v>
          </cell>
          <cell r="D7263" t="str">
            <v>سلوى</v>
          </cell>
        </row>
        <row r="7264">
          <cell r="A7264">
            <v>333773</v>
          </cell>
          <cell r="B7264" t="str">
            <v>احمد جوريه</v>
          </cell>
          <cell r="C7264" t="str">
            <v>طلال</v>
          </cell>
          <cell r="D7264" t="str">
            <v>تغريد</v>
          </cell>
        </row>
        <row r="7265">
          <cell r="A7265">
            <v>333774</v>
          </cell>
          <cell r="B7265" t="str">
            <v>احمد حاج ابراهيم</v>
          </cell>
          <cell r="C7265" t="str">
            <v>محمد امين</v>
          </cell>
          <cell r="D7265" t="str">
            <v>فطيم</v>
          </cell>
        </row>
        <row r="7266">
          <cell r="A7266">
            <v>333777</v>
          </cell>
          <cell r="B7266" t="str">
            <v>احمد دعدوش</v>
          </cell>
          <cell r="C7266" t="str">
            <v>محمدفوزي</v>
          </cell>
          <cell r="D7266" t="str">
            <v>باسمه</v>
          </cell>
        </row>
        <row r="7267">
          <cell r="A7267">
            <v>333778</v>
          </cell>
          <cell r="B7267" t="str">
            <v>احمد رشيد</v>
          </cell>
          <cell r="C7267" t="str">
            <v>كمال</v>
          </cell>
          <cell r="D7267" t="str">
            <v>سعده</v>
          </cell>
        </row>
        <row r="7268">
          <cell r="A7268">
            <v>333779</v>
          </cell>
          <cell r="B7268" t="str">
            <v>احمد زين الدين</v>
          </cell>
          <cell r="C7268" t="str">
            <v>عدنان</v>
          </cell>
          <cell r="D7268" t="str">
            <v>عائشه</v>
          </cell>
        </row>
        <row r="7269">
          <cell r="A7269">
            <v>333780</v>
          </cell>
          <cell r="B7269" t="str">
            <v>احمد سليمان</v>
          </cell>
          <cell r="C7269" t="str">
            <v>محمد</v>
          </cell>
          <cell r="D7269" t="str">
            <v>امل</v>
          </cell>
        </row>
        <row r="7270">
          <cell r="A7270">
            <v>333781</v>
          </cell>
          <cell r="B7270" t="str">
            <v>احمد شاهين</v>
          </cell>
          <cell r="C7270" t="str">
            <v>هيثم</v>
          </cell>
          <cell r="D7270" t="str">
            <v>ايناس</v>
          </cell>
        </row>
        <row r="7271">
          <cell r="A7271">
            <v>333782</v>
          </cell>
          <cell r="B7271" t="str">
            <v>احمد صارم</v>
          </cell>
          <cell r="C7271" t="str">
            <v>علي</v>
          </cell>
          <cell r="D7271" t="str">
            <v>منتهى</v>
          </cell>
        </row>
        <row r="7272">
          <cell r="A7272">
            <v>333783</v>
          </cell>
          <cell r="B7272" t="str">
            <v>احمد طلاع</v>
          </cell>
          <cell r="C7272" t="str">
            <v>عبدالكريم</v>
          </cell>
          <cell r="D7272" t="str">
            <v>ابتسام</v>
          </cell>
        </row>
        <row r="7273">
          <cell r="A7273">
            <v>333784</v>
          </cell>
          <cell r="B7273" t="str">
            <v>احمد عباس</v>
          </cell>
          <cell r="C7273" t="str">
            <v>عبدالسلام</v>
          </cell>
          <cell r="D7273" t="str">
            <v>منى</v>
          </cell>
        </row>
        <row r="7274">
          <cell r="A7274">
            <v>333785</v>
          </cell>
          <cell r="B7274" t="str">
            <v>احمد غراء</v>
          </cell>
          <cell r="C7274" t="str">
            <v>محمد</v>
          </cell>
          <cell r="D7274" t="str">
            <v>فلك</v>
          </cell>
        </row>
        <row r="7275">
          <cell r="A7275">
            <v>333786</v>
          </cell>
          <cell r="B7275" t="str">
            <v>احمد قاسم</v>
          </cell>
          <cell r="C7275" t="str">
            <v>علي</v>
          </cell>
          <cell r="D7275" t="str">
            <v>زينب</v>
          </cell>
        </row>
        <row r="7276">
          <cell r="A7276">
            <v>333787</v>
          </cell>
          <cell r="B7276" t="str">
            <v>احمد قموحي</v>
          </cell>
          <cell r="C7276" t="str">
            <v>محمد</v>
          </cell>
          <cell r="D7276" t="str">
            <v>فاطمه</v>
          </cell>
        </row>
        <row r="7277">
          <cell r="A7277">
            <v>333788</v>
          </cell>
          <cell r="B7277" t="str">
            <v>احمد محمد</v>
          </cell>
          <cell r="C7277" t="str">
            <v>خلف</v>
          </cell>
          <cell r="D7277" t="str">
            <v>حمده</v>
          </cell>
        </row>
        <row r="7278">
          <cell r="A7278">
            <v>333789</v>
          </cell>
          <cell r="B7278" t="str">
            <v>اخلاص خضر</v>
          </cell>
          <cell r="C7278" t="str">
            <v>علي</v>
          </cell>
          <cell r="D7278" t="str">
            <v>مريم</v>
          </cell>
        </row>
        <row r="7279">
          <cell r="A7279">
            <v>333790</v>
          </cell>
          <cell r="B7279" t="str">
            <v>ادهم عبدالعزيز</v>
          </cell>
          <cell r="C7279" t="str">
            <v>كمال</v>
          </cell>
          <cell r="D7279" t="str">
            <v>بسمه</v>
          </cell>
        </row>
        <row r="7280">
          <cell r="A7280">
            <v>333791</v>
          </cell>
          <cell r="B7280" t="str">
            <v>اريج العشعوش</v>
          </cell>
          <cell r="C7280" t="str">
            <v>حسين</v>
          </cell>
          <cell r="D7280" t="str">
            <v>تركيه</v>
          </cell>
        </row>
        <row r="7281">
          <cell r="A7281">
            <v>333792</v>
          </cell>
          <cell r="B7281" t="str">
            <v>ازدهار الجباعي</v>
          </cell>
          <cell r="C7281" t="str">
            <v>اجود</v>
          </cell>
          <cell r="D7281" t="str">
            <v>سمره</v>
          </cell>
        </row>
        <row r="7282">
          <cell r="A7282">
            <v>333793</v>
          </cell>
          <cell r="B7282" t="str">
            <v>اسامة منصور</v>
          </cell>
          <cell r="C7282" t="str">
            <v>زيد</v>
          </cell>
          <cell r="D7282" t="str">
            <v>هدى</v>
          </cell>
        </row>
        <row r="7283">
          <cell r="A7283">
            <v>333794</v>
          </cell>
          <cell r="B7283" t="str">
            <v>اسامه بكور</v>
          </cell>
          <cell r="C7283" t="str">
            <v>احمد</v>
          </cell>
          <cell r="D7283" t="str">
            <v>فاتن</v>
          </cell>
        </row>
        <row r="7284">
          <cell r="A7284">
            <v>333795</v>
          </cell>
          <cell r="B7284" t="str">
            <v>اسراء ابوسرور</v>
          </cell>
          <cell r="C7284" t="str">
            <v>محمداويس</v>
          </cell>
          <cell r="D7284" t="str">
            <v>رزان</v>
          </cell>
        </row>
        <row r="7285">
          <cell r="A7285">
            <v>333796</v>
          </cell>
          <cell r="B7285" t="str">
            <v>اسراء السبيتان</v>
          </cell>
          <cell r="C7285" t="str">
            <v>علي</v>
          </cell>
          <cell r="D7285" t="str">
            <v>غزاله</v>
          </cell>
        </row>
        <row r="7286">
          <cell r="A7286">
            <v>333797</v>
          </cell>
          <cell r="B7286" t="str">
            <v>اسراء المحمد العبد الله</v>
          </cell>
          <cell r="C7286" t="str">
            <v>شيحان</v>
          </cell>
          <cell r="D7286" t="str">
            <v>فاتن</v>
          </cell>
        </row>
        <row r="7287">
          <cell r="A7287">
            <v>333798</v>
          </cell>
          <cell r="B7287" t="str">
            <v>اسراء قاسم</v>
          </cell>
          <cell r="C7287" t="str">
            <v>خالد</v>
          </cell>
          <cell r="D7287" t="str">
            <v>غادة</v>
          </cell>
        </row>
        <row r="7288">
          <cell r="A7288">
            <v>333799</v>
          </cell>
          <cell r="B7288" t="str">
            <v>اسعد ملحم</v>
          </cell>
          <cell r="C7288" t="str">
            <v>عبد الكريم</v>
          </cell>
          <cell r="D7288" t="str">
            <v>مياده</v>
          </cell>
        </row>
        <row r="7289">
          <cell r="A7289">
            <v>333800</v>
          </cell>
          <cell r="B7289" t="str">
            <v>اسماء الكيلاني</v>
          </cell>
          <cell r="C7289" t="str">
            <v>يوسف</v>
          </cell>
          <cell r="D7289" t="str">
            <v>عليا</v>
          </cell>
        </row>
        <row r="7290">
          <cell r="A7290">
            <v>333801</v>
          </cell>
          <cell r="B7290" t="str">
            <v>اسماء شهاب</v>
          </cell>
          <cell r="C7290" t="str">
            <v>احمد</v>
          </cell>
          <cell r="D7290" t="str">
            <v>امتثال</v>
          </cell>
        </row>
        <row r="7291">
          <cell r="A7291">
            <v>333802</v>
          </cell>
          <cell r="B7291" t="str">
            <v>اسماعيل المحمد</v>
          </cell>
          <cell r="C7291" t="str">
            <v>ابراهيم</v>
          </cell>
          <cell r="D7291" t="str">
            <v>مريم</v>
          </cell>
        </row>
        <row r="7292">
          <cell r="A7292">
            <v>333803</v>
          </cell>
          <cell r="B7292" t="str">
            <v>اشرف شحاده</v>
          </cell>
          <cell r="C7292" t="str">
            <v>ناصر</v>
          </cell>
          <cell r="D7292" t="str">
            <v>بسمه</v>
          </cell>
        </row>
        <row r="7293">
          <cell r="A7293">
            <v>333804</v>
          </cell>
          <cell r="B7293" t="str">
            <v>اعتدال رزمه</v>
          </cell>
          <cell r="C7293" t="str">
            <v>حسين</v>
          </cell>
          <cell r="D7293" t="str">
            <v>نجاح</v>
          </cell>
        </row>
        <row r="7294">
          <cell r="A7294">
            <v>333805</v>
          </cell>
          <cell r="B7294" t="str">
            <v>اكرام رمضان</v>
          </cell>
          <cell r="C7294" t="str">
            <v>مروان</v>
          </cell>
          <cell r="D7294" t="str">
            <v>سوهاد</v>
          </cell>
        </row>
        <row r="7295">
          <cell r="A7295">
            <v>333806</v>
          </cell>
          <cell r="B7295" t="str">
            <v>اكرم حسون</v>
          </cell>
          <cell r="C7295" t="str">
            <v>مفيد</v>
          </cell>
          <cell r="D7295" t="str">
            <v>هديه</v>
          </cell>
        </row>
        <row r="7296">
          <cell r="A7296">
            <v>333807</v>
          </cell>
          <cell r="B7296" t="str">
            <v>اكرم شحرور</v>
          </cell>
          <cell r="C7296" t="str">
            <v>بسام</v>
          </cell>
          <cell r="D7296" t="str">
            <v>ثريا</v>
          </cell>
        </row>
        <row r="7297">
          <cell r="A7297">
            <v>333808</v>
          </cell>
          <cell r="B7297" t="str">
            <v>الاء الامعري</v>
          </cell>
          <cell r="C7297" t="str">
            <v>محمدعدنان عبدالرؤوف</v>
          </cell>
          <cell r="D7297" t="str">
            <v>هناء</v>
          </cell>
        </row>
        <row r="7298">
          <cell r="A7298">
            <v>333809</v>
          </cell>
          <cell r="B7298" t="str">
            <v>الاء الحسن</v>
          </cell>
          <cell r="C7298" t="str">
            <v>قاسم</v>
          </cell>
          <cell r="D7298" t="str">
            <v>امينة</v>
          </cell>
        </row>
        <row r="7299">
          <cell r="A7299">
            <v>333810</v>
          </cell>
          <cell r="B7299" t="str">
            <v>الاء الفهد</v>
          </cell>
          <cell r="C7299" t="str">
            <v>بكر</v>
          </cell>
          <cell r="D7299" t="str">
            <v>هيفاء</v>
          </cell>
        </row>
        <row r="7300">
          <cell r="A7300">
            <v>333811</v>
          </cell>
          <cell r="B7300" t="str">
            <v>الاء شبيب</v>
          </cell>
          <cell r="C7300" t="str">
            <v>ذرار</v>
          </cell>
          <cell r="D7300" t="str">
            <v>ليلا</v>
          </cell>
        </row>
        <row r="7301">
          <cell r="A7301">
            <v>333812</v>
          </cell>
          <cell r="B7301" t="str">
            <v>الامير مصطفى رسلان</v>
          </cell>
          <cell r="C7301" t="str">
            <v>نضال</v>
          </cell>
          <cell r="D7301" t="str">
            <v>فاطمه</v>
          </cell>
        </row>
        <row r="7302">
          <cell r="A7302">
            <v>333813</v>
          </cell>
          <cell r="B7302" t="str">
            <v>الاميره ساره حناوي</v>
          </cell>
          <cell r="C7302" t="str">
            <v>محمدبشار</v>
          </cell>
          <cell r="D7302" t="str">
            <v>أمل</v>
          </cell>
        </row>
        <row r="7303">
          <cell r="A7303">
            <v>333814</v>
          </cell>
          <cell r="B7303" t="str">
            <v>البتول حسن</v>
          </cell>
          <cell r="C7303" t="str">
            <v>طلال</v>
          </cell>
          <cell r="D7303" t="str">
            <v>سلام</v>
          </cell>
        </row>
        <row r="7304">
          <cell r="A7304">
            <v>333815</v>
          </cell>
          <cell r="B7304" t="str">
            <v>الحارث نعمان</v>
          </cell>
          <cell r="C7304" t="str">
            <v>عادل</v>
          </cell>
          <cell r="D7304" t="str">
            <v>فاديا</v>
          </cell>
        </row>
        <row r="7305">
          <cell r="A7305">
            <v>333816</v>
          </cell>
          <cell r="B7305" t="str">
            <v>الحسن صالح</v>
          </cell>
          <cell r="C7305" t="str">
            <v>ناصرالدين</v>
          </cell>
          <cell r="D7305" t="str">
            <v>هيله</v>
          </cell>
        </row>
        <row r="7306">
          <cell r="A7306">
            <v>333817</v>
          </cell>
          <cell r="B7306" t="str">
            <v>الرباب محمد</v>
          </cell>
          <cell r="C7306" t="str">
            <v>علي</v>
          </cell>
          <cell r="D7306" t="str">
            <v>هيام</v>
          </cell>
        </row>
        <row r="7307">
          <cell r="A7307">
            <v>333818</v>
          </cell>
          <cell r="B7307" t="str">
            <v>الصفا قره جاويش</v>
          </cell>
          <cell r="C7307" t="str">
            <v>محمد</v>
          </cell>
          <cell r="D7307" t="str">
            <v>مياده</v>
          </cell>
        </row>
        <row r="7308">
          <cell r="A7308">
            <v>333819</v>
          </cell>
          <cell r="B7308" t="str">
            <v>الهام المحمد العلي</v>
          </cell>
          <cell r="C7308" t="str">
            <v>خلف</v>
          </cell>
          <cell r="D7308" t="str">
            <v>هاله</v>
          </cell>
        </row>
        <row r="7309">
          <cell r="A7309">
            <v>333820</v>
          </cell>
          <cell r="B7309" t="str">
            <v>اليس علان</v>
          </cell>
          <cell r="C7309" t="str">
            <v>فؤاد</v>
          </cell>
          <cell r="D7309" t="str">
            <v>مزدانه</v>
          </cell>
        </row>
        <row r="7310">
          <cell r="A7310">
            <v>333821</v>
          </cell>
          <cell r="B7310" t="str">
            <v>اليسار ابراهيم</v>
          </cell>
          <cell r="C7310" t="str">
            <v>غسان</v>
          </cell>
          <cell r="D7310" t="str">
            <v>مياده</v>
          </cell>
        </row>
        <row r="7311">
          <cell r="A7311">
            <v>333822</v>
          </cell>
          <cell r="B7311" t="str">
            <v>اماني الرحال</v>
          </cell>
          <cell r="C7311" t="str">
            <v>يونس</v>
          </cell>
          <cell r="D7311" t="str">
            <v>الهام</v>
          </cell>
        </row>
        <row r="7312">
          <cell r="A7312">
            <v>333823</v>
          </cell>
          <cell r="B7312" t="str">
            <v>اماني السكاف</v>
          </cell>
          <cell r="C7312" t="str">
            <v>حسن</v>
          </cell>
          <cell r="D7312" t="str">
            <v>ختام</v>
          </cell>
        </row>
        <row r="7313">
          <cell r="A7313">
            <v>333824</v>
          </cell>
          <cell r="B7313" t="str">
            <v>اماني العطاالله</v>
          </cell>
          <cell r="C7313" t="str">
            <v>عبيد</v>
          </cell>
          <cell r="D7313" t="str">
            <v>حميده</v>
          </cell>
        </row>
        <row r="7314">
          <cell r="A7314">
            <v>333825</v>
          </cell>
          <cell r="B7314" t="str">
            <v>امجد الحسين</v>
          </cell>
          <cell r="C7314" t="str">
            <v>احمد</v>
          </cell>
          <cell r="D7314" t="str">
            <v>اديبه</v>
          </cell>
        </row>
        <row r="7315">
          <cell r="A7315">
            <v>333826</v>
          </cell>
          <cell r="B7315" t="str">
            <v>امجد بكداش</v>
          </cell>
          <cell r="C7315" t="str">
            <v>عبدالهادي</v>
          </cell>
          <cell r="D7315" t="str">
            <v>ملكه</v>
          </cell>
        </row>
        <row r="7316">
          <cell r="A7316">
            <v>333827</v>
          </cell>
          <cell r="B7316" t="str">
            <v>امجد عثمان</v>
          </cell>
          <cell r="C7316" t="str">
            <v>حسام الدين</v>
          </cell>
          <cell r="D7316" t="str">
            <v>شهيره</v>
          </cell>
        </row>
        <row r="7317">
          <cell r="A7317">
            <v>333828</v>
          </cell>
          <cell r="B7317" t="str">
            <v>امجد عديره</v>
          </cell>
          <cell r="C7317" t="str">
            <v>حميد</v>
          </cell>
          <cell r="D7317" t="str">
            <v>احسان</v>
          </cell>
        </row>
        <row r="7318">
          <cell r="A7318">
            <v>333829</v>
          </cell>
          <cell r="B7318" t="str">
            <v>امل الجباوي</v>
          </cell>
          <cell r="C7318" t="str">
            <v>عاطف</v>
          </cell>
          <cell r="D7318" t="str">
            <v>منى</v>
          </cell>
        </row>
        <row r="7319">
          <cell r="A7319">
            <v>333830</v>
          </cell>
          <cell r="B7319" t="str">
            <v>امل عربشه</v>
          </cell>
          <cell r="C7319" t="str">
            <v>خالد</v>
          </cell>
          <cell r="D7319" t="str">
            <v>ابتسام</v>
          </cell>
        </row>
        <row r="7320">
          <cell r="A7320">
            <v>333831</v>
          </cell>
          <cell r="B7320" t="str">
            <v>امل قدور</v>
          </cell>
          <cell r="C7320" t="str">
            <v>ابراهيم</v>
          </cell>
          <cell r="D7320" t="str">
            <v>ايمان</v>
          </cell>
        </row>
        <row r="7321">
          <cell r="A7321">
            <v>333832</v>
          </cell>
          <cell r="B7321" t="str">
            <v>امنة علي</v>
          </cell>
          <cell r="C7321" t="str">
            <v>محمود</v>
          </cell>
          <cell r="D7321" t="str">
            <v>فتحية</v>
          </cell>
        </row>
        <row r="7322">
          <cell r="A7322">
            <v>333833</v>
          </cell>
          <cell r="B7322" t="str">
            <v>امنه ظليطو</v>
          </cell>
          <cell r="C7322" t="str">
            <v>عبدالعزيز</v>
          </cell>
          <cell r="D7322" t="str">
            <v>صباح</v>
          </cell>
        </row>
        <row r="7323">
          <cell r="A7323">
            <v>333834</v>
          </cell>
          <cell r="B7323" t="str">
            <v>اميره آغا</v>
          </cell>
          <cell r="C7323" t="str">
            <v>جمال</v>
          </cell>
          <cell r="D7323" t="str">
            <v>خدوج</v>
          </cell>
        </row>
        <row r="7324">
          <cell r="A7324">
            <v>333835</v>
          </cell>
          <cell r="B7324" t="str">
            <v>اميمه حبال</v>
          </cell>
          <cell r="C7324" t="str">
            <v>محمد جميل</v>
          </cell>
          <cell r="D7324" t="str">
            <v>رئيفة</v>
          </cell>
        </row>
        <row r="7325">
          <cell r="A7325">
            <v>333836</v>
          </cell>
          <cell r="B7325" t="str">
            <v>اناغيم سلوم</v>
          </cell>
          <cell r="C7325" t="str">
            <v>نديم</v>
          </cell>
          <cell r="D7325" t="str">
            <v>مها</v>
          </cell>
        </row>
        <row r="7326">
          <cell r="A7326">
            <v>333837</v>
          </cell>
          <cell r="B7326" t="str">
            <v>انس العبود</v>
          </cell>
          <cell r="C7326" t="str">
            <v>سليمان</v>
          </cell>
          <cell r="D7326" t="str">
            <v>روله</v>
          </cell>
        </row>
        <row r="7327">
          <cell r="A7327">
            <v>333838</v>
          </cell>
          <cell r="B7327" t="str">
            <v>انس العميش</v>
          </cell>
          <cell r="C7327" t="str">
            <v>فايز</v>
          </cell>
          <cell r="D7327" t="str">
            <v>حمده</v>
          </cell>
        </row>
        <row r="7328">
          <cell r="A7328">
            <v>333839</v>
          </cell>
          <cell r="B7328" t="str">
            <v>انعام غانم</v>
          </cell>
          <cell r="C7328" t="str">
            <v>محمد</v>
          </cell>
          <cell r="D7328" t="str">
            <v>زعيله</v>
          </cell>
        </row>
        <row r="7329">
          <cell r="A7329">
            <v>333840</v>
          </cell>
          <cell r="B7329" t="str">
            <v>اياد فارس</v>
          </cell>
          <cell r="C7329" t="str">
            <v>خالد</v>
          </cell>
          <cell r="D7329" t="str">
            <v>امينه</v>
          </cell>
        </row>
        <row r="7330">
          <cell r="A7330">
            <v>333841</v>
          </cell>
          <cell r="B7330" t="str">
            <v>ايمان حسين</v>
          </cell>
          <cell r="C7330" t="str">
            <v>عبد الرزاق</v>
          </cell>
          <cell r="D7330" t="str">
            <v>نوال</v>
          </cell>
        </row>
        <row r="7331">
          <cell r="A7331">
            <v>333842</v>
          </cell>
          <cell r="B7331" t="str">
            <v>ايمان علي</v>
          </cell>
          <cell r="C7331" t="str">
            <v>سليم</v>
          </cell>
          <cell r="D7331" t="str">
            <v>رشيده</v>
          </cell>
        </row>
        <row r="7332">
          <cell r="A7332">
            <v>333843</v>
          </cell>
          <cell r="B7332" t="str">
            <v>ايمان غريبي</v>
          </cell>
          <cell r="C7332" t="str">
            <v>عمر</v>
          </cell>
          <cell r="D7332" t="str">
            <v>نادية</v>
          </cell>
        </row>
        <row r="7333">
          <cell r="A7333">
            <v>333844</v>
          </cell>
          <cell r="B7333" t="str">
            <v>ايمان محاسن</v>
          </cell>
          <cell r="C7333" t="str">
            <v>صياح</v>
          </cell>
          <cell r="D7333" t="str">
            <v>نظيره</v>
          </cell>
        </row>
        <row r="7334">
          <cell r="A7334">
            <v>333845</v>
          </cell>
          <cell r="B7334" t="str">
            <v>ايمن صمادي</v>
          </cell>
          <cell r="C7334" t="str">
            <v>مأمون</v>
          </cell>
          <cell r="D7334" t="str">
            <v>فاتن</v>
          </cell>
        </row>
        <row r="7335">
          <cell r="A7335">
            <v>333846</v>
          </cell>
          <cell r="B7335" t="str">
            <v>ايهاب الدين الحمود</v>
          </cell>
          <cell r="C7335" t="str">
            <v>واثق</v>
          </cell>
          <cell r="D7335" t="str">
            <v>نجوى</v>
          </cell>
        </row>
        <row r="7336">
          <cell r="A7336">
            <v>333847</v>
          </cell>
          <cell r="B7336" t="str">
            <v>ايهاب الوقيه</v>
          </cell>
          <cell r="C7336" t="str">
            <v>الطيف</v>
          </cell>
          <cell r="D7336" t="str">
            <v>ناديا</v>
          </cell>
        </row>
        <row r="7337">
          <cell r="A7337">
            <v>333848</v>
          </cell>
          <cell r="B7337" t="str">
            <v>ايهم الاحمد</v>
          </cell>
          <cell r="C7337" t="str">
            <v>عناد</v>
          </cell>
          <cell r="D7337" t="str">
            <v>فلكه</v>
          </cell>
        </row>
        <row r="7338">
          <cell r="A7338">
            <v>333849</v>
          </cell>
          <cell r="B7338" t="str">
            <v>ايهم الحلبي</v>
          </cell>
          <cell r="C7338" t="str">
            <v>سمير</v>
          </cell>
          <cell r="D7338" t="str">
            <v>مياده</v>
          </cell>
        </row>
        <row r="7339">
          <cell r="A7339">
            <v>333850</v>
          </cell>
          <cell r="B7339" t="str">
            <v>ايهم سلامه</v>
          </cell>
          <cell r="C7339" t="str">
            <v>حسام</v>
          </cell>
          <cell r="D7339" t="str">
            <v>نديمه</v>
          </cell>
        </row>
        <row r="7340">
          <cell r="A7340">
            <v>333851</v>
          </cell>
          <cell r="B7340" t="str">
            <v>إباء علي</v>
          </cell>
          <cell r="C7340" t="str">
            <v>حسن</v>
          </cell>
          <cell r="D7340" t="str">
            <v>جهيده</v>
          </cell>
        </row>
        <row r="7341">
          <cell r="A7341">
            <v>333852</v>
          </cell>
          <cell r="B7341" t="str">
            <v>إبراهيم العواد</v>
          </cell>
          <cell r="C7341" t="str">
            <v>محمود</v>
          </cell>
          <cell r="D7341" t="str">
            <v>صباح</v>
          </cell>
        </row>
        <row r="7342">
          <cell r="A7342">
            <v>333853</v>
          </cell>
          <cell r="B7342" t="str">
            <v>إبراهيم النبوتي</v>
          </cell>
          <cell r="C7342" t="str">
            <v>امين</v>
          </cell>
          <cell r="D7342" t="str">
            <v>صبحية</v>
          </cell>
        </row>
        <row r="7343">
          <cell r="A7343">
            <v>333854</v>
          </cell>
          <cell r="B7343" t="str">
            <v>إبراهيم عوير</v>
          </cell>
          <cell r="C7343" t="str">
            <v>فوزي</v>
          </cell>
          <cell r="D7343" t="str">
            <v>نعامه</v>
          </cell>
        </row>
        <row r="7344">
          <cell r="A7344">
            <v>333855</v>
          </cell>
          <cell r="B7344" t="str">
            <v>إبراهيم عيسى</v>
          </cell>
          <cell r="C7344" t="str">
            <v>وفيق</v>
          </cell>
          <cell r="D7344" t="str">
            <v>هدى</v>
          </cell>
        </row>
        <row r="7345">
          <cell r="A7345">
            <v>333856</v>
          </cell>
          <cell r="B7345" t="str">
            <v>إبراهيم محمود</v>
          </cell>
          <cell r="C7345" t="str">
            <v>محمد</v>
          </cell>
          <cell r="D7345" t="str">
            <v>وحيدا</v>
          </cell>
        </row>
        <row r="7346">
          <cell r="A7346">
            <v>333857</v>
          </cell>
          <cell r="B7346" t="str">
            <v>إسراء الفضلي</v>
          </cell>
          <cell r="C7346" t="str">
            <v>شحاده</v>
          </cell>
          <cell r="D7346" t="str">
            <v>زهره</v>
          </cell>
        </row>
        <row r="7347">
          <cell r="A7347">
            <v>333858</v>
          </cell>
          <cell r="B7347" t="str">
            <v>إينال شعبان</v>
          </cell>
          <cell r="C7347" t="str">
            <v>احمد</v>
          </cell>
          <cell r="D7347" t="str">
            <v>شذا</v>
          </cell>
        </row>
        <row r="7348">
          <cell r="A7348">
            <v>333859</v>
          </cell>
          <cell r="B7348" t="str">
            <v>أحمد الخطيب</v>
          </cell>
          <cell r="C7348" t="str">
            <v>عبدالسلام</v>
          </cell>
          <cell r="D7348" t="str">
            <v>غادة</v>
          </cell>
        </row>
        <row r="7349">
          <cell r="A7349">
            <v>333860</v>
          </cell>
          <cell r="B7349" t="str">
            <v>أحمد الخليل</v>
          </cell>
          <cell r="C7349" t="str">
            <v>وليد</v>
          </cell>
          <cell r="D7349" t="str">
            <v>برائه</v>
          </cell>
        </row>
        <row r="7350">
          <cell r="A7350">
            <v>333861</v>
          </cell>
          <cell r="B7350" t="str">
            <v>أحمد السرحان</v>
          </cell>
          <cell r="C7350" t="str">
            <v>عبدالحميد</v>
          </cell>
          <cell r="D7350" t="str">
            <v>نجاح</v>
          </cell>
        </row>
        <row r="7351">
          <cell r="A7351">
            <v>333862</v>
          </cell>
          <cell r="B7351" t="str">
            <v>أحمد خلف</v>
          </cell>
          <cell r="C7351" t="str">
            <v>وليد</v>
          </cell>
          <cell r="D7351" t="str">
            <v>أمل</v>
          </cell>
        </row>
        <row r="7352">
          <cell r="A7352">
            <v>333863</v>
          </cell>
          <cell r="B7352" t="str">
            <v>أحمد زريقه</v>
          </cell>
          <cell r="C7352" t="str">
            <v>علي</v>
          </cell>
          <cell r="D7352" t="str">
            <v>نعمت</v>
          </cell>
        </row>
        <row r="7353">
          <cell r="A7353">
            <v>333864</v>
          </cell>
          <cell r="B7353" t="str">
            <v>أحمد طباع</v>
          </cell>
          <cell r="C7353" t="str">
            <v>محمدأمير</v>
          </cell>
          <cell r="D7353" t="str">
            <v>سحر</v>
          </cell>
        </row>
        <row r="7354">
          <cell r="A7354">
            <v>333865</v>
          </cell>
          <cell r="B7354" t="str">
            <v>أحمد طيجون</v>
          </cell>
          <cell r="C7354" t="str">
            <v>شاكر</v>
          </cell>
          <cell r="D7354" t="str">
            <v>فايزه</v>
          </cell>
        </row>
        <row r="7355">
          <cell r="A7355">
            <v>333866</v>
          </cell>
          <cell r="B7355" t="str">
            <v>أحمد عثمان</v>
          </cell>
          <cell r="C7355" t="str">
            <v>فوزي</v>
          </cell>
          <cell r="D7355" t="str">
            <v>عليا</v>
          </cell>
        </row>
        <row r="7356">
          <cell r="A7356">
            <v>333867</v>
          </cell>
          <cell r="B7356" t="str">
            <v>أحمد علي</v>
          </cell>
          <cell r="C7356" t="str">
            <v>محمود</v>
          </cell>
          <cell r="D7356" t="str">
            <v>دلال</v>
          </cell>
        </row>
        <row r="7357">
          <cell r="A7357">
            <v>333868</v>
          </cell>
          <cell r="B7357" t="str">
            <v>أحمد فرسخ</v>
          </cell>
          <cell r="C7357" t="str">
            <v>عبد الله</v>
          </cell>
          <cell r="D7357" t="str">
            <v>نوال</v>
          </cell>
        </row>
        <row r="7358">
          <cell r="A7358">
            <v>333869</v>
          </cell>
          <cell r="B7358" t="str">
            <v>أسامة الحموي</v>
          </cell>
          <cell r="C7358" t="str">
            <v>معروف</v>
          </cell>
          <cell r="D7358" t="str">
            <v>محاسن</v>
          </cell>
        </row>
        <row r="7359">
          <cell r="A7359">
            <v>333870</v>
          </cell>
          <cell r="B7359" t="str">
            <v>أسامة رحمون</v>
          </cell>
          <cell r="C7359" t="str">
            <v>أحمد</v>
          </cell>
          <cell r="D7359" t="str">
            <v>هناء</v>
          </cell>
        </row>
        <row r="7360">
          <cell r="A7360">
            <v>333871</v>
          </cell>
          <cell r="B7360" t="str">
            <v>أسامه قنبر</v>
          </cell>
          <cell r="C7360" t="str">
            <v>غانم</v>
          </cell>
          <cell r="D7360" t="str">
            <v>منى</v>
          </cell>
        </row>
        <row r="7361">
          <cell r="A7361">
            <v>333872</v>
          </cell>
          <cell r="B7361" t="str">
            <v>أغيد عدس</v>
          </cell>
          <cell r="C7361" t="str">
            <v>فلاح</v>
          </cell>
          <cell r="D7361" t="str">
            <v>ربى</v>
          </cell>
        </row>
        <row r="7362">
          <cell r="A7362">
            <v>333873</v>
          </cell>
          <cell r="B7362" t="str">
            <v>ألاء امانو</v>
          </cell>
          <cell r="C7362" t="str">
            <v>ايمن</v>
          </cell>
          <cell r="D7362" t="str">
            <v>هنادي</v>
          </cell>
        </row>
        <row r="7363">
          <cell r="A7363">
            <v>333874</v>
          </cell>
          <cell r="B7363" t="str">
            <v>أماني الخضر</v>
          </cell>
          <cell r="C7363" t="str">
            <v>محمد</v>
          </cell>
          <cell r="D7363" t="str">
            <v>دلال</v>
          </cell>
        </row>
        <row r="7364">
          <cell r="A7364">
            <v>333875</v>
          </cell>
          <cell r="B7364" t="str">
            <v>أمجد الطويل</v>
          </cell>
          <cell r="C7364" t="str">
            <v>طه</v>
          </cell>
          <cell r="D7364" t="str">
            <v>خديجه</v>
          </cell>
        </row>
        <row r="7365">
          <cell r="A7365">
            <v>333876</v>
          </cell>
          <cell r="B7365" t="str">
            <v>أمجد القنطار</v>
          </cell>
          <cell r="C7365" t="str">
            <v>حسن</v>
          </cell>
          <cell r="D7365" t="str">
            <v>شمس</v>
          </cell>
        </row>
        <row r="7366">
          <cell r="A7366">
            <v>333877</v>
          </cell>
          <cell r="B7366" t="str">
            <v>أنس ضميريه</v>
          </cell>
          <cell r="C7366" t="str">
            <v>عبد الناصر</v>
          </cell>
          <cell r="D7366" t="str">
            <v>سميه</v>
          </cell>
        </row>
        <row r="7367">
          <cell r="A7367">
            <v>333878</v>
          </cell>
          <cell r="B7367" t="str">
            <v>أنمار قدور</v>
          </cell>
          <cell r="C7367" t="str">
            <v>نهرو</v>
          </cell>
          <cell r="D7367" t="str">
            <v>مريم</v>
          </cell>
        </row>
        <row r="7368">
          <cell r="A7368">
            <v>333879</v>
          </cell>
          <cell r="B7368" t="str">
            <v>أيمن الدكاك</v>
          </cell>
          <cell r="C7368" t="str">
            <v>أكرم</v>
          </cell>
          <cell r="D7368" t="str">
            <v>رنده</v>
          </cell>
        </row>
        <row r="7369">
          <cell r="A7369">
            <v>333880</v>
          </cell>
          <cell r="B7369" t="str">
            <v>أيمن الياسين</v>
          </cell>
          <cell r="C7369" t="str">
            <v>محمد</v>
          </cell>
          <cell r="D7369" t="str">
            <v>أمينه</v>
          </cell>
        </row>
        <row r="7370">
          <cell r="A7370">
            <v>333881</v>
          </cell>
          <cell r="B7370" t="str">
            <v>أيمن سلوم</v>
          </cell>
          <cell r="C7370" t="str">
            <v>يوسف</v>
          </cell>
          <cell r="D7370" t="str">
            <v>اديبه</v>
          </cell>
        </row>
        <row r="7371">
          <cell r="A7371">
            <v>333882</v>
          </cell>
          <cell r="B7371" t="str">
            <v>آلاء ابراهيم</v>
          </cell>
          <cell r="C7371" t="str">
            <v>عبد الحكيم</v>
          </cell>
          <cell r="D7371" t="str">
            <v>كوثر</v>
          </cell>
        </row>
        <row r="7372">
          <cell r="A7372">
            <v>333883</v>
          </cell>
          <cell r="B7372" t="str">
            <v>آلاء البظنا</v>
          </cell>
          <cell r="C7372" t="str">
            <v>محمدغالب</v>
          </cell>
          <cell r="D7372" t="str">
            <v>ثناء</v>
          </cell>
        </row>
        <row r="7373">
          <cell r="A7373">
            <v>333884</v>
          </cell>
          <cell r="B7373" t="str">
            <v>آلاء الحكيم</v>
          </cell>
          <cell r="C7373" t="str">
            <v>محمدشفيق</v>
          </cell>
          <cell r="D7373" t="str">
            <v>مريم</v>
          </cell>
        </row>
        <row r="7374">
          <cell r="A7374">
            <v>333885</v>
          </cell>
          <cell r="B7374" t="str">
            <v>آلاء الرمضان</v>
          </cell>
          <cell r="C7374" t="str">
            <v>جمال</v>
          </cell>
          <cell r="D7374" t="str">
            <v>حلوه</v>
          </cell>
        </row>
        <row r="7375">
          <cell r="A7375">
            <v>333886</v>
          </cell>
          <cell r="B7375" t="str">
            <v>آلاء القصار</v>
          </cell>
          <cell r="C7375" t="str">
            <v>محمود</v>
          </cell>
          <cell r="D7375" t="str">
            <v>أديبة</v>
          </cell>
        </row>
        <row r="7376">
          <cell r="A7376">
            <v>333887</v>
          </cell>
          <cell r="B7376" t="str">
            <v>آلاء بعلي</v>
          </cell>
          <cell r="C7376" t="str">
            <v>محمد خالد</v>
          </cell>
          <cell r="D7376" t="str">
            <v>مرضيه</v>
          </cell>
        </row>
        <row r="7377">
          <cell r="A7377">
            <v>333888</v>
          </cell>
          <cell r="B7377" t="str">
            <v>آلاء بلال</v>
          </cell>
          <cell r="C7377" t="str">
            <v>حسن</v>
          </cell>
          <cell r="D7377" t="str">
            <v>سحر</v>
          </cell>
        </row>
        <row r="7378">
          <cell r="A7378">
            <v>333889</v>
          </cell>
          <cell r="B7378" t="str">
            <v>آلاء جوهر</v>
          </cell>
          <cell r="C7378" t="str">
            <v>مروان</v>
          </cell>
          <cell r="D7378" t="str">
            <v>نورالهدى</v>
          </cell>
        </row>
        <row r="7379">
          <cell r="A7379">
            <v>333890</v>
          </cell>
          <cell r="B7379" t="str">
            <v>آلاء شاشيط</v>
          </cell>
          <cell r="C7379" t="str">
            <v>محمد عيد</v>
          </cell>
          <cell r="D7379" t="str">
            <v>ميرفت</v>
          </cell>
        </row>
        <row r="7380">
          <cell r="A7380">
            <v>333891</v>
          </cell>
          <cell r="B7380" t="str">
            <v>آلاء صليلو</v>
          </cell>
          <cell r="C7380" t="str">
            <v>محمد معتز بالله</v>
          </cell>
          <cell r="D7380" t="str">
            <v>ناهده</v>
          </cell>
        </row>
        <row r="7381">
          <cell r="A7381">
            <v>333892</v>
          </cell>
          <cell r="B7381" t="str">
            <v>آلاء عرابي</v>
          </cell>
          <cell r="C7381" t="str">
            <v>محمد عارف</v>
          </cell>
          <cell r="D7381" t="str">
            <v>دانا</v>
          </cell>
        </row>
        <row r="7382">
          <cell r="A7382">
            <v>333893</v>
          </cell>
          <cell r="B7382" t="str">
            <v>آلاء مديك</v>
          </cell>
          <cell r="C7382" t="str">
            <v>احمد</v>
          </cell>
          <cell r="D7382" t="str">
            <v>مها</v>
          </cell>
        </row>
        <row r="7383">
          <cell r="A7383">
            <v>333894</v>
          </cell>
          <cell r="B7383" t="str">
            <v>آلاء ياغي</v>
          </cell>
          <cell r="C7383" t="str">
            <v>احسان</v>
          </cell>
          <cell r="D7383" t="str">
            <v>غادة</v>
          </cell>
        </row>
        <row r="7384">
          <cell r="A7384">
            <v>333895</v>
          </cell>
          <cell r="B7384" t="str">
            <v>آيات رضوان</v>
          </cell>
          <cell r="C7384" t="str">
            <v>محمود</v>
          </cell>
          <cell r="D7384" t="str">
            <v>ردينه</v>
          </cell>
        </row>
        <row r="7385">
          <cell r="A7385">
            <v>333896</v>
          </cell>
          <cell r="B7385" t="str">
            <v>آيات عجيل</v>
          </cell>
          <cell r="C7385" t="str">
            <v>حسين</v>
          </cell>
          <cell r="D7385" t="str">
            <v>رشا</v>
          </cell>
        </row>
        <row r="7386">
          <cell r="A7386">
            <v>333897</v>
          </cell>
          <cell r="B7386" t="str">
            <v>آيــــه حمد عزام</v>
          </cell>
          <cell r="C7386" t="str">
            <v>مرسل</v>
          </cell>
          <cell r="D7386" t="str">
            <v>امال</v>
          </cell>
        </row>
        <row r="7387">
          <cell r="A7387">
            <v>333898</v>
          </cell>
          <cell r="B7387" t="str">
            <v>باديا صافي</v>
          </cell>
          <cell r="C7387" t="str">
            <v>شوكت</v>
          </cell>
          <cell r="D7387" t="str">
            <v>عليا</v>
          </cell>
        </row>
        <row r="7388">
          <cell r="A7388">
            <v>333899</v>
          </cell>
          <cell r="B7388" t="str">
            <v>باسل الخليف</v>
          </cell>
          <cell r="C7388" t="str">
            <v>خالد</v>
          </cell>
          <cell r="D7388" t="str">
            <v>منجيه</v>
          </cell>
        </row>
        <row r="7389">
          <cell r="A7389">
            <v>333900</v>
          </cell>
          <cell r="B7389" t="str">
            <v>باسل العكاري</v>
          </cell>
          <cell r="C7389" t="str">
            <v>أحمد</v>
          </cell>
          <cell r="D7389" t="str">
            <v>فوزية</v>
          </cell>
        </row>
        <row r="7390">
          <cell r="A7390">
            <v>333901</v>
          </cell>
          <cell r="B7390" t="str">
            <v>باسل خليل</v>
          </cell>
          <cell r="C7390" t="str">
            <v>علي</v>
          </cell>
          <cell r="D7390" t="str">
            <v>منيره</v>
          </cell>
        </row>
        <row r="7391">
          <cell r="A7391">
            <v>333902</v>
          </cell>
          <cell r="B7391" t="str">
            <v>باسل صالحه</v>
          </cell>
          <cell r="C7391" t="str">
            <v>حسن</v>
          </cell>
          <cell r="D7391" t="str">
            <v>كريمي</v>
          </cell>
        </row>
        <row r="7392">
          <cell r="A7392">
            <v>333903</v>
          </cell>
          <cell r="B7392" t="str">
            <v>باسل عزام</v>
          </cell>
          <cell r="C7392" t="str">
            <v>سلام</v>
          </cell>
          <cell r="D7392" t="str">
            <v>سناء</v>
          </cell>
        </row>
        <row r="7393">
          <cell r="A7393">
            <v>333904</v>
          </cell>
          <cell r="B7393" t="str">
            <v>بتول البقاعي</v>
          </cell>
          <cell r="C7393" t="str">
            <v>هيثم</v>
          </cell>
          <cell r="D7393" t="str">
            <v>رجاء</v>
          </cell>
        </row>
        <row r="7394">
          <cell r="A7394">
            <v>333905</v>
          </cell>
          <cell r="B7394" t="str">
            <v>بتول الحسن</v>
          </cell>
          <cell r="C7394" t="str">
            <v>محمد</v>
          </cell>
          <cell r="D7394" t="str">
            <v>رجاء</v>
          </cell>
        </row>
        <row r="7395">
          <cell r="A7395">
            <v>333906</v>
          </cell>
          <cell r="B7395" t="str">
            <v>بتول بلوداني</v>
          </cell>
          <cell r="C7395" t="str">
            <v>سمير</v>
          </cell>
          <cell r="D7395" t="str">
            <v>حنان</v>
          </cell>
        </row>
        <row r="7396">
          <cell r="A7396">
            <v>333907</v>
          </cell>
          <cell r="B7396" t="str">
            <v>بتول ضميريه</v>
          </cell>
          <cell r="C7396" t="str">
            <v>عبد الناصر</v>
          </cell>
          <cell r="D7396" t="str">
            <v>سميه</v>
          </cell>
        </row>
        <row r="7397">
          <cell r="A7397">
            <v>333908</v>
          </cell>
          <cell r="B7397" t="str">
            <v>بثينه العثمان</v>
          </cell>
          <cell r="C7397" t="str">
            <v>محمد</v>
          </cell>
          <cell r="D7397" t="str">
            <v>جولي</v>
          </cell>
        </row>
        <row r="7398">
          <cell r="A7398">
            <v>333909</v>
          </cell>
          <cell r="B7398" t="str">
            <v>بديع كحله</v>
          </cell>
          <cell r="C7398" t="str">
            <v>رشيد</v>
          </cell>
          <cell r="D7398" t="str">
            <v>بديعة</v>
          </cell>
        </row>
        <row r="7399">
          <cell r="A7399">
            <v>333910</v>
          </cell>
          <cell r="B7399" t="str">
            <v>براء الصخني</v>
          </cell>
          <cell r="C7399" t="str">
            <v>خضر</v>
          </cell>
          <cell r="D7399" t="str">
            <v>ليلى</v>
          </cell>
        </row>
        <row r="7400">
          <cell r="A7400">
            <v>333911</v>
          </cell>
          <cell r="B7400" t="str">
            <v>براء كحلوس</v>
          </cell>
          <cell r="C7400" t="str">
            <v>محمود</v>
          </cell>
          <cell r="D7400" t="str">
            <v>سميره</v>
          </cell>
        </row>
        <row r="7401">
          <cell r="A7401">
            <v>333912</v>
          </cell>
          <cell r="B7401" t="str">
            <v>براءة كوجك</v>
          </cell>
          <cell r="C7401" t="str">
            <v>ابراهيم</v>
          </cell>
          <cell r="D7401" t="str">
            <v>ثناء</v>
          </cell>
        </row>
        <row r="7402">
          <cell r="A7402">
            <v>333913</v>
          </cell>
          <cell r="B7402" t="str">
            <v>براءه الحسن</v>
          </cell>
          <cell r="C7402" t="str">
            <v>فاعور</v>
          </cell>
          <cell r="D7402" t="str">
            <v>خديجه</v>
          </cell>
        </row>
        <row r="7403">
          <cell r="A7403">
            <v>333914</v>
          </cell>
          <cell r="B7403" t="str">
            <v>براءه الهادي</v>
          </cell>
          <cell r="C7403" t="str">
            <v>صالح</v>
          </cell>
          <cell r="D7403" t="str">
            <v>صباح</v>
          </cell>
        </row>
        <row r="7404">
          <cell r="A7404">
            <v>333915</v>
          </cell>
          <cell r="B7404" t="str">
            <v>براءه غانم</v>
          </cell>
          <cell r="C7404" t="str">
            <v>بسام</v>
          </cell>
          <cell r="D7404" t="str">
            <v>عدلا</v>
          </cell>
        </row>
        <row r="7405">
          <cell r="A7405">
            <v>333916</v>
          </cell>
          <cell r="B7405" t="str">
            <v>بسيم سليمان</v>
          </cell>
          <cell r="C7405" t="str">
            <v>نمر</v>
          </cell>
          <cell r="D7405" t="str">
            <v>هاله</v>
          </cell>
        </row>
        <row r="7406">
          <cell r="A7406">
            <v>333917</v>
          </cell>
          <cell r="B7406" t="str">
            <v>بشار ابراهيم</v>
          </cell>
          <cell r="C7406" t="str">
            <v>غسان</v>
          </cell>
          <cell r="D7406" t="str">
            <v>نعيمة</v>
          </cell>
        </row>
        <row r="7407">
          <cell r="A7407">
            <v>333918</v>
          </cell>
          <cell r="B7407" t="str">
            <v>بشار الحداد</v>
          </cell>
          <cell r="C7407" t="str">
            <v>نقولا</v>
          </cell>
          <cell r="D7407" t="str">
            <v>ليلى</v>
          </cell>
        </row>
        <row r="7408">
          <cell r="A7408">
            <v>333919</v>
          </cell>
          <cell r="B7408" t="str">
            <v>بشار الزيتونى</v>
          </cell>
          <cell r="C7408" t="str">
            <v>أحمد</v>
          </cell>
          <cell r="D7408" t="str">
            <v>حياة</v>
          </cell>
        </row>
        <row r="7409">
          <cell r="A7409">
            <v>333920</v>
          </cell>
          <cell r="B7409" t="str">
            <v>بشار العباس</v>
          </cell>
          <cell r="C7409" t="str">
            <v>دحام</v>
          </cell>
          <cell r="D7409" t="str">
            <v>كوثر</v>
          </cell>
        </row>
        <row r="7410">
          <cell r="A7410">
            <v>333921</v>
          </cell>
          <cell r="B7410" t="str">
            <v>بشار صقر</v>
          </cell>
          <cell r="C7410" t="str">
            <v>سليم</v>
          </cell>
          <cell r="D7410" t="str">
            <v>ماري</v>
          </cell>
        </row>
        <row r="7411">
          <cell r="A7411">
            <v>333922</v>
          </cell>
          <cell r="B7411" t="str">
            <v>بشرى السيد</v>
          </cell>
          <cell r="C7411" t="str">
            <v>بسام</v>
          </cell>
          <cell r="D7411" t="str">
            <v>وفاء</v>
          </cell>
        </row>
        <row r="7412">
          <cell r="A7412">
            <v>333923</v>
          </cell>
          <cell r="B7412" t="str">
            <v>بشرى الطويل</v>
          </cell>
          <cell r="C7412" t="str">
            <v>ناهي</v>
          </cell>
          <cell r="D7412" t="str">
            <v>ميليا</v>
          </cell>
        </row>
        <row r="7413">
          <cell r="A7413">
            <v>333924</v>
          </cell>
          <cell r="B7413" t="str">
            <v>بشرى حمود</v>
          </cell>
          <cell r="C7413" t="str">
            <v>محمود</v>
          </cell>
          <cell r="D7413" t="str">
            <v>سوسن</v>
          </cell>
        </row>
        <row r="7414">
          <cell r="A7414">
            <v>333925</v>
          </cell>
          <cell r="B7414" t="str">
            <v>بشرى علي</v>
          </cell>
          <cell r="C7414" t="str">
            <v>ياسين</v>
          </cell>
          <cell r="D7414" t="str">
            <v>بسمه</v>
          </cell>
        </row>
        <row r="7415">
          <cell r="A7415">
            <v>333926</v>
          </cell>
          <cell r="B7415" t="str">
            <v>بشرى لهد</v>
          </cell>
          <cell r="C7415" t="str">
            <v>متعب</v>
          </cell>
          <cell r="D7415" t="str">
            <v>جميله</v>
          </cell>
        </row>
        <row r="7416">
          <cell r="A7416">
            <v>333927</v>
          </cell>
          <cell r="B7416" t="str">
            <v>بكو خلف</v>
          </cell>
          <cell r="C7416" t="str">
            <v>فارس</v>
          </cell>
          <cell r="D7416" t="str">
            <v>ناديه</v>
          </cell>
        </row>
        <row r="7417">
          <cell r="A7417">
            <v>333928</v>
          </cell>
          <cell r="B7417" t="str">
            <v>بلال اسعد</v>
          </cell>
          <cell r="C7417" t="str">
            <v>موسى</v>
          </cell>
          <cell r="D7417" t="str">
            <v>كميله</v>
          </cell>
        </row>
        <row r="7418">
          <cell r="A7418">
            <v>333929</v>
          </cell>
          <cell r="B7418" t="str">
            <v>بلال المطلق</v>
          </cell>
          <cell r="C7418" t="str">
            <v>احمد</v>
          </cell>
          <cell r="D7418" t="str">
            <v>دلال</v>
          </cell>
        </row>
        <row r="7419">
          <cell r="A7419">
            <v>333930</v>
          </cell>
          <cell r="B7419" t="str">
            <v>بلال خضر</v>
          </cell>
          <cell r="C7419" t="str">
            <v>عمر</v>
          </cell>
          <cell r="D7419" t="str">
            <v>خالده</v>
          </cell>
        </row>
        <row r="7420">
          <cell r="A7420">
            <v>333931</v>
          </cell>
          <cell r="B7420" t="str">
            <v>بلسم مبارك</v>
          </cell>
          <cell r="C7420" t="str">
            <v>محمد</v>
          </cell>
          <cell r="D7420" t="str">
            <v>ساميه</v>
          </cell>
        </row>
        <row r="7421">
          <cell r="A7421">
            <v>333932</v>
          </cell>
          <cell r="B7421" t="str">
            <v>بهاء الدين المصطفى</v>
          </cell>
          <cell r="C7421" t="str">
            <v>عيد</v>
          </cell>
          <cell r="D7421" t="str">
            <v>وحده</v>
          </cell>
        </row>
        <row r="7422">
          <cell r="A7422">
            <v>333933</v>
          </cell>
          <cell r="B7422" t="str">
            <v>بيان الحزوم</v>
          </cell>
          <cell r="C7422" t="str">
            <v>رجب</v>
          </cell>
          <cell r="D7422" t="str">
            <v>نهيده</v>
          </cell>
        </row>
        <row r="7423">
          <cell r="A7423">
            <v>333934</v>
          </cell>
          <cell r="B7423" t="str">
            <v>بيان الحوري</v>
          </cell>
          <cell r="C7423" t="str">
            <v>خالد</v>
          </cell>
          <cell r="D7423" t="str">
            <v>منى</v>
          </cell>
        </row>
        <row r="7424">
          <cell r="A7424">
            <v>333935</v>
          </cell>
          <cell r="B7424" t="str">
            <v>بيشمرك اختيار</v>
          </cell>
          <cell r="C7424" t="str">
            <v>شيخ محمد</v>
          </cell>
          <cell r="D7424" t="str">
            <v>خديجه</v>
          </cell>
        </row>
        <row r="7425">
          <cell r="A7425">
            <v>333936</v>
          </cell>
          <cell r="B7425" t="str">
            <v>تركي محفوض</v>
          </cell>
          <cell r="C7425" t="str">
            <v>قومات</v>
          </cell>
          <cell r="D7425" t="str">
            <v>لما</v>
          </cell>
        </row>
        <row r="7426">
          <cell r="A7426">
            <v>333937</v>
          </cell>
          <cell r="B7426" t="str">
            <v>تسنيم العبد الحميد</v>
          </cell>
          <cell r="C7426" t="str">
            <v>غسان</v>
          </cell>
          <cell r="D7426" t="str">
            <v>اسلام</v>
          </cell>
        </row>
        <row r="7427">
          <cell r="A7427">
            <v>333938</v>
          </cell>
          <cell r="B7427" t="str">
            <v>تمام حلوم</v>
          </cell>
          <cell r="C7427" t="str">
            <v>حليم</v>
          </cell>
          <cell r="D7427" t="str">
            <v>هويدا</v>
          </cell>
        </row>
        <row r="7428">
          <cell r="A7428">
            <v>333939</v>
          </cell>
          <cell r="B7428" t="str">
            <v>تمام صالح</v>
          </cell>
          <cell r="C7428" t="str">
            <v>محمد</v>
          </cell>
          <cell r="D7428" t="str">
            <v>سعده</v>
          </cell>
        </row>
        <row r="7429">
          <cell r="A7429">
            <v>333940</v>
          </cell>
          <cell r="B7429" t="str">
            <v>تميم سلمون</v>
          </cell>
          <cell r="C7429" t="str">
            <v>علي</v>
          </cell>
          <cell r="D7429" t="str">
            <v>فطوم</v>
          </cell>
        </row>
        <row r="7430">
          <cell r="A7430">
            <v>333941</v>
          </cell>
          <cell r="B7430" t="str">
            <v>توجان كريم</v>
          </cell>
          <cell r="C7430" t="str">
            <v>محمد أديب</v>
          </cell>
          <cell r="D7430" t="str">
            <v>منى</v>
          </cell>
        </row>
        <row r="7431">
          <cell r="A7431">
            <v>333942</v>
          </cell>
          <cell r="B7431" t="str">
            <v>ثائر الحوشان</v>
          </cell>
          <cell r="C7431" t="str">
            <v>رشيد</v>
          </cell>
          <cell r="D7431" t="str">
            <v>منصوره</v>
          </cell>
        </row>
        <row r="7432">
          <cell r="A7432">
            <v>333943</v>
          </cell>
          <cell r="B7432" t="str">
            <v>ثائر بكور</v>
          </cell>
          <cell r="C7432" t="str">
            <v>عبدالهادي</v>
          </cell>
          <cell r="D7432" t="str">
            <v>دلال</v>
          </cell>
        </row>
        <row r="7433">
          <cell r="A7433">
            <v>333944</v>
          </cell>
          <cell r="B7433" t="str">
            <v>ثائر صعيدي</v>
          </cell>
          <cell r="C7433" t="str">
            <v>احمد</v>
          </cell>
          <cell r="D7433" t="str">
            <v>نورالهدى</v>
          </cell>
        </row>
        <row r="7434">
          <cell r="A7434">
            <v>333945</v>
          </cell>
          <cell r="B7434" t="str">
            <v>ثراء الكريدي</v>
          </cell>
          <cell r="C7434" t="str">
            <v>كرم</v>
          </cell>
          <cell r="D7434" t="str">
            <v>ثناء</v>
          </cell>
        </row>
        <row r="7435">
          <cell r="A7435">
            <v>333946</v>
          </cell>
          <cell r="B7435" t="str">
            <v>جدن سلطان</v>
          </cell>
          <cell r="C7435" t="str">
            <v>علي</v>
          </cell>
          <cell r="D7435" t="str">
            <v>طهران</v>
          </cell>
        </row>
        <row r="7436">
          <cell r="A7436">
            <v>333947</v>
          </cell>
          <cell r="B7436" t="str">
            <v>جعفر حمود</v>
          </cell>
          <cell r="C7436" t="str">
            <v>وجيه</v>
          </cell>
          <cell r="D7436" t="str">
            <v>دلال</v>
          </cell>
        </row>
        <row r="7437">
          <cell r="A7437">
            <v>333948</v>
          </cell>
          <cell r="B7437" t="str">
            <v>جعفر عبدالله</v>
          </cell>
          <cell r="C7437" t="str">
            <v>مالك</v>
          </cell>
          <cell r="D7437" t="str">
            <v>امال</v>
          </cell>
        </row>
        <row r="7438">
          <cell r="A7438">
            <v>333949</v>
          </cell>
          <cell r="B7438" t="str">
            <v>جعفر عثمان</v>
          </cell>
          <cell r="C7438" t="str">
            <v>علي</v>
          </cell>
          <cell r="D7438" t="str">
            <v>مطيعه</v>
          </cell>
        </row>
        <row r="7439">
          <cell r="A7439">
            <v>333950</v>
          </cell>
          <cell r="B7439" t="str">
            <v>جعفر ميهوب</v>
          </cell>
          <cell r="C7439" t="str">
            <v>حسن</v>
          </cell>
          <cell r="D7439" t="str">
            <v>جهيده</v>
          </cell>
        </row>
        <row r="7440">
          <cell r="A7440">
            <v>333951</v>
          </cell>
          <cell r="B7440" t="str">
            <v>جلنيار المحمدجاويش</v>
          </cell>
          <cell r="C7440" t="str">
            <v>مجاهد</v>
          </cell>
          <cell r="D7440" t="str">
            <v>كوثر</v>
          </cell>
        </row>
        <row r="7441">
          <cell r="A7441">
            <v>333952</v>
          </cell>
          <cell r="B7441" t="str">
            <v>جمال اسعد</v>
          </cell>
          <cell r="C7441" t="str">
            <v>ماجد</v>
          </cell>
          <cell r="D7441" t="str">
            <v>زينب</v>
          </cell>
        </row>
        <row r="7442">
          <cell r="A7442">
            <v>333953</v>
          </cell>
          <cell r="B7442" t="str">
            <v>جمال عثوان</v>
          </cell>
          <cell r="C7442" t="str">
            <v>رمضان</v>
          </cell>
          <cell r="D7442" t="str">
            <v>حمده</v>
          </cell>
        </row>
        <row r="7443">
          <cell r="A7443">
            <v>333954</v>
          </cell>
          <cell r="B7443" t="str">
            <v>جمانة المحمد</v>
          </cell>
          <cell r="C7443" t="str">
            <v>مهيدى</v>
          </cell>
          <cell r="D7443" t="str">
            <v>سعيده</v>
          </cell>
        </row>
        <row r="7444">
          <cell r="A7444">
            <v>333955</v>
          </cell>
          <cell r="B7444" t="str">
            <v>جميل منصور</v>
          </cell>
          <cell r="C7444" t="str">
            <v>محمد</v>
          </cell>
          <cell r="D7444" t="str">
            <v>نجاح</v>
          </cell>
        </row>
        <row r="7445">
          <cell r="A7445">
            <v>333956</v>
          </cell>
          <cell r="B7445" t="str">
            <v>جميله العيدالسليمان</v>
          </cell>
          <cell r="C7445" t="str">
            <v>غالب</v>
          </cell>
          <cell r="D7445" t="str">
            <v>نصره</v>
          </cell>
        </row>
        <row r="7446">
          <cell r="A7446">
            <v>333957</v>
          </cell>
          <cell r="B7446" t="str">
            <v>جهاد احمد علي</v>
          </cell>
          <cell r="C7446" t="str">
            <v>ابراهيم</v>
          </cell>
          <cell r="D7446" t="str">
            <v>امينه</v>
          </cell>
        </row>
        <row r="7447">
          <cell r="A7447">
            <v>333958</v>
          </cell>
          <cell r="B7447" t="str">
            <v>جهاد شله</v>
          </cell>
          <cell r="C7447" t="str">
            <v>عبدالحميد</v>
          </cell>
          <cell r="D7447" t="str">
            <v>ثناء</v>
          </cell>
        </row>
        <row r="7448">
          <cell r="A7448">
            <v>333959</v>
          </cell>
          <cell r="B7448" t="str">
            <v>جوسلين دحدل</v>
          </cell>
          <cell r="C7448" t="str">
            <v>نقولا</v>
          </cell>
          <cell r="D7448" t="str">
            <v>منى</v>
          </cell>
        </row>
        <row r="7449">
          <cell r="A7449">
            <v>333960</v>
          </cell>
          <cell r="B7449" t="str">
            <v>جولي سلامة</v>
          </cell>
          <cell r="C7449" t="str">
            <v>علي</v>
          </cell>
          <cell r="D7449" t="str">
            <v>سهير</v>
          </cell>
        </row>
        <row r="7450">
          <cell r="A7450">
            <v>333961</v>
          </cell>
          <cell r="B7450" t="str">
            <v>جوليا العباس</v>
          </cell>
          <cell r="C7450" t="str">
            <v>يوسف</v>
          </cell>
          <cell r="D7450" t="str">
            <v>مزيده</v>
          </cell>
        </row>
        <row r="7451">
          <cell r="A7451">
            <v>333962</v>
          </cell>
          <cell r="B7451" t="str">
            <v>جيانا العبد</v>
          </cell>
          <cell r="C7451" t="str">
            <v>هشام</v>
          </cell>
          <cell r="D7451" t="str">
            <v>وصال</v>
          </cell>
        </row>
        <row r="7452">
          <cell r="A7452">
            <v>333963</v>
          </cell>
          <cell r="B7452" t="str">
            <v>جيسيكا عبيد</v>
          </cell>
          <cell r="C7452" t="str">
            <v>مارسيل</v>
          </cell>
          <cell r="D7452" t="str">
            <v>صباح</v>
          </cell>
        </row>
        <row r="7453">
          <cell r="A7453">
            <v>333964</v>
          </cell>
          <cell r="B7453" t="str">
            <v>جيني حلوم</v>
          </cell>
          <cell r="C7453" t="str">
            <v>سمير</v>
          </cell>
          <cell r="D7453" t="str">
            <v>رحاب</v>
          </cell>
        </row>
        <row r="7454">
          <cell r="A7454">
            <v>333965</v>
          </cell>
          <cell r="B7454" t="str">
            <v>جينيفر نكدريا</v>
          </cell>
          <cell r="C7454" t="str">
            <v>ديب</v>
          </cell>
          <cell r="D7454" t="str">
            <v>آفين</v>
          </cell>
        </row>
        <row r="7455">
          <cell r="A7455">
            <v>333966</v>
          </cell>
          <cell r="B7455" t="str">
            <v>جيهان العايش</v>
          </cell>
          <cell r="C7455" t="str">
            <v>مازن</v>
          </cell>
          <cell r="D7455" t="str">
            <v>بشرى</v>
          </cell>
        </row>
        <row r="7456">
          <cell r="A7456">
            <v>333967</v>
          </cell>
          <cell r="B7456" t="str">
            <v>جيهان محمود</v>
          </cell>
          <cell r="C7456" t="str">
            <v>وهيب</v>
          </cell>
          <cell r="D7456" t="str">
            <v>سمر</v>
          </cell>
        </row>
        <row r="7457">
          <cell r="A7457">
            <v>333968</v>
          </cell>
          <cell r="B7457" t="str">
            <v>حاتم المحمد</v>
          </cell>
          <cell r="C7457" t="str">
            <v>محمد وليد</v>
          </cell>
          <cell r="D7457" t="str">
            <v>فطوم</v>
          </cell>
        </row>
        <row r="7458">
          <cell r="A7458">
            <v>333969</v>
          </cell>
          <cell r="B7458" t="str">
            <v>حازم فندي</v>
          </cell>
          <cell r="C7458" t="str">
            <v>عيسى</v>
          </cell>
          <cell r="D7458" t="str">
            <v>قنيعه</v>
          </cell>
        </row>
        <row r="7459">
          <cell r="A7459">
            <v>333970</v>
          </cell>
          <cell r="B7459" t="str">
            <v>حافظ السلموني</v>
          </cell>
          <cell r="C7459" t="str">
            <v>علي</v>
          </cell>
          <cell r="D7459" t="str">
            <v>رابعه</v>
          </cell>
        </row>
        <row r="7460">
          <cell r="A7460">
            <v>333971</v>
          </cell>
          <cell r="B7460" t="str">
            <v>حامد محمد</v>
          </cell>
          <cell r="C7460" t="str">
            <v>حسن</v>
          </cell>
          <cell r="D7460" t="str">
            <v>فوزي</v>
          </cell>
        </row>
        <row r="7461">
          <cell r="A7461">
            <v>333972</v>
          </cell>
          <cell r="B7461" t="str">
            <v>حذيفة محمد</v>
          </cell>
          <cell r="C7461" t="str">
            <v>محمد</v>
          </cell>
          <cell r="D7461" t="str">
            <v>بتوغ</v>
          </cell>
        </row>
        <row r="7462">
          <cell r="A7462">
            <v>333973</v>
          </cell>
          <cell r="B7462" t="str">
            <v>حسام حيدر</v>
          </cell>
          <cell r="C7462" t="str">
            <v>سلامي</v>
          </cell>
          <cell r="D7462" t="str">
            <v>اعتدال</v>
          </cell>
        </row>
        <row r="7463">
          <cell r="A7463">
            <v>333974</v>
          </cell>
          <cell r="B7463" t="str">
            <v>حسام خريبه</v>
          </cell>
          <cell r="C7463" t="str">
            <v>بركات</v>
          </cell>
          <cell r="D7463" t="str">
            <v>حورية</v>
          </cell>
        </row>
        <row r="7464">
          <cell r="A7464">
            <v>333975</v>
          </cell>
          <cell r="B7464" t="str">
            <v>حسن الحاج حسن</v>
          </cell>
          <cell r="C7464" t="str">
            <v>زين العابدين</v>
          </cell>
          <cell r="D7464" t="str">
            <v>مريم</v>
          </cell>
        </row>
        <row r="7465">
          <cell r="A7465">
            <v>333976</v>
          </cell>
          <cell r="B7465" t="str">
            <v>حسن الحسن</v>
          </cell>
          <cell r="C7465" t="str">
            <v>عطية</v>
          </cell>
          <cell r="D7465" t="str">
            <v>ثريا</v>
          </cell>
        </row>
        <row r="7466">
          <cell r="A7466">
            <v>333977</v>
          </cell>
          <cell r="B7466" t="str">
            <v>حسن الحوامده</v>
          </cell>
          <cell r="C7466" t="str">
            <v>مصطفى</v>
          </cell>
          <cell r="D7466" t="str">
            <v>ذيبه</v>
          </cell>
        </row>
        <row r="7467">
          <cell r="A7467">
            <v>333978</v>
          </cell>
          <cell r="B7467" t="str">
            <v>حسن الشيخ علي</v>
          </cell>
          <cell r="C7467" t="str">
            <v>علي</v>
          </cell>
          <cell r="D7467" t="str">
            <v>خديجه</v>
          </cell>
        </row>
        <row r="7468">
          <cell r="A7468">
            <v>333979</v>
          </cell>
          <cell r="B7468" t="str">
            <v>حسن جاويش</v>
          </cell>
          <cell r="C7468" t="str">
            <v>غسان</v>
          </cell>
          <cell r="D7468" t="str">
            <v>ايمان</v>
          </cell>
        </row>
        <row r="7469">
          <cell r="A7469">
            <v>333980</v>
          </cell>
          <cell r="B7469" t="str">
            <v>حسن حاج</v>
          </cell>
          <cell r="C7469" t="str">
            <v>محمود</v>
          </cell>
          <cell r="D7469" t="str">
            <v>وردة</v>
          </cell>
        </row>
        <row r="7470">
          <cell r="A7470">
            <v>333981</v>
          </cell>
          <cell r="B7470" t="str">
            <v>حسن خضور</v>
          </cell>
          <cell r="C7470" t="str">
            <v>معين</v>
          </cell>
          <cell r="D7470" t="str">
            <v>ازدهار</v>
          </cell>
        </row>
        <row r="7471">
          <cell r="A7471">
            <v>333982</v>
          </cell>
          <cell r="B7471" t="str">
            <v>حسن رمضان</v>
          </cell>
          <cell r="C7471" t="str">
            <v>فايز</v>
          </cell>
          <cell r="D7471" t="str">
            <v>مريم</v>
          </cell>
        </row>
        <row r="7472">
          <cell r="A7472">
            <v>333983</v>
          </cell>
          <cell r="B7472" t="str">
            <v>حسن محمد</v>
          </cell>
          <cell r="C7472" t="str">
            <v>حسين</v>
          </cell>
          <cell r="D7472" t="str">
            <v>حياه</v>
          </cell>
        </row>
        <row r="7473">
          <cell r="A7473">
            <v>333984</v>
          </cell>
          <cell r="B7473" t="str">
            <v>حسن ملاحسن</v>
          </cell>
          <cell r="C7473" t="str">
            <v>رياض</v>
          </cell>
          <cell r="D7473" t="str">
            <v>امل</v>
          </cell>
        </row>
        <row r="7474">
          <cell r="A7474">
            <v>333985</v>
          </cell>
          <cell r="B7474" t="str">
            <v>حسين الشمر</v>
          </cell>
          <cell r="C7474" t="str">
            <v>علي</v>
          </cell>
          <cell r="D7474" t="str">
            <v>يسرى</v>
          </cell>
        </row>
        <row r="7475">
          <cell r="A7475">
            <v>333986</v>
          </cell>
          <cell r="B7475" t="str">
            <v>حسين شلهوم</v>
          </cell>
          <cell r="C7475" t="str">
            <v>أحمد</v>
          </cell>
          <cell r="D7475" t="str">
            <v>نجاح</v>
          </cell>
        </row>
        <row r="7476">
          <cell r="A7476">
            <v>333987</v>
          </cell>
          <cell r="B7476" t="str">
            <v>حسين عبود</v>
          </cell>
          <cell r="C7476" t="str">
            <v>محمد</v>
          </cell>
          <cell r="D7476" t="str">
            <v>نهاد</v>
          </cell>
        </row>
        <row r="7477">
          <cell r="A7477">
            <v>333988</v>
          </cell>
          <cell r="B7477" t="str">
            <v>حسين محمد</v>
          </cell>
          <cell r="C7477" t="str">
            <v>بسام</v>
          </cell>
          <cell r="D7477" t="str">
            <v>ربا</v>
          </cell>
        </row>
        <row r="7478">
          <cell r="A7478">
            <v>333989</v>
          </cell>
          <cell r="B7478" t="str">
            <v>حكمت شلحه</v>
          </cell>
          <cell r="C7478" t="str">
            <v>عزات</v>
          </cell>
          <cell r="D7478" t="str">
            <v>فاطمه</v>
          </cell>
        </row>
        <row r="7479">
          <cell r="A7479">
            <v>333990</v>
          </cell>
          <cell r="B7479" t="str">
            <v>حلا الهزاع</v>
          </cell>
          <cell r="C7479" t="str">
            <v>عامر</v>
          </cell>
          <cell r="D7479" t="str">
            <v>مروه</v>
          </cell>
        </row>
        <row r="7480">
          <cell r="A7480">
            <v>333991</v>
          </cell>
          <cell r="B7480" t="str">
            <v>حلا طنطه</v>
          </cell>
          <cell r="C7480" t="str">
            <v>نبيل</v>
          </cell>
          <cell r="D7480" t="str">
            <v>شاديه</v>
          </cell>
        </row>
        <row r="7481">
          <cell r="A7481">
            <v>333992</v>
          </cell>
          <cell r="B7481" t="str">
            <v>حليمة شحادة</v>
          </cell>
          <cell r="C7481" t="str">
            <v>محمود</v>
          </cell>
          <cell r="D7481" t="str">
            <v>سعاد</v>
          </cell>
        </row>
        <row r="7482">
          <cell r="A7482">
            <v>333993</v>
          </cell>
          <cell r="B7482" t="str">
            <v>حماده الشور</v>
          </cell>
          <cell r="C7482" t="str">
            <v>جميل</v>
          </cell>
          <cell r="D7482" t="str">
            <v>سعده</v>
          </cell>
        </row>
        <row r="7483">
          <cell r="A7483">
            <v>333994</v>
          </cell>
          <cell r="B7483" t="str">
            <v>حماده سليمان</v>
          </cell>
          <cell r="C7483" t="str">
            <v>سمير</v>
          </cell>
          <cell r="D7483" t="str">
            <v>ذيبه</v>
          </cell>
        </row>
        <row r="7484">
          <cell r="A7484">
            <v>333995</v>
          </cell>
          <cell r="B7484" t="str">
            <v>حمد عبيد</v>
          </cell>
          <cell r="C7484" t="str">
            <v>احمد</v>
          </cell>
          <cell r="D7484" t="str">
            <v>بلهاء</v>
          </cell>
        </row>
        <row r="7485">
          <cell r="A7485">
            <v>333996</v>
          </cell>
          <cell r="B7485" t="str">
            <v>حمزة المنطلب</v>
          </cell>
          <cell r="C7485" t="str">
            <v>أكرم</v>
          </cell>
          <cell r="D7485" t="str">
            <v>دلال</v>
          </cell>
        </row>
        <row r="7486">
          <cell r="A7486">
            <v>333997</v>
          </cell>
          <cell r="B7486" t="str">
            <v>حمزه الحسياني</v>
          </cell>
          <cell r="C7486" t="str">
            <v>محمود</v>
          </cell>
          <cell r="D7486" t="str">
            <v>سته</v>
          </cell>
        </row>
        <row r="7487">
          <cell r="A7487">
            <v>333998</v>
          </cell>
          <cell r="B7487" t="str">
            <v>حنان الغزالي</v>
          </cell>
          <cell r="C7487" t="str">
            <v>هايل</v>
          </cell>
          <cell r="D7487" t="str">
            <v>فاطمه</v>
          </cell>
        </row>
        <row r="7488">
          <cell r="A7488">
            <v>333999</v>
          </cell>
          <cell r="B7488" t="str">
            <v>حنان المحضر الشاميه</v>
          </cell>
          <cell r="C7488" t="str">
            <v>عمر</v>
          </cell>
          <cell r="D7488" t="str">
            <v>وفاء</v>
          </cell>
        </row>
        <row r="7489">
          <cell r="A7489">
            <v>334000</v>
          </cell>
          <cell r="B7489" t="str">
            <v>حنان حاج عدنان</v>
          </cell>
          <cell r="C7489" t="str">
            <v>علي</v>
          </cell>
          <cell r="D7489" t="str">
            <v>رابعة</v>
          </cell>
        </row>
        <row r="7490">
          <cell r="A7490">
            <v>334001</v>
          </cell>
          <cell r="B7490" t="str">
            <v>حنان سعد الدين</v>
          </cell>
          <cell r="C7490" t="str">
            <v>محمد</v>
          </cell>
          <cell r="D7490" t="str">
            <v>رسميه</v>
          </cell>
        </row>
        <row r="7491">
          <cell r="A7491">
            <v>334002</v>
          </cell>
          <cell r="B7491" t="str">
            <v>حنان سليمان</v>
          </cell>
          <cell r="C7491" t="str">
            <v>ابراهيم</v>
          </cell>
          <cell r="D7491" t="str">
            <v>جهيده</v>
          </cell>
        </row>
        <row r="7492">
          <cell r="A7492">
            <v>334003</v>
          </cell>
          <cell r="B7492" t="str">
            <v>حنان قاتول</v>
          </cell>
          <cell r="C7492" t="str">
            <v>نورس</v>
          </cell>
          <cell r="D7492" t="str">
            <v>اسمهان</v>
          </cell>
        </row>
        <row r="7493">
          <cell r="A7493">
            <v>334004</v>
          </cell>
          <cell r="B7493" t="str">
            <v>حوريه الخطيب</v>
          </cell>
          <cell r="C7493" t="str">
            <v>جميل</v>
          </cell>
          <cell r="D7493" t="str">
            <v>فاطمه</v>
          </cell>
        </row>
        <row r="7494">
          <cell r="A7494">
            <v>334005</v>
          </cell>
          <cell r="B7494" t="str">
            <v>حيدر برجيه</v>
          </cell>
          <cell r="C7494" t="str">
            <v>رونق</v>
          </cell>
          <cell r="D7494" t="str">
            <v>فريال</v>
          </cell>
        </row>
        <row r="7495">
          <cell r="A7495">
            <v>334006</v>
          </cell>
          <cell r="B7495" t="str">
            <v>حيدر خليل</v>
          </cell>
          <cell r="C7495" t="str">
            <v>منصور</v>
          </cell>
          <cell r="D7495" t="str">
            <v>انتصار</v>
          </cell>
        </row>
        <row r="7496">
          <cell r="A7496">
            <v>334007</v>
          </cell>
          <cell r="B7496" t="str">
            <v>حيدر محمد</v>
          </cell>
          <cell r="C7496" t="str">
            <v>يوسف</v>
          </cell>
          <cell r="D7496" t="str">
            <v>عدال</v>
          </cell>
        </row>
        <row r="7497">
          <cell r="A7497">
            <v>334008</v>
          </cell>
          <cell r="B7497" t="str">
            <v>خالد العبد</v>
          </cell>
          <cell r="C7497" t="str">
            <v>عكاشه</v>
          </cell>
          <cell r="D7497" t="str">
            <v>نوفه</v>
          </cell>
        </row>
        <row r="7498">
          <cell r="A7498">
            <v>334009</v>
          </cell>
          <cell r="B7498" t="str">
            <v>خالد العبيد</v>
          </cell>
          <cell r="C7498" t="str">
            <v>علي</v>
          </cell>
          <cell r="D7498" t="str">
            <v>رفعه</v>
          </cell>
        </row>
        <row r="7499">
          <cell r="A7499">
            <v>334010</v>
          </cell>
          <cell r="B7499" t="str">
            <v>خالد العثمان</v>
          </cell>
          <cell r="C7499" t="str">
            <v>محمد</v>
          </cell>
          <cell r="D7499" t="str">
            <v>سعاد</v>
          </cell>
        </row>
        <row r="7500">
          <cell r="A7500">
            <v>334011</v>
          </cell>
          <cell r="B7500" t="str">
            <v>خالد العطيوي</v>
          </cell>
          <cell r="C7500" t="str">
            <v>علي</v>
          </cell>
          <cell r="D7500" t="str">
            <v>فريده</v>
          </cell>
        </row>
        <row r="7501">
          <cell r="A7501">
            <v>334012</v>
          </cell>
          <cell r="B7501" t="str">
            <v>خالد العلي</v>
          </cell>
          <cell r="C7501" t="str">
            <v>محمد</v>
          </cell>
          <cell r="D7501" t="str">
            <v>سعاد</v>
          </cell>
        </row>
        <row r="7502">
          <cell r="A7502">
            <v>334013</v>
          </cell>
          <cell r="B7502" t="str">
            <v>خالد النقلان</v>
          </cell>
          <cell r="C7502" t="str">
            <v>مدلول</v>
          </cell>
          <cell r="D7502" t="str">
            <v>مريم</v>
          </cell>
        </row>
        <row r="7503">
          <cell r="A7503">
            <v>334014</v>
          </cell>
          <cell r="B7503" t="str">
            <v>خالد برخش</v>
          </cell>
          <cell r="C7503" t="str">
            <v>هاشم</v>
          </cell>
          <cell r="D7503" t="str">
            <v>اميره</v>
          </cell>
        </row>
        <row r="7504">
          <cell r="A7504">
            <v>334015</v>
          </cell>
          <cell r="B7504" t="str">
            <v>خالد جبران</v>
          </cell>
          <cell r="C7504" t="str">
            <v>جمال</v>
          </cell>
          <cell r="D7504" t="str">
            <v>انتصار</v>
          </cell>
        </row>
        <row r="7505">
          <cell r="A7505">
            <v>334016</v>
          </cell>
          <cell r="B7505" t="str">
            <v>خالد درويش</v>
          </cell>
          <cell r="C7505" t="str">
            <v>وليد</v>
          </cell>
          <cell r="D7505" t="str">
            <v>عائشه</v>
          </cell>
        </row>
        <row r="7506">
          <cell r="A7506">
            <v>334017</v>
          </cell>
          <cell r="B7506" t="str">
            <v>خالد مصطفى</v>
          </cell>
          <cell r="C7506" t="str">
            <v>ابراهيم</v>
          </cell>
          <cell r="D7506" t="str">
            <v>صفاء</v>
          </cell>
        </row>
        <row r="7507">
          <cell r="A7507">
            <v>334018</v>
          </cell>
          <cell r="B7507" t="str">
            <v>خديجه العويد</v>
          </cell>
          <cell r="C7507" t="str">
            <v>محمد</v>
          </cell>
          <cell r="D7507" t="str">
            <v>رقيا</v>
          </cell>
        </row>
        <row r="7508">
          <cell r="A7508">
            <v>334019</v>
          </cell>
          <cell r="B7508" t="str">
            <v>خزامه صبح</v>
          </cell>
          <cell r="C7508" t="str">
            <v>راضي</v>
          </cell>
          <cell r="D7508" t="str">
            <v>اجفان</v>
          </cell>
        </row>
        <row r="7509">
          <cell r="A7509">
            <v>334020</v>
          </cell>
          <cell r="B7509" t="str">
            <v>خضر شميس</v>
          </cell>
          <cell r="C7509" t="str">
            <v>معين</v>
          </cell>
          <cell r="D7509" t="str">
            <v>فاطمة</v>
          </cell>
        </row>
        <row r="7510">
          <cell r="A7510">
            <v>334021</v>
          </cell>
          <cell r="B7510" t="str">
            <v>خضر عباس</v>
          </cell>
          <cell r="C7510" t="str">
            <v>علي</v>
          </cell>
          <cell r="D7510" t="str">
            <v>فاتن</v>
          </cell>
        </row>
        <row r="7511">
          <cell r="A7511">
            <v>334022</v>
          </cell>
          <cell r="B7511" t="str">
            <v>خضر محمود</v>
          </cell>
          <cell r="C7511" t="str">
            <v>عدنان</v>
          </cell>
          <cell r="D7511" t="str">
            <v>سهيلا</v>
          </cell>
        </row>
        <row r="7512">
          <cell r="A7512">
            <v>334023</v>
          </cell>
          <cell r="B7512" t="str">
            <v>خلدون الوادي</v>
          </cell>
          <cell r="C7512" t="str">
            <v>محمد</v>
          </cell>
          <cell r="D7512" t="str">
            <v>فاطمه</v>
          </cell>
        </row>
        <row r="7513">
          <cell r="A7513">
            <v>334024</v>
          </cell>
          <cell r="B7513" t="str">
            <v>خلدون موسى</v>
          </cell>
          <cell r="C7513" t="str">
            <v>عبدالرحمن</v>
          </cell>
          <cell r="D7513" t="str">
            <v>مريم</v>
          </cell>
        </row>
        <row r="7514">
          <cell r="A7514">
            <v>334025</v>
          </cell>
          <cell r="B7514" t="str">
            <v>خلود الزعبي</v>
          </cell>
          <cell r="C7514" t="str">
            <v>سامي</v>
          </cell>
          <cell r="D7514" t="str">
            <v>رنده</v>
          </cell>
        </row>
        <row r="7515">
          <cell r="A7515">
            <v>334026</v>
          </cell>
          <cell r="B7515" t="str">
            <v>خلود حامدة</v>
          </cell>
          <cell r="C7515" t="str">
            <v>خالد</v>
          </cell>
          <cell r="D7515" t="str">
            <v>منور</v>
          </cell>
        </row>
        <row r="7516">
          <cell r="A7516">
            <v>334027</v>
          </cell>
          <cell r="B7516" t="str">
            <v>خلود حبي</v>
          </cell>
          <cell r="C7516" t="str">
            <v>محمدراتب</v>
          </cell>
          <cell r="D7516" t="str">
            <v>انصاف</v>
          </cell>
        </row>
        <row r="7517">
          <cell r="A7517">
            <v>334028</v>
          </cell>
          <cell r="B7517" t="str">
            <v>خليل الخضر</v>
          </cell>
          <cell r="C7517" t="str">
            <v>ابراهيم</v>
          </cell>
          <cell r="D7517" t="str">
            <v>هند</v>
          </cell>
        </row>
        <row r="7518">
          <cell r="A7518">
            <v>334029</v>
          </cell>
          <cell r="B7518" t="str">
            <v>خيرت مطر</v>
          </cell>
          <cell r="C7518" t="str">
            <v>محمدفؤاد</v>
          </cell>
          <cell r="D7518" t="str">
            <v>آمنه</v>
          </cell>
        </row>
        <row r="7519">
          <cell r="A7519">
            <v>334030</v>
          </cell>
          <cell r="B7519" t="str">
            <v>دارين الجحجاح</v>
          </cell>
          <cell r="C7519" t="str">
            <v>توفيق</v>
          </cell>
          <cell r="D7519" t="str">
            <v>عائده</v>
          </cell>
        </row>
        <row r="7520">
          <cell r="A7520">
            <v>334031</v>
          </cell>
          <cell r="B7520" t="str">
            <v>دارين حمود</v>
          </cell>
          <cell r="C7520" t="str">
            <v>رضوان</v>
          </cell>
          <cell r="D7520" t="str">
            <v>الهام</v>
          </cell>
        </row>
        <row r="7521">
          <cell r="A7521">
            <v>334032</v>
          </cell>
          <cell r="B7521" t="str">
            <v>دارين سلوم</v>
          </cell>
          <cell r="C7521" t="str">
            <v>حيدر</v>
          </cell>
          <cell r="D7521" t="str">
            <v>نبيها</v>
          </cell>
        </row>
        <row r="7522">
          <cell r="A7522">
            <v>334033</v>
          </cell>
          <cell r="B7522" t="str">
            <v>دارين طراف</v>
          </cell>
          <cell r="C7522" t="str">
            <v>منير</v>
          </cell>
          <cell r="D7522" t="str">
            <v>سهام</v>
          </cell>
        </row>
        <row r="7523">
          <cell r="A7523">
            <v>334034</v>
          </cell>
          <cell r="B7523" t="str">
            <v>دارين عبدالله</v>
          </cell>
          <cell r="C7523" t="str">
            <v>محمود</v>
          </cell>
          <cell r="D7523" t="str">
            <v>فريال</v>
          </cell>
        </row>
        <row r="7524">
          <cell r="A7524">
            <v>334035</v>
          </cell>
          <cell r="B7524" t="str">
            <v>داليا احمد</v>
          </cell>
          <cell r="C7524" t="str">
            <v>علي</v>
          </cell>
          <cell r="D7524" t="str">
            <v>انتصار</v>
          </cell>
        </row>
        <row r="7525">
          <cell r="A7525">
            <v>334036</v>
          </cell>
          <cell r="B7525" t="str">
            <v>داليا رفاعيه</v>
          </cell>
          <cell r="C7525" t="str">
            <v>خالد</v>
          </cell>
          <cell r="D7525" t="str">
            <v>خيريه</v>
          </cell>
        </row>
        <row r="7526">
          <cell r="A7526">
            <v>334037</v>
          </cell>
          <cell r="B7526" t="str">
            <v>داليه الحامد</v>
          </cell>
          <cell r="C7526" t="str">
            <v>حسن</v>
          </cell>
          <cell r="D7526" t="str">
            <v>فريده</v>
          </cell>
        </row>
        <row r="7527">
          <cell r="A7527">
            <v>334038</v>
          </cell>
          <cell r="B7527" t="str">
            <v>دانا الكويفي</v>
          </cell>
          <cell r="C7527" t="str">
            <v>محمدديب</v>
          </cell>
          <cell r="D7527" t="str">
            <v>منى</v>
          </cell>
        </row>
        <row r="7528">
          <cell r="A7528">
            <v>334039</v>
          </cell>
          <cell r="B7528" t="str">
            <v>دانا شوكه</v>
          </cell>
          <cell r="C7528" t="str">
            <v>محمدشفيق</v>
          </cell>
          <cell r="D7528" t="str">
            <v>رابعه</v>
          </cell>
        </row>
        <row r="7529">
          <cell r="A7529">
            <v>334040</v>
          </cell>
          <cell r="B7529" t="str">
            <v>داني ميلانه</v>
          </cell>
          <cell r="C7529" t="str">
            <v>سركيس</v>
          </cell>
          <cell r="D7529" t="str">
            <v>حياة</v>
          </cell>
        </row>
        <row r="7530">
          <cell r="A7530">
            <v>334041</v>
          </cell>
          <cell r="B7530" t="str">
            <v>دريد الكردي</v>
          </cell>
          <cell r="C7530" t="str">
            <v>كامل</v>
          </cell>
          <cell r="D7530" t="str">
            <v>عائدة</v>
          </cell>
        </row>
        <row r="7531">
          <cell r="A7531">
            <v>334042</v>
          </cell>
          <cell r="B7531" t="str">
            <v>دعاء الحارس</v>
          </cell>
          <cell r="C7531" t="str">
            <v>ابراهيم</v>
          </cell>
          <cell r="D7531" t="str">
            <v>سناء</v>
          </cell>
        </row>
        <row r="7532">
          <cell r="A7532">
            <v>334043</v>
          </cell>
          <cell r="B7532" t="str">
            <v>دعاء الحلبي</v>
          </cell>
          <cell r="C7532" t="str">
            <v>اكرم</v>
          </cell>
          <cell r="D7532" t="str">
            <v>وفاء</v>
          </cell>
        </row>
        <row r="7533">
          <cell r="A7533">
            <v>334044</v>
          </cell>
          <cell r="B7533" t="str">
            <v>دعاء الزعبي</v>
          </cell>
          <cell r="C7533" t="str">
            <v>عدنان</v>
          </cell>
          <cell r="D7533" t="str">
            <v>وفاء</v>
          </cell>
        </row>
        <row r="7534">
          <cell r="A7534">
            <v>334045</v>
          </cell>
          <cell r="B7534" t="str">
            <v>دعاء الشيخ ابراهيم</v>
          </cell>
          <cell r="C7534" t="str">
            <v>امين</v>
          </cell>
          <cell r="D7534" t="str">
            <v>حنان</v>
          </cell>
        </row>
        <row r="7535">
          <cell r="A7535">
            <v>334046</v>
          </cell>
          <cell r="B7535" t="str">
            <v>دعاء المحمدالمعقوري</v>
          </cell>
          <cell r="C7535" t="str">
            <v>عزالدين</v>
          </cell>
          <cell r="D7535" t="str">
            <v>امينة</v>
          </cell>
        </row>
        <row r="7536">
          <cell r="A7536">
            <v>334047</v>
          </cell>
          <cell r="B7536" t="str">
            <v>دعاء بلان</v>
          </cell>
          <cell r="C7536" t="str">
            <v>بدري</v>
          </cell>
          <cell r="D7536" t="str">
            <v>فاطمة</v>
          </cell>
        </row>
        <row r="7537">
          <cell r="A7537">
            <v>334048</v>
          </cell>
          <cell r="B7537" t="str">
            <v>دعاء دنحاوي</v>
          </cell>
          <cell r="C7537" t="str">
            <v>محمد أمين</v>
          </cell>
          <cell r="D7537" t="str">
            <v>قمر</v>
          </cell>
        </row>
        <row r="7538">
          <cell r="A7538">
            <v>334049</v>
          </cell>
          <cell r="B7538" t="str">
            <v>دعاء زين الدين</v>
          </cell>
          <cell r="C7538" t="str">
            <v>معتز</v>
          </cell>
          <cell r="D7538" t="str">
            <v>اسماء</v>
          </cell>
        </row>
        <row r="7539">
          <cell r="A7539">
            <v>334050</v>
          </cell>
          <cell r="B7539" t="str">
            <v>دعاء مصطفى</v>
          </cell>
          <cell r="C7539" t="str">
            <v>موسى</v>
          </cell>
          <cell r="D7539" t="str">
            <v>خلود</v>
          </cell>
        </row>
        <row r="7540">
          <cell r="A7540">
            <v>334051</v>
          </cell>
          <cell r="B7540" t="str">
            <v>دعاء نجمه</v>
          </cell>
          <cell r="C7540" t="str">
            <v>محمدحمدي</v>
          </cell>
          <cell r="D7540" t="str">
            <v>انتصار</v>
          </cell>
        </row>
        <row r="7541">
          <cell r="A7541">
            <v>334052</v>
          </cell>
          <cell r="B7541" t="str">
            <v>دهام العلي</v>
          </cell>
          <cell r="C7541" t="str">
            <v>عبدالرزاق</v>
          </cell>
          <cell r="D7541" t="str">
            <v>فاطمه</v>
          </cell>
        </row>
        <row r="7542">
          <cell r="A7542">
            <v>334053</v>
          </cell>
          <cell r="B7542" t="str">
            <v>دياب حيدر</v>
          </cell>
          <cell r="C7542" t="str">
            <v>محمد</v>
          </cell>
          <cell r="D7542" t="str">
            <v>رابعه</v>
          </cell>
        </row>
        <row r="7543">
          <cell r="A7543">
            <v>334054</v>
          </cell>
          <cell r="B7543" t="str">
            <v>ديالا شرف الدين</v>
          </cell>
          <cell r="C7543" t="str">
            <v>علي</v>
          </cell>
          <cell r="D7543" t="str">
            <v>سميحه</v>
          </cell>
        </row>
        <row r="7544">
          <cell r="A7544">
            <v>334055</v>
          </cell>
          <cell r="B7544" t="str">
            <v>ديالا عمران</v>
          </cell>
          <cell r="C7544" t="str">
            <v>يوسف</v>
          </cell>
          <cell r="D7544" t="str">
            <v>عبير</v>
          </cell>
        </row>
        <row r="7545">
          <cell r="A7545">
            <v>334056</v>
          </cell>
          <cell r="B7545" t="str">
            <v>ديانا مصطفى</v>
          </cell>
          <cell r="C7545" t="str">
            <v>محمود</v>
          </cell>
          <cell r="D7545" t="str">
            <v>عبير</v>
          </cell>
        </row>
        <row r="7546">
          <cell r="A7546">
            <v>334057</v>
          </cell>
          <cell r="B7546" t="str">
            <v>ديما ربيع</v>
          </cell>
          <cell r="C7546" t="str">
            <v>محمدمنير</v>
          </cell>
          <cell r="D7546" t="str">
            <v>سمر</v>
          </cell>
        </row>
        <row r="7547">
          <cell r="A7547">
            <v>334058</v>
          </cell>
          <cell r="B7547" t="str">
            <v>ديما عده</v>
          </cell>
          <cell r="C7547" t="str">
            <v>محمد</v>
          </cell>
          <cell r="D7547" t="str">
            <v>شفيقه</v>
          </cell>
        </row>
        <row r="7548">
          <cell r="A7548">
            <v>334059</v>
          </cell>
          <cell r="B7548" t="str">
            <v>دينه الضاهر</v>
          </cell>
          <cell r="C7548" t="str">
            <v>رياض</v>
          </cell>
          <cell r="D7548" t="str">
            <v>علا</v>
          </cell>
        </row>
        <row r="7549">
          <cell r="A7549">
            <v>334060</v>
          </cell>
          <cell r="B7549" t="str">
            <v>راتب الشيخ حسن</v>
          </cell>
          <cell r="C7549" t="str">
            <v>انور</v>
          </cell>
          <cell r="D7549" t="str">
            <v>وفاء</v>
          </cell>
        </row>
        <row r="7550">
          <cell r="A7550">
            <v>334061</v>
          </cell>
          <cell r="B7550" t="str">
            <v>راحيل حسن</v>
          </cell>
          <cell r="C7550" t="str">
            <v>اصف</v>
          </cell>
          <cell r="D7550" t="str">
            <v>هيام</v>
          </cell>
        </row>
        <row r="7551">
          <cell r="A7551">
            <v>334062</v>
          </cell>
          <cell r="B7551" t="str">
            <v>راغده المحمد</v>
          </cell>
          <cell r="C7551" t="str">
            <v>ياسين</v>
          </cell>
          <cell r="D7551" t="str">
            <v>فايزه</v>
          </cell>
        </row>
        <row r="7552">
          <cell r="A7552">
            <v>334063</v>
          </cell>
          <cell r="B7552" t="str">
            <v>راما ابو علوان</v>
          </cell>
          <cell r="C7552" t="str">
            <v>غسان</v>
          </cell>
          <cell r="D7552" t="str">
            <v>سوسن</v>
          </cell>
        </row>
        <row r="7553">
          <cell r="A7553">
            <v>334064</v>
          </cell>
          <cell r="B7553" t="str">
            <v>راما الذياب</v>
          </cell>
          <cell r="C7553" t="str">
            <v>رامز</v>
          </cell>
          <cell r="D7553" t="str">
            <v>فوز</v>
          </cell>
        </row>
        <row r="7554">
          <cell r="A7554">
            <v>334065</v>
          </cell>
          <cell r="B7554" t="str">
            <v>راما الشحادات</v>
          </cell>
          <cell r="C7554" t="str">
            <v>ماهر</v>
          </cell>
          <cell r="D7554" t="str">
            <v>رائده</v>
          </cell>
        </row>
        <row r="7555">
          <cell r="A7555">
            <v>334066</v>
          </cell>
          <cell r="B7555" t="str">
            <v>راما حاج رشيد</v>
          </cell>
          <cell r="C7555" t="str">
            <v>حسين</v>
          </cell>
          <cell r="D7555" t="str">
            <v>زبيده</v>
          </cell>
        </row>
        <row r="7556">
          <cell r="A7556">
            <v>334067</v>
          </cell>
          <cell r="B7556" t="str">
            <v>راما قلعه جي</v>
          </cell>
          <cell r="C7556" t="str">
            <v>محمدسامر</v>
          </cell>
          <cell r="D7556" t="str">
            <v>لمى</v>
          </cell>
        </row>
        <row r="7557">
          <cell r="A7557">
            <v>334068</v>
          </cell>
          <cell r="B7557" t="str">
            <v>رامي حمدان</v>
          </cell>
          <cell r="C7557" t="str">
            <v>محمد</v>
          </cell>
          <cell r="D7557" t="str">
            <v>ابتسام</v>
          </cell>
        </row>
        <row r="7558">
          <cell r="A7558">
            <v>334069</v>
          </cell>
          <cell r="B7558" t="str">
            <v>رامي عزالدين</v>
          </cell>
          <cell r="C7558" t="str">
            <v>عصام</v>
          </cell>
          <cell r="D7558" t="str">
            <v>دعد</v>
          </cell>
        </row>
        <row r="7559">
          <cell r="A7559">
            <v>334070</v>
          </cell>
          <cell r="B7559" t="str">
            <v>رامي عقل</v>
          </cell>
          <cell r="C7559" t="str">
            <v>فايز</v>
          </cell>
          <cell r="D7559" t="str">
            <v>ناديه</v>
          </cell>
        </row>
        <row r="7560">
          <cell r="A7560">
            <v>334071</v>
          </cell>
          <cell r="B7560" t="str">
            <v>رانيا الديبان</v>
          </cell>
          <cell r="C7560" t="str">
            <v>نديم</v>
          </cell>
          <cell r="D7560" t="str">
            <v>ثمينه</v>
          </cell>
        </row>
        <row r="7561">
          <cell r="A7561">
            <v>334072</v>
          </cell>
          <cell r="B7561" t="str">
            <v>رانيا المفلح</v>
          </cell>
          <cell r="C7561" t="str">
            <v>حميدي</v>
          </cell>
          <cell r="D7561" t="str">
            <v>مريم</v>
          </cell>
        </row>
        <row r="7562">
          <cell r="A7562">
            <v>334073</v>
          </cell>
          <cell r="B7562" t="str">
            <v>رانيا سرور ملاح</v>
          </cell>
          <cell r="C7562" t="str">
            <v>محمد رضوان</v>
          </cell>
          <cell r="D7562" t="str">
            <v>سناء</v>
          </cell>
        </row>
        <row r="7563">
          <cell r="A7563">
            <v>334074</v>
          </cell>
          <cell r="B7563" t="str">
            <v>رأفت ابو عساف</v>
          </cell>
          <cell r="C7563" t="str">
            <v>حافظ</v>
          </cell>
          <cell r="D7563" t="str">
            <v>كريمه</v>
          </cell>
        </row>
        <row r="7564">
          <cell r="A7564">
            <v>334075</v>
          </cell>
          <cell r="B7564" t="str">
            <v>رأفت صافي</v>
          </cell>
          <cell r="C7564" t="str">
            <v>صافي</v>
          </cell>
          <cell r="D7564" t="str">
            <v>هناء</v>
          </cell>
        </row>
        <row r="7565">
          <cell r="A7565">
            <v>334076</v>
          </cell>
          <cell r="B7565" t="str">
            <v>ربا البقادله</v>
          </cell>
          <cell r="C7565" t="str">
            <v>محمد</v>
          </cell>
          <cell r="D7565" t="str">
            <v>صباح</v>
          </cell>
        </row>
        <row r="7566">
          <cell r="A7566">
            <v>334078</v>
          </cell>
          <cell r="B7566" t="str">
            <v>رجب علي</v>
          </cell>
          <cell r="C7566" t="str">
            <v>كاسر</v>
          </cell>
          <cell r="D7566" t="str">
            <v>نجوى</v>
          </cell>
        </row>
        <row r="7567">
          <cell r="A7567">
            <v>334079</v>
          </cell>
          <cell r="B7567" t="str">
            <v>رحاب ناصر</v>
          </cell>
          <cell r="C7567" t="str">
            <v>أحمد</v>
          </cell>
          <cell r="D7567" t="str">
            <v>أسماء</v>
          </cell>
        </row>
        <row r="7568">
          <cell r="A7568">
            <v>334080</v>
          </cell>
          <cell r="B7568" t="str">
            <v>رزان الحمصي</v>
          </cell>
          <cell r="C7568" t="str">
            <v>شكري</v>
          </cell>
          <cell r="D7568" t="str">
            <v>رنده</v>
          </cell>
        </row>
        <row r="7569">
          <cell r="A7569">
            <v>334081</v>
          </cell>
          <cell r="B7569" t="str">
            <v>رزان سعدالدين</v>
          </cell>
          <cell r="C7569" t="str">
            <v>عبدالقادر</v>
          </cell>
          <cell r="D7569" t="str">
            <v>سهام</v>
          </cell>
        </row>
        <row r="7570">
          <cell r="A7570">
            <v>334082</v>
          </cell>
          <cell r="B7570" t="str">
            <v>رزان عليا</v>
          </cell>
          <cell r="C7570" t="str">
            <v>كاسر</v>
          </cell>
          <cell r="D7570" t="str">
            <v>هناء</v>
          </cell>
        </row>
        <row r="7571">
          <cell r="A7571">
            <v>334083</v>
          </cell>
          <cell r="B7571" t="str">
            <v>رزق رزق</v>
          </cell>
          <cell r="C7571" t="str">
            <v>عبدالله</v>
          </cell>
          <cell r="D7571" t="str">
            <v>تركمان</v>
          </cell>
        </row>
        <row r="7572">
          <cell r="A7572">
            <v>334084</v>
          </cell>
          <cell r="B7572" t="str">
            <v>رشا ابراهيم</v>
          </cell>
          <cell r="C7572" t="str">
            <v>ابراهيم</v>
          </cell>
          <cell r="D7572" t="str">
            <v>رويده</v>
          </cell>
        </row>
        <row r="7573">
          <cell r="A7573">
            <v>334085</v>
          </cell>
          <cell r="B7573" t="str">
            <v>رشا الجبر</v>
          </cell>
          <cell r="C7573" t="str">
            <v>مصطفى</v>
          </cell>
          <cell r="D7573" t="str">
            <v>وفيقه</v>
          </cell>
        </row>
        <row r="7574">
          <cell r="A7574">
            <v>334086</v>
          </cell>
          <cell r="B7574" t="str">
            <v>رشا الطراد</v>
          </cell>
          <cell r="C7574" t="str">
            <v>خالد</v>
          </cell>
          <cell r="D7574" t="str">
            <v>سميا</v>
          </cell>
        </row>
        <row r="7575">
          <cell r="A7575">
            <v>334087</v>
          </cell>
          <cell r="B7575" t="str">
            <v>رشا العبدالغفور</v>
          </cell>
          <cell r="C7575" t="str">
            <v>حمد</v>
          </cell>
          <cell r="D7575" t="str">
            <v>خالصه</v>
          </cell>
        </row>
        <row r="7576">
          <cell r="A7576">
            <v>334088</v>
          </cell>
          <cell r="B7576" t="str">
            <v>رشا حميد</v>
          </cell>
          <cell r="C7576" t="str">
            <v>محمود</v>
          </cell>
          <cell r="D7576" t="str">
            <v>جمالية</v>
          </cell>
        </row>
        <row r="7577">
          <cell r="A7577">
            <v>334089</v>
          </cell>
          <cell r="B7577" t="str">
            <v>رشا خالد</v>
          </cell>
          <cell r="C7577" t="str">
            <v>احمد</v>
          </cell>
          <cell r="D7577" t="str">
            <v>فتحية</v>
          </cell>
        </row>
        <row r="7578">
          <cell r="A7578">
            <v>334090</v>
          </cell>
          <cell r="B7578" t="str">
            <v>رشا هيفا</v>
          </cell>
          <cell r="C7578" t="str">
            <v>حسن</v>
          </cell>
          <cell r="D7578" t="str">
            <v>سعدا</v>
          </cell>
        </row>
        <row r="7579">
          <cell r="A7579">
            <v>334091</v>
          </cell>
          <cell r="B7579" t="str">
            <v>رضوان الاحمد</v>
          </cell>
          <cell r="C7579" t="str">
            <v>سعيد</v>
          </cell>
          <cell r="D7579" t="str">
            <v>ميادة</v>
          </cell>
        </row>
        <row r="7580">
          <cell r="A7580">
            <v>334092</v>
          </cell>
          <cell r="B7580" t="str">
            <v>رضوان وفا</v>
          </cell>
          <cell r="C7580" t="str">
            <v>سليم</v>
          </cell>
          <cell r="D7580" t="str">
            <v>هديه</v>
          </cell>
        </row>
        <row r="7581">
          <cell r="A7581">
            <v>334093</v>
          </cell>
          <cell r="B7581" t="str">
            <v>رغد ابوالسل</v>
          </cell>
          <cell r="C7581" t="str">
            <v>محمد</v>
          </cell>
          <cell r="D7581" t="str">
            <v>غصون</v>
          </cell>
        </row>
        <row r="7582">
          <cell r="A7582">
            <v>334094</v>
          </cell>
          <cell r="B7582" t="str">
            <v>رفيق العرب</v>
          </cell>
          <cell r="C7582" t="str">
            <v>عرب</v>
          </cell>
          <cell r="D7582" t="str">
            <v>ايمان</v>
          </cell>
        </row>
        <row r="7583">
          <cell r="A7583">
            <v>334095</v>
          </cell>
          <cell r="B7583" t="str">
            <v>رقيه الرفاعي</v>
          </cell>
          <cell r="C7583" t="str">
            <v>سليمان</v>
          </cell>
          <cell r="D7583" t="str">
            <v>عليا</v>
          </cell>
        </row>
        <row r="7584">
          <cell r="A7584">
            <v>334096</v>
          </cell>
          <cell r="B7584" t="str">
            <v>رمزه علي</v>
          </cell>
          <cell r="C7584" t="str">
            <v>سليم</v>
          </cell>
          <cell r="D7584" t="str">
            <v>نديمه</v>
          </cell>
        </row>
        <row r="7585">
          <cell r="A7585">
            <v>334097</v>
          </cell>
          <cell r="B7585" t="str">
            <v>رنا ابونظام</v>
          </cell>
          <cell r="C7585" t="str">
            <v>ابراهيم</v>
          </cell>
          <cell r="D7585" t="str">
            <v>هدى</v>
          </cell>
        </row>
        <row r="7586">
          <cell r="A7586">
            <v>334098</v>
          </cell>
          <cell r="B7586" t="str">
            <v>رنا الحلواني</v>
          </cell>
          <cell r="C7586" t="str">
            <v>أيمن</v>
          </cell>
          <cell r="D7586" t="str">
            <v>رولا</v>
          </cell>
        </row>
        <row r="7587">
          <cell r="A7587">
            <v>334099</v>
          </cell>
          <cell r="B7587" t="str">
            <v>رنيم الحمصي</v>
          </cell>
          <cell r="C7587" t="str">
            <v>حسام</v>
          </cell>
          <cell r="D7587" t="str">
            <v>منال</v>
          </cell>
        </row>
        <row r="7588">
          <cell r="A7588">
            <v>334100</v>
          </cell>
          <cell r="B7588" t="str">
            <v>رنيم بركات</v>
          </cell>
          <cell r="C7588" t="str">
            <v>ايمن</v>
          </cell>
          <cell r="D7588" t="str">
            <v>باسمه</v>
          </cell>
        </row>
        <row r="7589">
          <cell r="A7589">
            <v>334101</v>
          </cell>
          <cell r="B7589" t="str">
            <v>رنيم عليان</v>
          </cell>
          <cell r="C7589" t="str">
            <v>علي</v>
          </cell>
          <cell r="D7589" t="str">
            <v>سميرة</v>
          </cell>
        </row>
        <row r="7590">
          <cell r="A7590">
            <v>334102</v>
          </cell>
          <cell r="B7590" t="str">
            <v>رهام ابراهيم</v>
          </cell>
          <cell r="C7590" t="str">
            <v>يوسف</v>
          </cell>
          <cell r="D7590" t="str">
            <v>حنان</v>
          </cell>
        </row>
        <row r="7591">
          <cell r="A7591">
            <v>334103</v>
          </cell>
          <cell r="B7591" t="str">
            <v>رهام الحضوة</v>
          </cell>
          <cell r="C7591" t="str">
            <v>عماد</v>
          </cell>
          <cell r="D7591" t="str">
            <v>منيرة</v>
          </cell>
        </row>
        <row r="7592">
          <cell r="A7592">
            <v>334104</v>
          </cell>
          <cell r="B7592" t="str">
            <v>رهام العمار</v>
          </cell>
          <cell r="C7592" t="str">
            <v>يحيى</v>
          </cell>
          <cell r="D7592" t="str">
            <v>فاطمه</v>
          </cell>
        </row>
        <row r="7593">
          <cell r="A7593">
            <v>334105</v>
          </cell>
          <cell r="B7593" t="str">
            <v>رهام بجبوج</v>
          </cell>
          <cell r="C7593" t="str">
            <v>أحمد</v>
          </cell>
          <cell r="D7593" t="str">
            <v>حنان</v>
          </cell>
        </row>
        <row r="7594">
          <cell r="A7594">
            <v>334106</v>
          </cell>
          <cell r="B7594" t="str">
            <v>رهف البردان</v>
          </cell>
          <cell r="C7594" t="str">
            <v>محمدموفق</v>
          </cell>
          <cell r="D7594" t="str">
            <v>باسمة</v>
          </cell>
        </row>
        <row r="7595">
          <cell r="A7595">
            <v>334107</v>
          </cell>
          <cell r="B7595" t="str">
            <v>رهف البيبي</v>
          </cell>
          <cell r="C7595" t="str">
            <v>محمد امين</v>
          </cell>
          <cell r="D7595" t="str">
            <v>فاتن</v>
          </cell>
        </row>
        <row r="7596">
          <cell r="A7596">
            <v>334108</v>
          </cell>
          <cell r="B7596" t="str">
            <v>رهف الشعار</v>
          </cell>
          <cell r="C7596" t="str">
            <v>عبدالناصر</v>
          </cell>
          <cell r="D7596" t="str">
            <v>رفعه</v>
          </cell>
        </row>
        <row r="7597">
          <cell r="A7597">
            <v>334109</v>
          </cell>
          <cell r="B7597" t="str">
            <v>رهف العجاج</v>
          </cell>
          <cell r="C7597" t="str">
            <v>حسين</v>
          </cell>
          <cell r="D7597" t="str">
            <v>نجوى</v>
          </cell>
        </row>
        <row r="7598">
          <cell r="A7598">
            <v>334110</v>
          </cell>
          <cell r="B7598" t="str">
            <v>رهف المصيطف</v>
          </cell>
          <cell r="C7598" t="str">
            <v>حسين</v>
          </cell>
          <cell r="D7598" t="str">
            <v>نجاح</v>
          </cell>
        </row>
        <row r="7599">
          <cell r="A7599">
            <v>334111</v>
          </cell>
          <cell r="B7599" t="str">
            <v>رهف المعاني</v>
          </cell>
          <cell r="C7599" t="str">
            <v>نبيل</v>
          </cell>
          <cell r="D7599" t="str">
            <v>خلود</v>
          </cell>
        </row>
        <row r="7600">
          <cell r="A7600">
            <v>334112</v>
          </cell>
          <cell r="B7600" t="str">
            <v>رهف بوزالعسل</v>
          </cell>
          <cell r="C7600" t="str">
            <v>محمدغسان</v>
          </cell>
          <cell r="D7600" t="str">
            <v>أميره</v>
          </cell>
        </row>
        <row r="7601">
          <cell r="A7601">
            <v>334113</v>
          </cell>
          <cell r="B7601" t="str">
            <v>رهف خليل</v>
          </cell>
          <cell r="C7601" t="str">
            <v>حسن</v>
          </cell>
          <cell r="D7601" t="str">
            <v>تغريد</v>
          </cell>
        </row>
        <row r="7602">
          <cell r="A7602">
            <v>334114</v>
          </cell>
          <cell r="B7602" t="str">
            <v>رهف سحلول</v>
          </cell>
          <cell r="C7602" t="str">
            <v>مازن</v>
          </cell>
          <cell r="D7602" t="str">
            <v>ميساء</v>
          </cell>
        </row>
        <row r="7603">
          <cell r="A7603">
            <v>334115</v>
          </cell>
          <cell r="B7603" t="str">
            <v>رهف شبيب</v>
          </cell>
          <cell r="C7603" t="str">
            <v>حاتم</v>
          </cell>
          <cell r="D7603" t="str">
            <v>وحيده</v>
          </cell>
        </row>
        <row r="7604">
          <cell r="A7604">
            <v>334116</v>
          </cell>
          <cell r="B7604" t="str">
            <v>رهف صالح</v>
          </cell>
          <cell r="C7604" t="str">
            <v>دياب</v>
          </cell>
          <cell r="D7604" t="str">
            <v>ريمة</v>
          </cell>
        </row>
        <row r="7605">
          <cell r="A7605">
            <v>334117</v>
          </cell>
          <cell r="B7605" t="str">
            <v>رهف عبدالله</v>
          </cell>
          <cell r="C7605" t="str">
            <v>عدنان</v>
          </cell>
          <cell r="D7605" t="str">
            <v>سميره</v>
          </cell>
        </row>
        <row r="7606">
          <cell r="A7606">
            <v>334118</v>
          </cell>
          <cell r="B7606" t="str">
            <v>رهف علبه</v>
          </cell>
          <cell r="C7606" t="str">
            <v>فارس</v>
          </cell>
          <cell r="D7606" t="str">
            <v>عائده</v>
          </cell>
        </row>
        <row r="7607">
          <cell r="A7607">
            <v>334119</v>
          </cell>
          <cell r="B7607" t="str">
            <v>رهف ناصر</v>
          </cell>
          <cell r="C7607" t="str">
            <v>محمود</v>
          </cell>
          <cell r="D7607" t="str">
            <v>يسرا</v>
          </cell>
        </row>
        <row r="7608">
          <cell r="A7608">
            <v>334120</v>
          </cell>
          <cell r="B7608" t="str">
            <v>رهفه السكري</v>
          </cell>
          <cell r="C7608" t="str">
            <v>محمود</v>
          </cell>
          <cell r="D7608" t="str">
            <v>ثريا</v>
          </cell>
        </row>
        <row r="7609">
          <cell r="A7609">
            <v>334121</v>
          </cell>
          <cell r="B7609" t="str">
            <v>رواء الشقه</v>
          </cell>
          <cell r="C7609" t="str">
            <v>حسين</v>
          </cell>
          <cell r="D7609" t="str">
            <v>نايفه</v>
          </cell>
        </row>
        <row r="7610">
          <cell r="A7610">
            <v>334122</v>
          </cell>
          <cell r="B7610" t="str">
            <v>روان افيوني</v>
          </cell>
          <cell r="C7610" t="str">
            <v>محمد</v>
          </cell>
          <cell r="D7610" t="str">
            <v>ابتسام</v>
          </cell>
        </row>
        <row r="7611">
          <cell r="A7611">
            <v>334123</v>
          </cell>
          <cell r="B7611" t="str">
            <v>روان الصحناوي</v>
          </cell>
          <cell r="C7611" t="str">
            <v>فوزات</v>
          </cell>
          <cell r="D7611" t="str">
            <v>سحر</v>
          </cell>
        </row>
        <row r="7612">
          <cell r="A7612">
            <v>334124</v>
          </cell>
          <cell r="B7612" t="str">
            <v>روان الهاشمي</v>
          </cell>
          <cell r="C7612" t="str">
            <v>حسني</v>
          </cell>
          <cell r="D7612" t="str">
            <v>ضحى</v>
          </cell>
        </row>
        <row r="7613">
          <cell r="A7613">
            <v>334125</v>
          </cell>
          <cell r="B7613" t="str">
            <v>روان دواره</v>
          </cell>
          <cell r="C7613" t="str">
            <v>محمود</v>
          </cell>
          <cell r="D7613" t="str">
            <v>ايمان</v>
          </cell>
        </row>
        <row r="7614">
          <cell r="A7614">
            <v>334126</v>
          </cell>
          <cell r="B7614" t="str">
            <v>روجينا العلي</v>
          </cell>
          <cell r="C7614" t="str">
            <v>عماد</v>
          </cell>
          <cell r="D7614" t="str">
            <v>نهى</v>
          </cell>
        </row>
        <row r="7615">
          <cell r="A7615">
            <v>334127</v>
          </cell>
          <cell r="B7615" t="str">
            <v>رود الحسيبي</v>
          </cell>
          <cell r="C7615" t="str">
            <v>محمداغيد</v>
          </cell>
          <cell r="D7615" t="str">
            <v>وداد</v>
          </cell>
        </row>
        <row r="7616">
          <cell r="A7616">
            <v>334128</v>
          </cell>
          <cell r="B7616" t="str">
            <v>رودينه الحجل</v>
          </cell>
          <cell r="C7616" t="str">
            <v>عادل</v>
          </cell>
          <cell r="D7616" t="str">
            <v>نهاد</v>
          </cell>
        </row>
        <row r="7617">
          <cell r="A7617">
            <v>334129</v>
          </cell>
          <cell r="B7617" t="str">
            <v>روشفا يوسف</v>
          </cell>
          <cell r="C7617" t="str">
            <v>يوسف</v>
          </cell>
          <cell r="D7617" t="str">
            <v>ناجده</v>
          </cell>
        </row>
        <row r="7618">
          <cell r="A7618">
            <v>334130</v>
          </cell>
          <cell r="B7618" t="str">
            <v>روضة خبية</v>
          </cell>
          <cell r="C7618" t="str">
            <v>بشير</v>
          </cell>
          <cell r="D7618" t="str">
            <v>سعاد</v>
          </cell>
        </row>
        <row r="7619">
          <cell r="A7619">
            <v>334131</v>
          </cell>
          <cell r="B7619" t="str">
            <v>روعه علوش</v>
          </cell>
          <cell r="C7619" t="str">
            <v>عصام</v>
          </cell>
          <cell r="D7619" t="str">
            <v>مريم</v>
          </cell>
        </row>
        <row r="7620">
          <cell r="A7620">
            <v>334132</v>
          </cell>
          <cell r="B7620" t="str">
            <v>رولا حسين</v>
          </cell>
          <cell r="C7620" t="str">
            <v>مسعود</v>
          </cell>
          <cell r="D7620" t="str">
            <v>فاطمه</v>
          </cell>
        </row>
        <row r="7621">
          <cell r="A7621">
            <v>334133</v>
          </cell>
          <cell r="B7621" t="str">
            <v>رولا زمزم</v>
          </cell>
          <cell r="C7621" t="str">
            <v>محمد عدنان</v>
          </cell>
          <cell r="D7621" t="str">
            <v>نبيلة</v>
          </cell>
        </row>
        <row r="7622">
          <cell r="A7622">
            <v>334134</v>
          </cell>
          <cell r="B7622" t="str">
            <v>رولان دبوره</v>
          </cell>
          <cell r="C7622" t="str">
            <v>ياسر</v>
          </cell>
          <cell r="D7622" t="str">
            <v>رنا</v>
          </cell>
        </row>
        <row r="7623">
          <cell r="A7623">
            <v>334135</v>
          </cell>
          <cell r="B7623" t="str">
            <v>رويده بوفاعور</v>
          </cell>
          <cell r="C7623" t="str">
            <v>عقاب</v>
          </cell>
          <cell r="D7623" t="str">
            <v>هنديه</v>
          </cell>
        </row>
        <row r="7624">
          <cell r="A7624">
            <v>334136</v>
          </cell>
          <cell r="B7624" t="str">
            <v>رويده شليبي</v>
          </cell>
          <cell r="C7624" t="str">
            <v>تميم</v>
          </cell>
          <cell r="D7624" t="str">
            <v>سميره</v>
          </cell>
        </row>
        <row r="7625">
          <cell r="A7625">
            <v>334137</v>
          </cell>
          <cell r="B7625" t="str">
            <v>رؤى مرعي</v>
          </cell>
          <cell r="C7625" t="str">
            <v>رفعت</v>
          </cell>
          <cell r="D7625" t="str">
            <v>رنده</v>
          </cell>
        </row>
        <row r="7626">
          <cell r="A7626">
            <v>334138</v>
          </cell>
          <cell r="B7626" t="str">
            <v>رياض الحليبي</v>
          </cell>
          <cell r="C7626" t="str">
            <v>زياد</v>
          </cell>
          <cell r="D7626" t="str">
            <v>ميساء</v>
          </cell>
        </row>
        <row r="7627">
          <cell r="A7627">
            <v>334139</v>
          </cell>
          <cell r="B7627" t="str">
            <v>ريام اللحام</v>
          </cell>
          <cell r="C7627" t="str">
            <v>يوسف</v>
          </cell>
          <cell r="D7627" t="str">
            <v>صالحه</v>
          </cell>
        </row>
        <row r="7628">
          <cell r="A7628">
            <v>334140</v>
          </cell>
          <cell r="B7628" t="str">
            <v>ريم الحسن</v>
          </cell>
          <cell r="C7628" t="str">
            <v>قاسم</v>
          </cell>
          <cell r="D7628" t="str">
            <v>بثينه</v>
          </cell>
        </row>
        <row r="7629">
          <cell r="A7629">
            <v>334141</v>
          </cell>
          <cell r="B7629" t="str">
            <v>ريم الحميدي</v>
          </cell>
          <cell r="C7629" t="str">
            <v>عز الدين</v>
          </cell>
          <cell r="D7629" t="str">
            <v>بسمه</v>
          </cell>
        </row>
        <row r="7630">
          <cell r="A7630">
            <v>334142</v>
          </cell>
          <cell r="B7630" t="str">
            <v>ريم العبدالله</v>
          </cell>
          <cell r="C7630" t="str">
            <v>رياض</v>
          </cell>
          <cell r="D7630" t="str">
            <v>حنان</v>
          </cell>
        </row>
        <row r="7631">
          <cell r="A7631">
            <v>334143</v>
          </cell>
          <cell r="B7631" t="str">
            <v>ريم الفايز</v>
          </cell>
          <cell r="C7631" t="str">
            <v>علي</v>
          </cell>
          <cell r="D7631" t="str">
            <v>فاطمه</v>
          </cell>
        </row>
        <row r="7632">
          <cell r="A7632">
            <v>334144</v>
          </cell>
          <cell r="B7632" t="str">
            <v>ريم الكيالي</v>
          </cell>
          <cell r="C7632" t="str">
            <v>زهير</v>
          </cell>
          <cell r="D7632" t="str">
            <v>كوثر</v>
          </cell>
        </row>
        <row r="7633">
          <cell r="A7633">
            <v>334145</v>
          </cell>
          <cell r="B7633" t="str">
            <v>ريم المحمد</v>
          </cell>
          <cell r="C7633" t="str">
            <v>يونس</v>
          </cell>
          <cell r="D7633" t="str">
            <v>فتحيه</v>
          </cell>
        </row>
        <row r="7634">
          <cell r="A7634">
            <v>334146</v>
          </cell>
          <cell r="B7634" t="str">
            <v>ريم حسين عزالدين</v>
          </cell>
          <cell r="C7634" t="str">
            <v>احمد</v>
          </cell>
          <cell r="D7634" t="str">
            <v>حورية</v>
          </cell>
        </row>
        <row r="7635">
          <cell r="A7635">
            <v>334147</v>
          </cell>
          <cell r="B7635" t="str">
            <v>ريم دبل</v>
          </cell>
          <cell r="C7635" t="str">
            <v>معين</v>
          </cell>
          <cell r="D7635" t="str">
            <v>ميساء</v>
          </cell>
        </row>
        <row r="7636">
          <cell r="A7636">
            <v>334148</v>
          </cell>
          <cell r="B7636" t="str">
            <v>ريم كحيل</v>
          </cell>
          <cell r="C7636" t="str">
            <v>نزار</v>
          </cell>
          <cell r="D7636" t="str">
            <v>اميره</v>
          </cell>
        </row>
        <row r="7637">
          <cell r="A7637">
            <v>334149</v>
          </cell>
          <cell r="B7637" t="str">
            <v>ريما البني</v>
          </cell>
          <cell r="C7637" t="str">
            <v>بشار</v>
          </cell>
          <cell r="D7637" t="str">
            <v>سهاد</v>
          </cell>
        </row>
        <row r="7638">
          <cell r="A7638">
            <v>334150</v>
          </cell>
          <cell r="B7638" t="str">
            <v>ريما حاغوج</v>
          </cell>
          <cell r="C7638" t="str">
            <v>عامر</v>
          </cell>
          <cell r="D7638" t="str">
            <v>جهان</v>
          </cell>
        </row>
        <row r="7639">
          <cell r="A7639">
            <v>334151</v>
          </cell>
          <cell r="B7639" t="str">
            <v>ريما طيفور</v>
          </cell>
          <cell r="C7639" t="str">
            <v>حازم</v>
          </cell>
          <cell r="D7639" t="str">
            <v>سحر</v>
          </cell>
        </row>
        <row r="7640">
          <cell r="A7640">
            <v>334152</v>
          </cell>
          <cell r="B7640" t="str">
            <v>زاهر النحاس</v>
          </cell>
          <cell r="C7640" t="str">
            <v>محمدفؤاد</v>
          </cell>
          <cell r="D7640" t="str">
            <v>ناديا</v>
          </cell>
        </row>
        <row r="7641">
          <cell r="A7641">
            <v>334153</v>
          </cell>
          <cell r="B7641" t="str">
            <v>زكية حمدان</v>
          </cell>
          <cell r="C7641" t="str">
            <v>نادر</v>
          </cell>
          <cell r="D7641" t="str">
            <v>حسيبة</v>
          </cell>
        </row>
        <row r="7642">
          <cell r="A7642">
            <v>334154</v>
          </cell>
          <cell r="B7642" t="str">
            <v>زهراء بلبل</v>
          </cell>
          <cell r="C7642" t="str">
            <v>احمد</v>
          </cell>
          <cell r="D7642" t="str">
            <v>هديه</v>
          </cell>
        </row>
        <row r="7643">
          <cell r="A7643">
            <v>334155</v>
          </cell>
          <cell r="B7643" t="str">
            <v>زهره العلى عيده</v>
          </cell>
          <cell r="C7643" t="str">
            <v>حسين</v>
          </cell>
          <cell r="D7643" t="str">
            <v>نوال</v>
          </cell>
        </row>
        <row r="7644">
          <cell r="A7644">
            <v>334156</v>
          </cell>
          <cell r="B7644" t="str">
            <v>زهره كوسا</v>
          </cell>
          <cell r="C7644" t="str">
            <v>فاطر</v>
          </cell>
          <cell r="D7644" t="str">
            <v>تماضر</v>
          </cell>
        </row>
        <row r="7645">
          <cell r="A7645">
            <v>334157</v>
          </cell>
          <cell r="B7645" t="str">
            <v>زهور حبيب</v>
          </cell>
          <cell r="C7645" t="str">
            <v>محمود</v>
          </cell>
          <cell r="D7645" t="str">
            <v>زكيه</v>
          </cell>
        </row>
        <row r="7646">
          <cell r="A7646">
            <v>334158</v>
          </cell>
          <cell r="B7646" t="str">
            <v>زهير يونس</v>
          </cell>
          <cell r="C7646" t="str">
            <v>محمد</v>
          </cell>
          <cell r="D7646" t="str">
            <v>إيمان</v>
          </cell>
        </row>
        <row r="7647">
          <cell r="A7647">
            <v>334159</v>
          </cell>
          <cell r="B7647" t="str">
            <v>زهيره مراد</v>
          </cell>
          <cell r="C7647" t="str">
            <v>نضال</v>
          </cell>
          <cell r="D7647" t="str">
            <v>سمر</v>
          </cell>
        </row>
        <row r="7648">
          <cell r="A7648">
            <v>334160</v>
          </cell>
          <cell r="B7648" t="str">
            <v>زياد قنطار</v>
          </cell>
          <cell r="C7648" t="str">
            <v>عبدالقادر</v>
          </cell>
          <cell r="D7648" t="str">
            <v>صبحيه</v>
          </cell>
        </row>
        <row r="7649">
          <cell r="A7649">
            <v>334161</v>
          </cell>
          <cell r="B7649" t="str">
            <v>زياد الاحمدالطعمه</v>
          </cell>
          <cell r="C7649" t="str">
            <v>عطاالله</v>
          </cell>
          <cell r="D7649" t="str">
            <v>خيريه</v>
          </cell>
        </row>
        <row r="7650">
          <cell r="A7650">
            <v>334162</v>
          </cell>
          <cell r="B7650" t="str">
            <v>زياد عثمان</v>
          </cell>
          <cell r="C7650" t="str">
            <v>محمد</v>
          </cell>
          <cell r="D7650" t="str">
            <v>نوال</v>
          </cell>
        </row>
        <row r="7651">
          <cell r="A7651">
            <v>334163</v>
          </cell>
          <cell r="B7651" t="str">
            <v>زين أسعد</v>
          </cell>
          <cell r="C7651" t="str">
            <v>نمر</v>
          </cell>
          <cell r="D7651" t="str">
            <v>فاطمه</v>
          </cell>
        </row>
        <row r="7652">
          <cell r="A7652">
            <v>334164</v>
          </cell>
          <cell r="B7652" t="str">
            <v>زين محفوض</v>
          </cell>
          <cell r="C7652" t="str">
            <v>نذير</v>
          </cell>
          <cell r="D7652" t="str">
            <v>امينه</v>
          </cell>
        </row>
        <row r="7653">
          <cell r="A7653">
            <v>334165</v>
          </cell>
          <cell r="B7653" t="str">
            <v>زينب الخالد</v>
          </cell>
          <cell r="C7653" t="str">
            <v>موسى</v>
          </cell>
          <cell r="D7653" t="str">
            <v>عائده</v>
          </cell>
        </row>
        <row r="7654">
          <cell r="A7654">
            <v>334166</v>
          </cell>
          <cell r="B7654" t="str">
            <v>زينب الزير</v>
          </cell>
          <cell r="C7654" t="str">
            <v>علي</v>
          </cell>
          <cell r="D7654" t="str">
            <v>هدى</v>
          </cell>
        </row>
        <row r="7655">
          <cell r="A7655">
            <v>334167</v>
          </cell>
          <cell r="B7655" t="str">
            <v>زينب زيود</v>
          </cell>
          <cell r="C7655" t="str">
            <v>منير</v>
          </cell>
          <cell r="D7655" t="str">
            <v>قمر</v>
          </cell>
        </row>
        <row r="7656">
          <cell r="A7656">
            <v>334168</v>
          </cell>
          <cell r="B7656" t="str">
            <v>زينب عادله</v>
          </cell>
          <cell r="C7656" t="str">
            <v>علي</v>
          </cell>
          <cell r="D7656" t="str">
            <v>غزواء</v>
          </cell>
        </row>
        <row r="7657">
          <cell r="A7657">
            <v>334169</v>
          </cell>
          <cell r="B7657" t="str">
            <v>زينب عوده</v>
          </cell>
          <cell r="C7657" t="str">
            <v>محمود</v>
          </cell>
          <cell r="D7657" t="str">
            <v>امنه</v>
          </cell>
        </row>
        <row r="7658">
          <cell r="A7658">
            <v>334170</v>
          </cell>
          <cell r="B7658" t="str">
            <v>زينب محمد</v>
          </cell>
          <cell r="C7658" t="str">
            <v>محمد</v>
          </cell>
          <cell r="D7658" t="str">
            <v>جمانه</v>
          </cell>
        </row>
        <row r="7659">
          <cell r="A7659">
            <v>334171</v>
          </cell>
          <cell r="B7659" t="str">
            <v>زينب يزبك</v>
          </cell>
          <cell r="C7659" t="str">
            <v>عبدالله</v>
          </cell>
          <cell r="D7659" t="str">
            <v>عندليب</v>
          </cell>
        </row>
        <row r="7660">
          <cell r="A7660">
            <v>334172</v>
          </cell>
          <cell r="B7660" t="str">
            <v>زينه ديب</v>
          </cell>
          <cell r="C7660" t="str">
            <v>بهجت</v>
          </cell>
          <cell r="D7660" t="str">
            <v>مياده</v>
          </cell>
        </row>
        <row r="7661">
          <cell r="A7661">
            <v>334173</v>
          </cell>
          <cell r="B7661" t="str">
            <v>زينه نادر</v>
          </cell>
          <cell r="C7661" t="str">
            <v>احمد</v>
          </cell>
          <cell r="D7661" t="str">
            <v>فتاة</v>
          </cell>
        </row>
        <row r="7662">
          <cell r="A7662">
            <v>334174</v>
          </cell>
          <cell r="B7662" t="str">
            <v>ساره صافيه</v>
          </cell>
          <cell r="C7662" t="str">
            <v>سالم</v>
          </cell>
          <cell r="D7662" t="str">
            <v>هنادي</v>
          </cell>
        </row>
        <row r="7663">
          <cell r="A7663">
            <v>334175</v>
          </cell>
          <cell r="B7663" t="str">
            <v>سارينا محمد</v>
          </cell>
          <cell r="C7663" t="str">
            <v>ناصر</v>
          </cell>
          <cell r="D7663" t="str">
            <v>هناء</v>
          </cell>
        </row>
        <row r="7664">
          <cell r="A7664">
            <v>334176</v>
          </cell>
          <cell r="B7664" t="str">
            <v>سالي مقسي حنا</v>
          </cell>
          <cell r="C7664" t="str">
            <v>جوزيف</v>
          </cell>
          <cell r="D7664" t="str">
            <v>سعده</v>
          </cell>
        </row>
        <row r="7665">
          <cell r="A7665">
            <v>334177</v>
          </cell>
          <cell r="B7665" t="str">
            <v>سامر الحسن</v>
          </cell>
          <cell r="C7665" t="str">
            <v>صالح الشيني</v>
          </cell>
          <cell r="D7665" t="str">
            <v>نيوف</v>
          </cell>
        </row>
        <row r="7666">
          <cell r="A7666">
            <v>334178</v>
          </cell>
          <cell r="B7666" t="str">
            <v>سامر زحلط</v>
          </cell>
          <cell r="C7666" t="str">
            <v>محمد</v>
          </cell>
          <cell r="D7666" t="str">
            <v>نوال</v>
          </cell>
        </row>
        <row r="7667">
          <cell r="A7667">
            <v>334179</v>
          </cell>
          <cell r="B7667" t="str">
            <v>سامر ظاهر</v>
          </cell>
          <cell r="C7667" t="str">
            <v>محمد</v>
          </cell>
          <cell r="D7667" t="str">
            <v>صالحة</v>
          </cell>
        </row>
        <row r="7668">
          <cell r="A7668">
            <v>334180</v>
          </cell>
          <cell r="B7668" t="str">
            <v>ساندي كريغو</v>
          </cell>
          <cell r="C7668" t="str">
            <v>جوزيف</v>
          </cell>
          <cell r="D7668" t="str">
            <v>شموني</v>
          </cell>
        </row>
        <row r="7669">
          <cell r="A7669">
            <v>334181</v>
          </cell>
          <cell r="B7669" t="str">
            <v>ساهره حسن</v>
          </cell>
          <cell r="C7669" t="str">
            <v>كامل</v>
          </cell>
          <cell r="D7669" t="str">
            <v>كوثر</v>
          </cell>
        </row>
        <row r="7670">
          <cell r="A7670">
            <v>334182</v>
          </cell>
          <cell r="B7670" t="str">
            <v>سحر الحسين</v>
          </cell>
          <cell r="C7670" t="str">
            <v>جمال</v>
          </cell>
          <cell r="D7670" t="str">
            <v>سعيدة</v>
          </cell>
        </row>
        <row r="7671">
          <cell r="A7671">
            <v>334183</v>
          </cell>
          <cell r="B7671" t="str">
            <v>سعد الغصين</v>
          </cell>
          <cell r="C7671" t="str">
            <v>فواز</v>
          </cell>
          <cell r="D7671" t="str">
            <v>سميره</v>
          </cell>
        </row>
        <row r="7672">
          <cell r="A7672">
            <v>334184</v>
          </cell>
          <cell r="B7672" t="str">
            <v>سعده نعمان الداحوري</v>
          </cell>
          <cell r="C7672" t="str">
            <v>ممدوح</v>
          </cell>
          <cell r="D7672" t="str">
            <v>جمانه</v>
          </cell>
        </row>
        <row r="7673">
          <cell r="A7673">
            <v>334185</v>
          </cell>
          <cell r="B7673" t="str">
            <v>سعدو غره</v>
          </cell>
          <cell r="C7673" t="str">
            <v>نايف</v>
          </cell>
          <cell r="D7673" t="str">
            <v>فوزيه</v>
          </cell>
        </row>
        <row r="7674">
          <cell r="A7674">
            <v>334186</v>
          </cell>
          <cell r="B7674" t="str">
            <v>سعيد الحكيم</v>
          </cell>
          <cell r="C7674" t="str">
            <v>عدنان</v>
          </cell>
          <cell r="D7674" t="str">
            <v>فاتن</v>
          </cell>
        </row>
        <row r="7675">
          <cell r="A7675">
            <v>334187</v>
          </cell>
          <cell r="B7675" t="str">
            <v>سعيد الشرع</v>
          </cell>
          <cell r="C7675" t="str">
            <v>جمال</v>
          </cell>
          <cell r="D7675" t="str">
            <v>نور</v>
          </cell>
        </row>
        <row r="7676">
          <cell r="A7676">
            <v>334188</v>
          </cell>
          <cell r="B7676" t="str">
            <v>سلام الحلبي</v>
          </cell>
          <cell r="C7676" t="str">
            <v>بشار</v>
          </cell>
          <cell r="D7676" t="str">
            <v>ندى</v>
          </cell>
        </row>
        <row r="7677">
          <cell r="A7677">
            <v>334189</v>
          </cell>
          <cell r="B7677" t="str">
            <v>سلام شرف</v>
          </cell>
          <cell r="C7677" t="str">
            <v>حسن</v>
          </cell>
          <cell r="D7677" t="str">
            <v>ميساء</v>
          </cell>
        </row>
        <row r="7678">
          <cell r="A7678">
            <v>334190</v>
          </cell>
          <cell r="B7678" t="str">
            <v>سلام عثمان</v>
          </cell>
          <cell r="C7678" t="str">
            <v>موفق</v>
          </cell>
          <cell r="D7678" t="str">
            <v>وفيقة</v>
          </cell>
        </row>
        <row r="7679">
          <cell r="A7679">
            <v>334191</v>
          </cell>
          <cell r="B7679" t="str">
            <v>سلام مربية</v>
          </cell>
          <cell r="C7679" t="str">
            <v>وليد</v>
          </cell>
          <cell r="D7679" t="str">
            <v>روضه</v>
          </cell>
        </row>
        <row r="7680">
          <cell r="A7680">
            <v>334192</v>
          </cell>
          <cell r="B7680" t="str">
            <v>سلمان سكر</v>
          </cell>
          <cell r="C7680" t="str">
            <v>نظير</v>
          </cell>
          <cell r="D7680" t="str">
            <v>أميره</v>
          </cell>
        </row>
        <row r="7681">
          <cell r="A7681">
            <v>334193</v>
          </cell>
          <cell r="B7681" t="str">
            <v>سلوى سليم</v>
          </cell>
          <cell r="C7681" t="str">
            <v>ظاهر</v>
          </cell>
          <cell r="D7681" t="str">
            <v>هشمه</v>
          </cell>
        </row>
        <row r="7682">
          <cell r="A7682">
            <v>334194</v>
          </cell>
          <cell r="B7682" t="str">
            <v>سلوى شمالي</v>
          </cell>
          <cell r="C7682" t="str">
            <v>منير</v>
          </cell>
          <cell r="D7682" t="str">
            <v>بهيجه</v>
          </cell>
        </row>
        <row r="7683">
          <cell r="A7683">
            <v>334195</v>
          </cell>
          <cell r="B7683" t="str">
            <v>سليم هلال</v>
          </cell>
          <cell r="C7683" t="str">
            <v>عمار</v>
          </cell>
          <cell r="D7683" t="str">
            <v>فاديا</v>
          </cell>
        </row>
        <row r="7684">
          <cell r="A7684">
            <v>334196</v>
          </cell>
          <cell r="B7684" t="str">
            <v>سليمان السيداحمد</v>
          </cell>
          <cell r="C7684" t="str">
            <v>احمد</v>
          </cell>
          <cell r="D7684" t="str">
            <v>غزاله</v>
          </cell>
        </row>
        <row r="7685">
          <cell r="A7685">
            <v>334197</v>
          </cell>
          <cell r="B7685" t="str">
            <v>سليمان المصري</v>
          </cell>
          <cell r="C7685" t="str">
            <v>محمد</v>
          </cell>
          <cell r="D7685" t="str">
            <v>فاطمة</v>
          </cell>
        </row>
        <row r="7686">
          <cell r="A7686">
            <v>334198</v>
          </cell>
          <cell r="B7686" t="str">
            <v>سليمان سليمان</v>
          </cell>
          <cell r="C7686" t="str">
            <v>عبدالسلام</v>
          </cell>
          <cell r="D7686" t="str">
            <v>حبابه</v>
          </cell>
        </row>
        <row r="7687">
          <cell r="A7687">
            <v>334199</v>
          </cell>
          <cell r="B7687" t="str">
            <v>سليمان عبدالرحمن</v>
          </cell>
          <cell r="C7687" t="str">
            <v>علي</v>
          </cell>
          <cell r="D7687" t="str">
            <v>اسيا</v>
          </cell>
        </row>
        <row r="7688">
          <cell r="A7688">
            <v>334200</v>
          </cell>
          <cell r="B7688" t="str">
            <v>سماح اسماعيل</v>
          </cell>
          <cell r="C7688" t="str">
            <v>عبدالكريم</v>
          </cell>
          <cell r="D7688" t="str">
            <v>زكية</v>
          </cell>
        </row>
        <row r="7689">
          <cell r="A7689">
            <v>334201</v>
          </cell>
          <cell r="B7689" t="str">
            <v>سمر الحسن</v>
          </cell>
          <cell r="C7689" t="str">
            <v>يوسف</v>
          </cell>
          <cell r="D7689" t="str">
            <v>عسليه</v>
          </cell>
        </row>
        <row r="7690">
          <cell r="A7690">
            <v>334202</v>
          </cell>
          <cell r="B7690" t="str">
            <v>سمر الشيخ محمد</v>
          </cell>
          <cell r="C7690" t="str">
            <v>محمد كمال</v>
          </cell>
          <cell r="D7690" t="str">
            <v>صبحيه</v>
          </cell>
        </row>
        <row r="7691">
          <cell r="A7691">
            <v>334203</v>
          </cell>
          <cell r="B7691" t="str">
            <v>سمر دبا</v>
          </cell>
          <cell r="C7691" t="str">
            <v>مصباح</v>
          </cell>
          <cell r="D7691" t="str">
            <v>نجوى</v>
          </cell>
        </row>
        <row r="7692">
          <cell r="A7692">
            <v>334204</v>
          </cell>
          <cell r="B7692" t="str">
            <v>سمر سلامه</v>
          </cell>
          <cell r="C7692" t="str">
            <v>سميع</v>
          </cell>
          <cell r="D7692" t="str">
            <v>وفاء</v>
          </cell>
        </row>
        <row r="7693">
          <cell r="A7693">
            <v>334205</v>
          </cell>
          <cell r="B7693" t="str">
            <v>سمر ميا</v>
          </cell>
          <cell r="C7693" t="str">
            <v>محمد</v>
          </cell>
          <cell r="D7693" t="str">
            <v>اميره</v>
          </cell>
        </row>
        <row r="7694">
          <cell r="A7694">
            <v>334206</v>
          </cell>
          <cell r="B7694" t="str">
            <v>سمير الطويل</v>
          </cell>
          <cell r="C7694" t="str">
            <v>محمود</v>
          </cell>
          <cell r="D7694" t="str">
            <v>ايمان</v>
          </cell>
        </row>
        <row r="7695">
          <cell r="A7695">
            <v>334207</v>
          </cell>
          <cell r="B7695" t="str">
            <v>سمير خلف</v>
          </cell>
          <cell r="C7695" t="str">
            <v>محمد</v>
          </cell>
          <cell r="D7695" t="str">
            <v>مريم</v>
          </cell>
        </row>
        <row r="7696">
          <cell r="A7696">
            <v>334208</v>
          </cell>
          <cell r="B7696" t="str">
            <v>سمير عوده</v>
          </cell>
          <cell r="C7696" t="str">
            <v>محمد</v>
          </cell>
          <cell r="D7696" t="str">
            <v>عفاف</v>
          </cell>
        </row>
        <row r="7697">
          <cell r="A7697">
            <v>334209</v>
          </cell>
          <cell r="B7697" t="str">
            <v>سناء ابو جبل</v>
          </cell>
          <cell r="C7697" t="str">
            <v>سعاده</v>
          </cell>
          <cell r="D7697" t="str">
            <v>صفاء</v>
          </cell>
        </row>
        <row r="7698">
          <cell r="A7698">
            <v>334210</v>
          </cell>
          <cell r="B7698" t="str">
            <v>سناء نادر</v>
          </cell>
          <cell r="C7698" t="str">
            <v>باسل</v>
          </cell>
          <cell r="D7698" t="str">
            <v>صفاء</v>
          </cell>
        </row>
        <row r="7699">
          <cell r="A7699">
            <v>334211</v>
          </cell>
          <cell r="B7699" t="str">
            <v>سندس الصالح</v>
          </cell>
          <cell r="C7699" t="str">
            <v>محسن</v>
          </cell>
          <cell r="D7699" t="str">
            <v>سعاد</v>
          </cell>
        </row>
        <row r="7700">
          <cell r="A7700">
            <v>334212</v>
          </cell>
          <cell r="B7700" t="str">
            <v>سهى الشحاده</v>
          </cell>
          <cell r="C7700" t="str">
            <v>سعيد</v>
          </cell>
          <cell r="D7700" t="str">
            <v>فريزه</v>
          </cell>
        </row>
        <row r="7701">
          <cell r="A7701">
            <v>334213</v>
          </cell>
          <cell r="B7701" t="str">
            <v>سوزان محلا</v>
          </cell>
          <cell r="C7701" t="str">
            <v>سامر</v>
          </cell>
          <cell r="D7701" t="str">
            <v>ولاء</v>
          </cell>
        </row>
        <row r="7702">
          <cell r="A7702">
            <v>334214</v>
          </cell>
          <cell r="B7702" t="str">
            <v>سيف الدين المحمد</v>
          </cell>
          <cell r="C7702" t="str">
            <v>جاسم</v>
          </cell>
          <cell r="D7702" t="str">
            <v>فوزه</v>
          </cell>
        </row>
        <row r="7703">
          <cell r="A7703">
            <v>334215</v>
          </cell>
          <cell r="B7703" t="str">
            <v>سيلدا سليمان</v>
          </cell>
          <cell r="C7703" t="str">
            <v>حسين</v>
          </cell>
          <cell r="D7703" t="str">
            <v>فاطمه</v>
          </cell>
        </row>
        <row r="7704">
          <cell r="A7704">
            <v>334216</v>
          </cell>
          <cell r="B7704" t="str">
            <v>سيمون عبود</v>
          </cell>
          <cell r="C7704" t="str">
            <v>اسامه</v>
          </cell>
          <cell r="D7704" t="str">
            <v>الهام</v>
          </cell>
        </row>
        <row r="7705">
          <cell r="A7705">
            <v>334217</v>
          </cell>
          <cell r="B7705" t="str">
            <v>شادي ديوب</v>
          </cell>
          <cell r="C7705" t="str">
            <v>سامي</v>
          </cell>
          <cell r="D7705" t="str">
            <v>سميره</v>
          </cell>
        </row>
        <row r="7706">
          <cell r="A7706">
            <v>334218</v>
          </cell>
          <cell r="B7706" t="str">
            <v>شادي ابورشيد</v>
          </cell>
          <cell r="C7706" t="str">
            <v>عصام</v>
          </cell>
          <cell r="D7706" t="str">
            <v>نجاح</v>
          </cell>
        </row>
        <row r="7707">
          <cell r="A7707">
            <v>334219</v>
          </cell>
          <cell r="B7707" t="str">
            <v>شادي الخليل</v>
          </cell>
          <cell r="C7707" t="str">
            <v>خليل</v>
          </cell>
          <cell r="D7707" t="str">
            <v>حمده</v>
          </cell>
        </row>
        <row r="7708">
          <cell r="A7708">
            <v>334220</v>
          </cell>
          <cell r="B7708" t="str">
            <v>شادي النبواني</v>
          </cell>
          <cell r="C7708" t="str">
            <v>علي</v>
          </cell>
          <cell r="D7708" t="str">
            <v>فدوه</v>
          </cell>
        </row>
        <row r="7709">
          <cell r="A7709">
            <v>334221</v>
          </cell>
          <cell r="B7709" t="str">
            <v>شادي مصطفى</v>
          </cell>
          <cell r="C7709" t="str">
            <v>يوسف</v>
          </cell>
          <cell r="D7709" t="str">
            <v>رداح</v>
          </cell>
        </row>
        <row r="7710">
          <cell r="A7710">
            <v>334222</v>
          </cell>
          <cell r="B7710" t="str">
            <v>شذى بريك هنيدي</v>
          </cell>
          <cell r="C7710" t="str">
            <v>شكيب</v>
          </cell>
          <cell r="D7710" t="str">
            <v>امال</v>
          </cell>
        </row>
        <row r="7711">
          <cell r="A7711">
            <v>334223</v>
          </cell>
          <cell r="B7711" t="str">
            <v>شذى سلامه</v>
          </cell>
          <cell r="C7711" t="str">
            <v>محسن</v>
          </cell>
          <cell r="D7711" t="str">
            <v>أميره</v>
          </cell>
        </row>
        <row r="7712">
          <cell r="A7712">
            <v>334224</v>
          </cell>
          <cell r="B7712" t="str">
            <v>شروق الزهنان</v>
          </cell>
          <cell r="C7712" t="str">
            <v>محي الدين</v>
          </cell>
          <cell r="D7712" t="str">
            <v>رنا</v>
          </cell>
        </row>
        <row r="7713">
          <cell r="A7713">
            <v>334225</v>
          </cell>
          <cell r="B7713" t="str">
            <v>شروق السيد</v>
          </cell>
          <cell r="C7713" t="str">
            <v>صلاح</v>
          </cell>
          <cell r="D7713" t="str">
            <v>وفاء</v>
          </cell>
        </row>
        <row r="7714">
          <cell r="A7714">
            <v>334226</v>
          </cell>
          <cell r="B7714" t="str">
            <v>شفيقه الحسين</v>
          </cell>
          <cell r="C7714" t="str">
            <v>قاسم</v>
          </cell>
          <cell r="D7714" t="str">
            <v>حميده</v>
          </cell>
        </row>
        <row r="7715">
          <cell r="A7715">
            <v>334227</v>
          </cell>
          <cell r="B7715" t="str">
            <v>شكري السليمان</v>
          </cell>
          <cell r="C7715" t="str">
            <v>اسود</v>
          </cell>
          <cell r="D7715" t="str">
            <v>ترفه</v>
          </cell>
        </row>
        <row r="7716">
          <cell r="A7716">
            <v>334228</v>
          </cell>
          <cell r="B7716" t="str">
            <v>شهد ادريبي</v>
          </cell>
          <cell r="C7716" t="str">
            <v>حسن</v>
          </cell>
          <cell r="D7716" t="str">
            <v>ريم</v>
          </cell>
        </row>
        <row r="7717">
          <cell r="A7717">
            <v>334229</v>
          </cell>
          <cell r="B7717" t="str">
            <v>شهد حيدر</v>
          </cell>
          <cell r="C7717" t="str">
            <v>عبد الكريم</v>
          </cell>
          <cell r="D7717" t="str">
            <v>امل</v>
          </cell>
        </row>
        <row r="7718">
          <cell r="A7718">
            <v>334230</v>
          </cell>
          <cell r="B7718" t="str">
            <v>شيرين الخضرالمحمد</v>
          </cell>
          <cell r="C7718" t="str">
            <v>نصر</v>
          </cell>
          <cell r="D7718" t="str">
            <v>هنوده</v>
          </cell>
        </row>
        <row r="7719">
          <cell r="A7719">
            <v>334231</v>
          </cell>
          <cell r="B7719" t="str">
            <v>شيرين عباس</v>
          </cell>
          <cell r="C7719" t="str">
            <v>عبداللطيف</v>
          </cell>
          <cell r="D7719" t="str">
            <v>سعيده</v>
          </cell>
        </row>
        <row r="7720">
          <cell r="A7720">
            <v>334232</v>
          </cell>
          <cell r="B7720" t="str">
            <v>صافي المصطفى</v>
          </cell>
          <cell r="C7720" t="str">
            <v>نواف</v>
          </cell>
          <cell r="D7720" t="str">
            <v>بشرى</v>
          </cell>
        </row>
        <row r="7721">
          <cell r="A7721">
            <v>334233</v>
          </cell>
          <cell r="B7721" t="str">
            <v>صافي ميكائيل</v>
          </cell>
          <cell r="C7721" t="str">
            <v>يوسف</v>
          </cell>
          <cell r="D7721" t="str">
            <v>اميره</v>
          </cell>
        </row>
        <row r="7722">
          <cell r="A7722">
            <v>334234</v>
          </cell>
          <cell r="B7722" t="str">
            <v>صالح يوسف</v>
          </cell>
          <cell r="C7722" t="str">
            <v>عبدو</v>
          </cell>
          <cell r="D7722" t="str">
            <v>محاسن</v>
          </cell>
        </row>
        <row r="7723">
          <cell r="A7723">
            <v>334235</v>
          </cell>
          <cell r="B7723" t="str">
            <v>صبحي نورو</v>
          </cell>
          <cell r="C7723" t="str">
            <v>اسامه</v>
          </cell>
          <cell r="D7723" t="str">
            <v>زينب</v>
          </cell>
        </row>
        <row r="7724">
          <cell r="A7724">
            <v>334236</v>
          </cell>
          <cell r="B7724" t="str">
            <v>صخر العيسى</v>
          </cell>
          <cell r="C7724" t="str">
            <v>محمد خير</v>
          </cell>
          <cell r="D7724" t="str">
            <v>نوريه</v>
          </cell>
        </row>
        <row r="7725">
          <cell r="A7725">
            <v>334237</v>
          </cell>
          <cell r="B7725" t="str">
            <v>صفاء الحنا</v>
          </cell>
          <cell r="C7725" t="str">
            <v>نظير</v>
          </cell>
          <cell r="D7725" t="str">
            <v>نوال</v>
          </cell>
        </row>
        <row r="7726">
          <cell r="A7726">
            <v>334238</v>
          </cell>
          <cell r="B7726" t="str">
            <v>صفاء الريس</v>
          </cell>
          <cell r="C7726" t="str">
            <v>ابراهيم</v>
          </cell>
          <cell r="D7726" t="str">
            <v>سناء</v>
          </cell>
        </row>
        <row r="7727">
          <cell r="A7727">
            <v>334239</v>
          </cell>
          <cell r="B7727" t="str">
            <v>صفاء جاسم</v>
          </cell>
          <cell r="C7727" t="str">
            <v>جاسم</v>
          </cell>
          <cell r="D7727" t="str">
            <v>عائشه</v>
          </cell>
        </row>
        <row r="7728">
          <cell r="A7728">
            <v>334240</v>
          </cell>
          <cell r="B7728" t="str">
            <v>صفاء دياب</v>
          </cell>
          <cell r="C7728" t="str">
            <v>موفق</v>
          </cell>
          <cell r="D7728" t="str">
            <v>توفيقه</v>
          </cell>
        </row>
        <row r="7729">
          <cell r="A7729">
            <v>334241</v>
          </cell>
          <cell r="B7729" t="str">
            <v>صفاء صيداوي</v>
          </cell>
          <cell r="C7729" t="str">
            <v>محمد</v>
          </cell>
          <cell r="D7729" t="str">
            <v>سميره</v>
          </cell>
        </row>
        <row r="7730">
          <cell r="A7730">
            <v>334242</v>
          </cell>
          <cell r="B7730" t="str">
            <v>صفيه شبيب</v>
          </cell>
          <cell r="C7730" t="str">
            <v>عبدالرزاق</v>
          </cell>
          <cell r="D7730" t="str">
            <v>فاطمه</v>
          </cell>
        </row>
        <row r="7731">
          <cell r="A7731">
            <v>334243</v>
          </cell>
          <cell r="B7731" t="str">
            <v>صلاح الحميدالعبدالله</v>
          </cell>
          <cell r="C7731" t="str">
            <v>علي</v>
          </cell>
          <cell r="D7731" t="str">
            <v>شنينه</v>
          </cell>
        </row>
        <row r="7732">
          <cell r="A7732">
            <v>334244</v>
          </cell>
          <cell r="B7732" t="str">
            <v>صلاح الدين العمر</v>
          </cell>
          <cell r="C7732" t="str">
            <v>محمود</v>
          </cell>
          <cell r="D7732" t="str">
            <v>آمنة</v>
          </cell>
        </row>
        <row r="7733">
          <cell r="A7733">
            <v>334245</v>
          </cell>
          <cell r="B7733" t="str">
            <v>ضاهر ابو ضاهر</v>
          </cell>
          <cell r="C7733" t="str">
            <v>انيس</v>
          </cell>
          <cell r="D7733" t="str">
            <v>ملكه</v>
          </cell>
        </row>
        <row r="7734">
          <cell r="A7734">
            <v>334246</v>
          </cell>
          <cell r="B7734" t="str">
            <v>ضياء العقيلي</v>
          </cell>
          <cell r="C7734" t="str">
            <v>احمد</v>
          </cell>
          <cell r="D7734" t="str">
            <v>هدية</v>
          </cell>
        </row>
        <row r="7735">
          <cell r="A7735">
            <v>334247</v>
          </cell>
          <cell r="B7735" t="str">
            <v>طارق الجهماني</v>
          </cell>
          <cell r="C7735" t="str">
            <v>حسان</v>
          </cell>
          <cell r="D7735" t="str">
            <v>مريم</v>
          </cell>
        </row>
        <row r="7736">
          <cell r="A7736">
            <v>334248</v>
          </cell>
          <cell r="B7736" t="str">
            <v>طارق السليمان</v>
          </cell>
          <cell r="C7736" t="str">
            <v>أحمد</v>
          </cell>
          <cell r="D7736" t="str">
            <v>فريده</v>
          </cell>
        </row>
        <row r="7737">
          <cell r="A7737">
            <v>334249</v>
          </cell>
          <cell r="B7737" t="str">
            <v>طارق الصواف</v>
          </cell>
          <cell r="C7737" t="str">
            <v>صالح</v>
          </cell>
          <cell r="D7737" t="str">
            <v>غاده</v>
          </cell>
        </row>
        <row r="7738">
          <cell r="A7738">
            <v>334250</v>
          </cell>
          <cell r="B7738" t="str">
            <v>طه الشنتوت</v>
          </cell>
          <cell r="C7738" t="str">
            <v>نعسان</v>
          </cell>
          <cell r="D7738" t="str">
            <v>خديجه</v>
          </cell>
        </row>
        <row r="7739">
          <cell r="A7739">
            <v>334251</v>
          </cell>
          <cell r="B7739" t="str">
            <v>طوني سمعان</v>
          </cell>
          <cell r="C7739" t="str">
            <v>يوسف</v>
          </cell>
          <cell r="D7739" t="str">
            <v>غاده</v>
          </cell>
        </row>
        <row r="7740">
          <cell r="A7740">
            <v>334252</v>
          </cell>
          <cell r="B7740" t="str">
            <v>عاصم الصفدي</v>
          </cell>
          <cell r="C7740" t="str">
            <v>فارس</v>
          </cell>
          <cell r="D7740" t="str">
            <v>سلوى</v>
          </cell>
        </row>
        <row r="7741">
          <cell r="A7741">
            <v>334253</v>
          </cell>
          <cell r="B7741" t="str">
            <v>عامر عماشه</v>
          </cell>
          <cell r="C7741" t="str">
            <v>نديم</v>
          </cell>
          <cell r="D7741" t="str">
            <v>ارجوان</v>
          </cell>
        </row>
        <row r="7742">
          <cell r="A7742">
            <v>334254</v>
          </cell>
          <cell r="B7742" t="str">
            <v>عامر ملص</v>
          </cell>
          <cell r="C7742" t="str">
            <v>عرفان</v>
          </cell>
          <cell r="D7742" t="str">
            <v>باسمه</v>
          </cell>
        </row>
        <row r="7743">
          <cell r="A7743">
            <v>334255</v>
          </cell>
          <cell r="B7743" t="str">
            <v>عائده حلاويك</v>
          </cell>
          <cell r="C7743" t="str">
            <v>حسين</v>
          </cell>
          <cell r="D7743" t="str">
            <v>عفيفه</v>
          </cell>
        </row>
        <row r="7744">
          <cell r="A7744">
            <v>334256</v>
          </cell>
          <cell r="B7744" t="str">
            <v>عائشة الحمود</v>
          </cell>
          <cell r="C7744" t="str">
            <v>ربيع</v>
          </cell>
          <cell r="D7744" t="str">
            <v>فاطمة</v>
          </cell>
        </row>
        <row r="7745">
          <cell r="A7745">
            <v>334257</v>
          </cell>
          <cell r="B7745" t="str">
            <v>عائشة بركه</v>
          </cell>
          <cell r="C7745" t="str">
            <v>عبدالعزيز</v>
          </cell>
          <cell r="D7745" t="str">
            <v>وجيها</v>
          </cell>
        </row>
        <row r="7746">
          <cell r="A7746">
            <v>334258</v>
          </cell>
          <cell r="B7746" t="str">
            <v>عائشه الخطيب</v>
          </cell>
          <cell r="C7746" t="str">
            <v>مروان</v>
          </cell>
          <cell r="D7746" t="str">
            <v>فاطمه</v>
          </cell>
        </row>
        <row r="7747">
          <cell r="A7747">
            <v>334259</v>
          </cell>
          <cell r="B7747" t="str">
            <v>عبد الباسط الحريري</v>
          </cell>
          <cell r="C7747" t="str">
            <v>محمد</v>
          </cell>
          <cell r="D7747" t="str">
            <v>اماسل</v>
          </cell>
        </row>
        <row r="7748">
          <cell r="A7748">
            <v>334260</v>
          </cell>
          <cell r="B7748" t="str">
            <v>عبد الرحمن خربوطلي</v>
          </cell>
          <cell r="C7748" t="str">
            <v>محمد جمال</v>
          </cell>
          <cell r="D7748" t="str">
            <v>اسماء</v>
          </cell>
        </row>
        <row r="7749">
          <cell r="A7749">
            <v>334261</v>
          </cell>
          <cell r="B7749" t="str">
            <v>عبد الرحمن عبود</v>
          </cell>
          <cell r="C7749" t="str">
            <v>جاسم</v>
          </cell>
          <cell r="D7749" t="str">
            <v>فاطمه</v>
          </cell>
        </row>
        <row r="7750">
          <cell r="A7750">
            <v>334262</v>
          </cell>
          <cell r="B7750" t="str">
            <v>عبد الله الذياب</v>
          </cell>
          <cell r="C7750" t="str">
            <v>محمد</v>
          </cell>
          <cell r="D7750" t="str">
            <v>صباح</v>
          </cell>
        </row>
        <row r="7751">
          <cell r="A7751">
            <v>334263</v>
          </cell>
          <cell r="B7751" t="str">
            <v>عبد الله هابيل</v>
          </cell>
          <cell r="C7751" t="str">
            <v>عزت</v>
          </cell>
          <cell r="D7751" t="str">
            <v>ناجيه</v>
          </cell>
        </row>
        <row r="7752">
          <cell r="A7752">
            <v>334264</v>
          </cell>
          <cell r="B7752" t="str">
            <v>عبد الهادي حيدر</v>
          </cell>
          <cell r="C7752" t="str">
            <v>جمال</v>
          </cell>
          <cell r="D7752" t="str">
            <v>هدى</v>
          </cell>
        </row>
        <row r="7753">
          <cell r="A7753">
            <v>334265</v>
          </cell>
          <cell r="B7753" t="str">
            <v>عبد الهادي طياره</v>
          </cell>
          <cell r="C7753" t="str">
            <v>محمد يحيى</v>
          </cell>
          <cell r="D7753" t="str">
            <v>سلوى</v>
          </cell>
        </row>
        <row r="7754">
          <cell r="A7754">
            <v>334266</v>
          </cell>
          <cell r="B7754" t="str">
            <v>عبدالباسط حيدر</v>
          </cell>
          <cell r="C7754" t="str">
            <v>زكريا</v>
          </cell>
          <cell r="D7754" t="str">
            <v>فاطمه</v>
          </cell>
        </row>
        <row r="7755">
          <cell r="A7755">
            <v>334267</v>
          </cell>
          <cell r="B7755" t="str">
            <v>عبدالحكيم هللوالجابر</v>
          </cell>
          <cell r="C7755" t="str">
            <v>جابر</v>
          </cell>
          <cell r="D7755" t="str">
            <v>مروش</v>
          </cell>
        </row>
        <row r="7756">
          <cell r="A7756">
            <v>334268</v>
          </cell>
          <cell r="B7756" t="str">
            <v>عبدالرحمن اسعد</v>
          </cell>
          <cell r="C7756" t="str">
            <v>محمد</v>
          </cell>
          <cell r="D7756" t="str">
            <v>امنة</v>
          </cell>
        </row>
        <row r="7757">
          <cell r="A7757">
            <v>334269</v>
          </cell>
          <cell r="B7757" t="str">
            <v>عبدالقادر المنفوش</v>
          </cell>
          <cell r="C7757" t="str">
            <v>محمد</v>
          </cell>
          <cell r="D7757" t="str">
            <v>سهام</v>
          </cell>
        </row>
        <row r="7758">
          <cell r="A7758">
            <v>334270</v>
          </cell>
          <cell r="B7758" t="str">
            <v>عبدالله الحسن</v>
          </cell>
          <cell r="C7758" t="str">
            <v>خالد</v>
          </cell>
          <cell r="D7758" t="str">
            <v>فاطمه</v>
          </cell>
        </row>
        <row r="7759">
          <cell r="A7759">
            <v>334271</v>
          </cell>
          <cell r="B7759" t="str">
            <v>عبد الله الدلف</v>
          </cell>
          <cell r="C7759" t="str">
            <v>سليمان</v>
          </cell>
          <cell r="D7759" t="str">
            <v>عواش</v>
          </cell>
        </row>
        <row r="7760">
          <cell r="A7760">
            <v>334272</v>
          </cell>
          <cell r="B7760" t="str">
            <v>عبدالله الياسين</v>
          </cell>
          <cell r="C7760" t="str">
            <v>عثمان</v>
          </cell>
          <cell r="D7760" t="str">
            <v>خالصه</v>
          </cell>
        </row>
        <row r="7761">
          <cell r="A7761">
            <v>334273</v>
          </cell>
          <cell r="B7761" t="str">
            <v>عبدالمجيد شودب</v>
          </cell>
          <cell r="C7761" t="str">
            <v>محمد</v>
          </cell>
          <cell r="D7761" t="str">
            <v>هدى</v>
          </cell>
        </row>
        <row r="7762">
          <cell r="A7762">
            <v>334274</v>
          </cell>
          <cell r="B7762" t="str">
            <v>عبدالهادي سعيد</v>
          </cell>
          <cell r="C7762" t="str">
            <v>برهان</v>
          </cell>
          <cell r="D7762" t="str">
            <v>سميرة</v>
          </cell>
        </row>
        <row r="7763">
          <cell r="A7763">
            <v>334275</v>
          </cell>
          <cell r="B7763" t="str">
            <v>عبيده البواب</v>
          </cell>
          <cell r="C7763" t="str">
            <v>احمد</v>
          </cell>
          <cell r="D7763" t="str">
            <v>احلام</v>
          </cell>
        </row>
        <row r="7764">
          <cell r="A7764">
            <v>334276</v>
          </cell>
          <cell r="B7764" t="str">
            <v>عتاب عليوي</v>
          </cell>
          <cell r="C7764" t="str">
            <v>فرحان</v>
          </cell>
          <cell r="D7764" t="str">
            <v>رائده</v>
          </cell>
        </row>
        <row r="7765">
          <cell r="A7765">
            <v>334277</v>
          </cell>
          <cell r="B7765" t="str">
            <v>عدنان السلوم</v>
          </cell>
          <cell r="C7765" t="str">
            <v>ميسر</v>
          </cell>
          <cell r="D7765" t="str">
            <v>اسماء</v>
          </cell>
        </row>
        <row r="7766">
          <cell r="A7766">
            <v>334278</v>
          </cell>
          <cell r="B7766" t="str">
            <v>عدنان بكور</v>
          </cell>
          <cell r="C7766" t="str">
            <v>بشار</v>
          </cell>
          <cell r="D7766" t="str">
            <v>مديحه</v>
          </cell>
        </row>
        <row r="7767">
          <cell r="A7767">
            <v>334279</v>
          </cell>
          <cell r="B7767" t="str">
            <v>عدنان دومان</v>
          </cell>
          <cell r="C7767" t="str">
            <v>محمد</v>
          </cell>
          <cell r="D7767" t="str">
            <v>زينب</v>
          </cell>
        </row>
        <row r="7768">
          <cell r="A7768">
            <v>334280</v>
          </cell>
          <cell r="B7768" t="str">
            <v>عدوان مراد</v>
          </cell>
          <cell r="C7768" t="str">
            <v>مؤيد</v>
          </cell>
          <cell r="D7768" t="str">
            <v>حياة</v>
          </cell>
        </row>
        <row r="7769">
          <cell r="A7769">
            <v>334281</v>
          </cell>
          <cell r="B7769" t="str">
            <v>عدى درب</v>
          </cell>
          <cell r="C7769" t="str">
            <v>عبدالله</v>
          </cell>
          <cell r="D7769" t="str">
            <v>فاطمه</v>
          </cell>
        </row>
        <row r="7770">
          <cell r="A7770">
            <v>334282</v>
          </cell>
          <cell r="B7770" t="str">
            <v>عروه عباس</v>
          </cell>
          <cell r="C7770" t="str">
            <v>عبدالسلام</v>
          </cell>
          <cell r="D7770" t="str">
            <v>منى</v>
          </cell>
        </row>
        <row r="7771">
          <cell r="A7771">
            <v>334283</v>
          </cell>
          <cell r="B7771" t="str">
            <v>عزالدين الحميدي</v>
          </cell>
          <cell r="C7771" t="str">
            <v>خالد</v>
          </cell>
          <cell r="D7771" t="str">
            <v>عليا</v>
          </cell>
        </row>
        <row r="7772">
          <cell r="A7772">
            <v>334284</v>
          </cell>
          <cell r="B7772" t="str">
            <v>عزه سلوم</v>
          </cell>
          <cell r="C7772" t="str">
            <v>ياسين</v>
          </cell>
          <cell r="D7772" t="str">
            <v>ابتسام</v>
          </cell>
        </row>
        <row r="7773">
          <cell r="A7773">
            <v>334285</v>
          </cell>
          <cell r="B7773" t="str">
            <v>عزيزه حمود</v>
          </cell>
          <cell r="C7773" t="str">
            <v>ابراهيم</v>
          </cell>
          <cell r="D7773" t="str">
            <v>كوكب</v>
          </cell>
        </row>
        <row r="7774">
          <cell r="A7774">
            <v>334286</v>
          </cell>
          <cell r="B7774" t="str">
            <v>عفراء سعود</v>
          </cell>
          <cell r="C7774" t="str">
            <v>ابراهيم</v>
          </cell>
          <cell r="D7774" t="str">
            <v>انيسه</v>
          </cell>
        </row>
        <row r="7775">
          <cell r="A7775">
            <v>334287</v>
          </cell>
          <cell r="B7775" t="str">
            <v>عقبه ابواللبن</v>
          </cell>
          <cell r="C7775" t="str">
            <v>جمال</v>
          </cell>
          <cell r="D7775" t="str">
            <v>اسمهان</v>
          </cell>
        </row>
        <row r="7776">
          <cell r="A7776">
            <v>334288</v>
          </cell>
          <cell r="B7776" t="str">
            <v>علا محايري</v>
          </cell>
          <cell r="C7776" t="str">
            <v>زياد</v>
          </cell>
          <cell r="D7776" t="str">
            <v>فاطمه</v>
          </cell>
        </row>
        <row r="7777">
          <cell r="A7777">
            <v>334289</v>
          </cell>
          <cell r="B7777" t="str">
            <v>علا الاشقر</v>
          </cell>
          <cell r="C7777" t="str">
            <v>محمدبشار</v>
          </cell>
          <cell r="D7777" t="str">
            <v>منار</v>
          </cell>
        </row>
        <row r="7778">
          <cell r="A7778">
            <v>334290</v>
          </cell>
          <cell r="B7778" t="str">
            <v>علا الخليل</v>
          </cell>
          <cell r="C7778" t="str">
            <v>راغب</v>
          </cell>
          <cell r="D7778" t="str">
            <v>وسام</v>
          </cell>
        </row>
        <row r="7779">
          <cell r="A7779">
            <v>334291</v>
          </cell>
          <cell r="B7779" t="str">
            <v>علا الدالاتي</v>
          </cell>
          <cell r="C7779" t="str">
            <v>مازن</v>
          </cell>
          <cell r="D7779" t="str">
            <v>هدى</v>
          </cell>
        </row>
        <row r="7780">
          <cell r="A7780">
            <v>334292</v>
          </cell>
          <cell r="B7780" t="str">
            <v>علا العقله</v>
          </cell>
          <cell r="C7780" t="str">
            <v>بسام</v>
          </cell>
          <cell r="D7780" t="str">
            <v>اميره</v>
          </cell>
        </row>
        <row r="7781">
          <cell r="A7781">
            <v>334293</v>
          </cell>
          <cell r="B7781" t="str">
            <v>علا المدرس</v>
          </cell>
          <cell r="C7781" t="str">
            <v>ابراهيم</v>
          </cell>
          <cell r="D7781" t="str">
            <v>ميساء</v>
          </cell>
        </row>
        <row r="7782">
          <cell r="A7782">
            <v>334294</v>
          </cell>
          <cell r="B7782" t="str">
            <v>علا بلاوني</v>
          </cell>
          <cell r="C7782" t="str">
            <v>محمد</v>
          </cell>
          <cell r="D7782" t="str">
            <v>كاملة</v>
          </cell>
        </row>
        <row r="7783">
          <cell r="A7783">
            <v>334295</v>
          </cell>
          <cell r="B7783" t="str">
            <v>علا ديوب</v>
          </cell>
          <cell r="C7783" t="str">
            <v>يونس</v>
          </cell>
          <cell r="D7783" t="str">
            <v>نجاه</v>
          </cell>
        </row>
        <row r="7784">
          <cell r="A7784">
            <v>334296</v>
          </cell>
          <cell r="B7784" t="str">
            <v>علا سليمان</v>
          </cell>
          <cell r="C7784" t="str">
            <v>أمين</v>
          </cell>
          <cell r="D7784" t="str">
            <v>سهام</v>
          </cell>
        </row>
        <row r="7785">
          <cell r="A7785">
            <v>334297</v>
          </cell>
          <cell r="B7785" t="str">
            <v>علا عتوق</v>
          </cell>
          <cell r="C7785" t="str">
            <v>زين العابدين</v>
          </cell>
          <cell r="D7785" t="str">
            <v>جوهره</v>
          </cell>
        </row>
        <row r="7786">
          <cell r="A7786">
            <v>334298</v>
          </cell>
          <cell r="B7786" t="str">
            <v>علا عدره</v>
          </cell>
          <cell r="C7786" t="str">
            <v>راغب</v>
          </cell>
          <cell r="D7786" t="str">
            <v>سوزان</v>
          </cell>
        </row>
        <row r="7787">
          <cell r="A7787">
            <v>334299</v>
          </cell>
          <cell r="B7787" t="str">
            <v>علا عيدو</v>
          </cell>
          <cell r="C7787" t="str">
            <v>احمد</v>
          </cell>
          <cell r="D7787" t="str">
            <v>امنة</v>
          </cell>
        </row>
        <row r="7788">
          <cell r="A7788">
            <v>334300</v>
          </cell>
          <cell r="B7788" t="str">
            <v>علا يوسف</v>
          </cell>
          <cell r="C7788" t="str">
            <v>وفيق</v>
          </cell>
          <cell r="D7788" t="str">
            <v>سميره</v>
          </cell>
        </row>
        <row r="7789">
          <cell r="A7789">
            <v>334301</v>
          </cell>
          <cell r="B7789" t="str">
            <v>علاء الدين القدور</v>
          </cell>
          <cell r="C7789" t="str">
            <v>عبد المعين</v>
          </cell>
          <cell r="D7789" t="str">
            <v>نوال</v>
          </cell>
        </row>
        <row r="7790">
          <cell r="A7790">
            <v>334302</v>
          </cell>
          <cell r="B7790" t="str">
            <v>علاء جمال</v>
          </cell>
          <cell r="C7790" t="str">
            <v>محمد</v>
          </cell>
          <cell r="D7790" t="str">
            <v>لينده</v>
          </cell>
        </row>
        <row r="7791">
          <cell r="A7791">
            <v>334303</v>
          </cell>
          <cell r="B7791" t="str">
            <v>علاء خازم</v>
          </cell>
          <cell r="C7791" t="str">
            <v>ثاقب</v>
          </cell>
          <cell r="D7791" t="str">
            <v>مجيره</v>
          </cell>
        </row>
        <row r="7792">
          <cell r="A7792">
            <v>334304</v>
          </cell>
          <cell r="B7792" t="str">
            <v>علاء خرفان</v>
          </cell>
          <cell r="C7792" t="str">
            <v>حسين</v>
          </cell>
          <cell r="D7792" t="str">
            <v>هدى</v>
          </cell>
        </row>
        <row r="7793">
          <cell r="A7793">
            <v>334305</v>
          </cell>
          <cell r="B7793" t="str">
            <v>علاء سليمان</v>
          </cell>
          <cell r="C7793" t="str">
            <v>احمد</v>
          </cell>
          <cell r="D7793" t="str">
            <v>نجيحه</v>
          </cell>
        </row>
        <row r="7794">
          <cell r="A7794">
            <v>334306</v>
          </cell>
          <cell r="B7794" t="str">
            <v>علاء ملحم</v>
          </cell>
          <cell r="C7794" t="str">
            <v>ابراهيم</v>
          </cell>
          <cell r="D7794" t="str">
            <v>سمر</v>
          </cell>
        </row>
        <row r="7795">
          <cell r="A7795">
            <v>334307</v>
          </cell>
          <cell r="B7795" t="str">
            <v>علاء نادر</v>
          </cell>
          <cell r="C7795" t="str">
            <v>علي</v>
          </cell>
          <cell r="D7795" t="str">
            <v>سهال</v>
          </cell>
        </row>
        <row r="7796">
          <cell r="A7796">
            <v>334308</v>
          </cell>
          <cell r="B7796" t="str">
            <v>علاء هبود</v>
          </cell>
          <cell r="C7796" t="str">
            <v>صالح</v>
          </cell>
          <cell r="D7796" t="str">
            <v>نعيمه</v>
          </cell>
        </row>
        <row r="7797">
          <cell r="A7797">
            <v>334309</v>
          </cell>
          <cell r="B7797" t="str">
            <v>علاءالدين علي</v>
          </cell>
          <cell r="C7797" t="str">
            <v>هاشم</v>
          </cell>
          <cell r="D7797" t="str">
            <v>سوريا</v>
          </cell>
        </row>
        <row r="7798">
          <cell r="A7798">
            <v>334310</v>
          </cell>
          <cell r="B7798" t="str">
            <v>علاءالدين لول</v>
          </cell>
          <cell r="C7798" t="str">
            <v>محمدميسر</v>
          </cell>
          <cell r="D7798" t="str">
            <v>ردينة</v>
          </cell>
        </row>
        <row r="7799">
          <cell r="A7799">
            <v>334311</v>
          </cell>
          <cell r="B7799" t="str">
            <v>علي ابراهيم</v>
          </cell>
          <cell r="C7799" t="str">
            <v>منذر</v>
          </cell>
          <cell r="D7799" t="str">
            <v>فريال</v>
          </cell>
        </row>
        <row r="7800">
          <cell r="A7800">
            <v>334312</v>
          </cell>
          <cell r="B7800" t="str">
            <v>علي احمد</v>
          </cell>
          <cell r="C7800" t="str">
            <v>غسان</v>
          </cell>
          <cell r="D7800" t="str">
            <v>كفى</v>
          </cell>
        </row>
        <row r="7801">
          <cell r="A7801">
            <v>334313</v>
          </cell>
          <cell r="B7801" t="str">
            <v>علي الابراهيم</v>
          </cell>
          <cell r="C7801" t="str">
            <v>اصف</v>
          </cell>
          <cell r="D7801" t="str">
            <v>غاده</v>
          </cell>
        </row>
        <row r="7802">
          <cell r="A7802">
            <v>334314</v>
          </cell>
          <cell r="B7802" t="str">
            <v>علي الحاتم</v>
          </cell>
          <cell r="C7802" t="str">
            <v>رمضان</v>
          </cell>
          <cell r="D7802" t="str">
            <v>ليدا</v>
          </cell>
        </row>
        <row r="7803">
          <cell r="A7803">
            <v>334315</v>
          </cell>
          <cell r="B7803" t="str">
            <v>علي الحنيت</v>
          </cell>
          <cell r="C7803" t="str">
            <v>حاوي</v>
          </cell>
          <cell r="D7803" t="str">
            <v>فوزيه</v>
          </cell>
        </row>
        <row r="7804">
          <cell r="A7804">
            <v>334316</v>
          </cell>
          <cell r="B7804" t="str">
            <v>علي الحياوي</v>
          </cell>
          <cell r="C7804" t="str">
            <v>حسين</v>
          </cell>
          <cell r="D7804" t="str">
            <v>مريفه</v>
          </cell>
        </row>
        <row r="7805">
          <cell r="A7805">
            <v>334317</v>
          </cell>
          <cell r="B7805" t="str">
            <v>علي العبد الله</v>
          </cell>
          <cell r="C7805" t="str">
            <v>محمد</v>
          </cell>
          <cell r="D7805" t="str">
            <v>عوش</v>
          </cell>
        </row>
        <row r="7806">
          <cell r="A7806">
            <v>334318</v>
          </cell>
          <cell r="B7806" t="str">
            <v>علي الفروي</v>
          </cell>
          <cell r="C7806" t="str">
            <v>قيس</v>
          </cell>
          <cell r="D7806" t="str">
            <v>رائده</v>
          </cell>
        </row>
        <row r="7807">
          <cell r="A7807">
            <v>334319</v>
          </cell>
          <cell r="B7807" t="str">
            <v>علي الونوس</v>
          </cell>
          <cell r="C7807" t="str">
            <v>حسن</v>
          </cell>
          <cell r="D7807" t="str">
            <v>دليلة</v>
          </cell>
        </row>
        <row r="7808">
          <cell r="A7808">
            <v>334320</v>
          </cell>
          <cell r="B7808" t="str">
            <v>علي بركات</v>
          </cell>
          <cell r="C7808" t="str">
            <v>محمود</v>
          </cell>
          <cell r="D7808" t="str">
            <v>رابحه</v>
          </cell>
        </row>
        <row r="7809">
          <cell r="A7809">
            <v>334321</v>
          </cell>
          <cell r="B7809" t="str">
            <v>علي بلول</v>
          </cell>
          <cell r="C7809" t="str">
            <v>صابر</v>
          </cell>
          <cell r="D7809" t="str">
            <v>ارجوان</v>
          </cell>
        </row>
        <row r="7810">
          <cell r="A7810">
            <v>334322</v>
          </cell>
          <cell r="B7810" t="str">
            <v>علي حسن</v>
          </cell>
          <cell r="C7810" t="str">
            <v>عبد الكريم</v>
          </cell>
          <cell r="D7810" t="str">
            <v>دلال</v>
          </cell>
        </row>
        <row r="7811">
          <cell r="A7811">
            <v>334323</v>
          </cell>
          <cell r="B7811" t="str">
            <v>علي حشمه</v>
          </cell>
          <cell r="C7811" t="str">
            <v>حسان</v>
          </cell>
          <cell r="D7811" t="str">
            <v>خديجه</v>
          </cell>
        </row>
        <row r="7812">
          <cell r="A7812">
            <v>334324</v>
          </cell>
          <cell r="B7812" t="str">
            <v>علي حمود</v>
          </cell>
          <cell r="C7812" t="str">
            <v>نادر</v>
          </cell>
          <cell r="D7812" t="str">
            <v>كاترين</v>
          </cell>
        </row>
        <row r="7813">
          <cell r="A7813">
            <v>334325</v>
          </cell>
          <cell r="B7813" t="str">
            <v>علي حميده</v>
          </cell>
          <cell r="C7813" t="str">
            <v>ثائر</v>
          </cell>
          <cell r="D7813" t="str">
            <v>فاديا</v>
          </cell>
        </row>
        <row r="7814">
          <cell r="A7814">
            <v>334326</v>
          </cell>
          <cell r="B7814" t="str">
            <v>علي خليل</v>
          </cell>
          <cell r="C7814" t="str">
            <v>سلمان</v>
          </cell>
          <cell r="D7814" t="str">
            <v>نرجس</v>
          </cell>
        </row>
        <row r="7815">
          <cell r="A7815">
            <v>334327</v>
          </cell>
          <cell r="B7815" t="str">
            <v>علي داود</v>
          </cell>
          <cell r="C7815" t="str">
            <v>انور</v>
          </cell>
          <cell r="D7815" t="str">
            <v>حبوس المحمد</v>
          </cell>
        </row>
        <row r="7816">
          <cell r="A7816">
            <v>334328</v>
          </cell>
          <cell r="B7816" t="str">
            <v>علي درويش</v>
          </cell>
          <cell r="C7816" t="str">
            <v>باسم</v>
          </cell>
          <cell r="D7816" t="str">
            <v>ربى</v>
          </cell>
        </row>
        <row r="7817">
          <cell r="A7817">
            <v>334329</v>
          </cell>
          <cell r="B7817" t="str">
            <v>علي سلطاني</v>
          </cell>
          <cell r="C7817" t="str">
            <v>غسان</v>
          </cell>
          <cell r="D7817" t="str">
            <v>رفيده</v>
          </cell>
        </row>
        <row r="7818">
          <cell r="A7818">
            <v>334330</v>
          </cell>
          <cell r="B7818" t="str">
            <v>علي سليمان</v>
          </cell>
          <cell r="C7818" t="str">
            <v>أحمد</v>
          </cell>
          <cell r="D7818" t="str">
            <v>علوه</v>
          </cell>
        </row>
        <row r="7819">
          <cell r="A7819">
            <v>334331</v>
          </cell>
          <cell r="B7819" t="str">
            <v>علي عبد المالك</v>
          </cell>
          <cell r="C7819" t="str">
            <v>بسام</v>
          </cell>
          <cell r="D7819" t="str">
            <v>نهاد</v>
          </cell>
        </row>
        <row r="7820">
          <cell r="A7820">
            <v>334332</v>
          </cell>
          <cell r="B7820" t="str">
            <v>علي عبود</v>
          </cell>
          <cell r="C7820" t="str">
            <v>عماد</v>
          </cell>
          <cell r="D7820" t="str">
            <v>هناء</v>
          </cell>
        </row>
        <row r="7821">
          <cell r="A7821">
            <v>334333</v>
          </cell>
          <cell r="B7821" t="str">
            <v>علي عرسالي</v>
          </cell>
          <cell r="C7821" t="str">
            <v>حسن</v>
          </cell>
          <cell r="D7821" t="str">
            <v>فوزيه</v>
          </cell>
        </row>
        <row r="7822">
          <cell r="A7822">
            <v>334334</v>
          </cell>
          <cell r="B7822" t="str">
            <v>علي علي</v>
          </cell>
          <cell r="C7822" t="str">
            <v>هيثم</v>
          </cell>
          <cell r="D7822" t="str">
            <v>سوسن</v>
          </cell>
        </row>
        <row r="7823">
          <cell r="A7823">
            <v>334335</v>
          </cell>
          <cell r="B7823" t="str">
            <v>علي عمر</v>
          </cell>
          <cell r="C7823" t="str">
            <v>محمود</v>
          </cell>
          <cell r="D7823" t="str">
            <v>هديه</v>
          </cell>
        </row>
        <row r="7824">
          <cell r="A7824">
            <v>334336</v>
          </cell>
          <cell r="B7824" t="str">
            <v>علي غانم</v>
          </cell>
          <cell r="C7824" t="str">
            <v>محمد</v>
          </cell>
          <cell r="D7824" t="str">
            <v>سمر</v>
          </cell>
        </row>
        <row r="7825">
          <cell r="A7825">
            <v>334337</v>
          </cell>
          <cell r="B7825" t="str">
            <v>علي غصون</v>
          </cell>
          <cell r="C7825" t="str">
            <v>يحيى</v>
          </cell>
          <cell r="D7825" t="str">
            <v>صالحة</v>
          </cell>
        </row>
        <row r="7826">
          <cell r="A7826">
            <v>334338</v>
          </cell>
          <cell r="B7826" t="str">
            <v>علي فرج</v>
          </cell>
          <cell r="C7826" t="str">
            <v>احمد</v>
          </cell>
          <cell r="D7826" t="str">
            <v>فاطمه</v>
          </cell>
        </row>
        <row r="7827">
          <cell r="A7827">
            <v>334339</v>
          </cell>
          <cell r="B7827" t="str">
            <v>علي قليح</v>
          </cell>
          <cell r="C7827" t="str">
            <v>محمد</v>
          </cell>
          <cell r="D7827" t="str">
            <v>ربيحه</v>
          </cell>
        </row>
        <row r="7828">
          <cell r="A7828">
            <v>334340</v>
          </cell>
          <cell r="B7828" t="str">
            <v>علي مرهج</v>
          </cell>
          <cell r="C7828" t="str">
            <v>محمد</v>
          </cell>
          <cell r="D7828" t="str">
            <v>ميساء</v>
          </cell>
        </row>
        <row r="7829">
          <cell r="A7829">
            <v>334341</v>
          </cell>
          <cell r="B7829" t="str">
            <v>علي معلا</v>
          </cell>
          <cell r="C7829" t="str">
            <v>محمد</v>
          </cell>
          <cell r="D7829" t="str">
            <v>ياسمين</v>
          </cell>
        </row>
        <row r="7830">
          <cell r="A7830">
            <v>334342</v>
          </cell>
          <cell r="B7830" t="str">
            <v>علي ناصر</v>
          </cell>
          <cell r="C7830" t="str">
            <v>فريد</v>
          </cell>
          <cell r="D7830" t="str">
            <v>مي</v>
          </cell>
        </row>
        <row r="7831">
          <cell r="A7831">
            <v>334343</v>
          </cell>
          <cell r="B7831" t="str">
            <v>عماد الحماد</v>
          </cell>
          <cell r="C7831" t="str">
            <v>احمد</v>
          </cell>
          <cell r="D7831" t="str">
            <v>يازي</v>
          </cell>
        </row>
        <row r="7832">
          <cell r="A7832">
            <v>334344</v>
          </cell>
          <cell r="B7832" t="str">
            <v>عماد الخليل</v>
          </cell>
          <cell r="C7832" t="str">
            <v>محمد</v>
          </cell>
          <cell r="D7832" t="str">
            <v>فنديه</v>
          </cell>
        </row>
        <row r="7833">
          <cell r="A7833">
            <v>334345</v>
          </cell>
          <cell r="B7833" t="str">
            <v>عماد الدين السالم</v>
          </cell>
          <cell r="C7833" t="str">
            <v>محمد ربيع</v>
          </cell>
          <cell r="D7833" t="str">
            <v>بسمه</v>
          </cell>
        </row>
        <row r="7834">
          <cell r="A7834">
            <v>334346</v>
          </cell>
          <cell r="B7834" t="str">
            <v>عماد الشيخ عمر</v>
          </cell>
          <cell r="C7834" t="str">
            <v>حسن</v>
          </cell>
          <cell r="D7834" t="str">
            <v>أميره</v>
          </cell>
        </row>
        <row r="7835">
          <cell r="A7835">
            <v>334347</v>
          </cell>
          <cell r="B7835" t="str">
            <v>عماد سعده</v>
          </cell>
          <cell r="C7835" t="str">
            <v>عبدالرزاق</v>
          </cell>
          <cell r="D7835" t="str">
            <v>ريما</v>
          </cell>
        </row>
        <row r="7836">
          <cell r="A7836">
            <v>334348</v>
          </cell>
          <cell r="B7836" t="str">
            <v>عماد عسكر</v>
          </cell>
          <cell r="C7836" t="str">
            <v>عطية</v>
          </cell>
          <cell r="D7836" t="str">
            <v>رفيقة</v>
          </cell>
        </row>
        <row r="7837">
          <cell r="A7837">
            <v>334349</v>
          </cell>
          <cell r="B7837" t="str">
            <v>عماد مرعي</v>
          </cell>
          <cell r="C7837" t="str">
            <v>أحمد</v>
          </cell>
          <cell r="D7837" t="str">
            <v>كوسر</v>
          </cell>
        </row>
        <row r="7838">
          <cell r="A7838">
            <v>334350</v>
          </cell>
          <cell r="B7838" t="str">
            <v>عمار الحسن</v>
          </cell>
          <cell r="C7838" t="str">
            <v>احسان</v>
          </cell>
          <cell r="D7838" t="str">
            <v>راجحه</v>
          </cell>
        </row>
        <row r="7839">
          <cell r="A7839">
            <v>334351</v>
          </cell>
          <cell r="B7839" t="str">
            <v>عمار صيوح</v>
          </cell>
          <cell r="C7839" t="str">
            <v>اياد</v>
          </cell>
          <cell r="D7839" t="str">
            <v>عبير</v>
          </cell>
        </row>
        <row r="7840">
          <cell r="A7840">
            <v>334352</v>
          </cell>
          <cell r="B7840" t="str">
            <v>عمار علي</v>
          </cell>
          <cell r="C7840" t="str">
            <v>أحمد</v>
          </cell>
          <cell r="D7840" t="str">
            <v>ميادة</v>
          </cell>
        </row>
        <row r="7841">
          <cell r="A7841">
            <v>334353</v>
          </cell>
          <cell r="B7841" t="str">
            <v>عمارالآغا</v>
          </cell>
          <cell r="C7841" t="str">
            <v>عهد</v>
          </cell>
          <cell r="D7841" t="str">
            <v>وفاء</v>
          </cell>
        </row>
        <row r="7842">
          <cell r="A7842">
            <v>334354</v>
          </cell>
          <cell r="B7842" t="str">
            <v>عمر الخصواني</v>
          </cell>
          <cell r="C7842" t="str">
            <v>وائل</v>
          </cell>
          <cell r="D7842" t="str">
            <v>ربيعه</v>
          </cell>
        </row>
        <row r="7843">
          <cell r="A7843">
            <v>334355</v>
          </cell>
          <cell r="B7843" t="str">
            <v>عمر المصطفى</v>
          </cell>
          <cell r="C7843" t="str">
            <v>عفتان</v>
          </cell>
          <cell r="D7843" t="str">
            <v>عايشه</v>
          </cell>
        </row>
        <row r="7844">
          <cell r="A7844">
            <v>334356</v>
          </cell>
          <cell r="B7844" t="str">
            <v>عمر الهلال</v>
          </cell>
          <cell r="C7844" t="str">
            <v>بسام</v>
          </cell>
          <cell r="D7844" t="str">
            <v>نعامه</v>
          </cell>
        </row>
        <row r="7845">
          <cell r="A7845">
            <v>334357</v>
          </cell>
          <cell r="B7845" t="str">
            <v>عمر حسان</v>
          </cell>
          <cell r="C7845" t="str">
            <v>محمدصفوان</v>
          </cell>
          <cell r="D7845" t="str">
            <v>فاطمه</v>
          </cell>
        </row>
        <row r="7846">
          <cell r="A7846">
            <v>334358</v>
          </cell>
          <cell r="B7846" t="str">
            <v>عمر حمزه</v>
          </cell>
          <cell r="C7846" t="str">
            <v>ابراهيم</v>
          </cell>
          <cell r="D7846" t="str">
            <v>سحر</v>
          </cell>
        </row>
        <row r="7847">
          <cell r="A7847">
            <v>334359</v>
          </cell>
          <cell r="B7847" t="str">
            <v>عمر شلبي</v>
          </cell>
          <cell r="C7847" t="str">
            <v>باسل</v>
          </cell>
          <cell r="D7847" t="str">
            <v>نسرين</v>
          </cell>
        </row>
        <row r="7848">
          <cell r="A7848">
            <v>334360</v>
          </cell>
          <cell r="B7848" t="str">
            <v>عمرالعامر</v>
          </cell>
          <cell r="C7848" t="str">
            <v>عبدالله</v>
          </cell>
          <cell r="D7848" t="str">
            <v>حسنا</v>
          </cell>
        </row>
        <row r="7849">
          <cell r="A7849">
            <v>334361</v>
          </cell>
          <cell r="B7849" t="str">
            <v>عمران السيد حسين</v>
          </cell>
          <cell r="C7849" t="str">
            <v>عبود</v>
          </cell>
          <cell r="D7849" t="str">
            <v>فتحيه</v>
          </cell>
        </row>
        <row r="7850">
          <cell r="A7850">
            <v>334362</v>
          </cell>
          <cell r="B7850" t="str">
            <v>عمران حميداش</v>
          </cell>
          <cell r="C7850" t="str">
            <v>صلاح</v>
          </cell>
          <cell r="D7850" t="str">
            <v>نادره</v>
          </cell>
        </row>
        <row r="7851">
          <cell r="A7851">
            <v>334363</v>
          </cell>
          <cell r="B7851" t="str">
            <v>عهد رمضان</v>
          </cell>
          <cell r="C7851" t="str">
            <v>محمد</v>
          </cell>
          <cell r="D7851" t="str">
            <v>أجفان</v>
          </cell>
        </row>
        <row r="7852">
          <cell r="A7852">
            <v>334364</v>
          </cell>
          <cell r="B7852" t="str">
            <v>عيسى الاحمد</v>
          </cell>
          <cell r="C7852" t="str">
            <v>محمد</v>
          </cell>
          <cell r="D7852" t="str">
            <v>خضره</v>
          </cell>
        </row>
        <row r="7853">
          <cell r="A7853">
            <v>334365</v>
          </cell>
          <cell r="B7853" t="str">
            <v>غاده أبوسمره</v>
          </cell>
          <cell r="C7853" t="str">
            <v>محمدطارق</v>
          </cell>
          <cell r="D7853" t="str">
            <v>سلوى</v>
          </cell>
        </row>
        <row r="7854">
          <cell r="A7854">
            <v>334366</v>
          </cell>
          <cell r="B7854" t="str">
            <v>غاليه ترو</v>
          </cell>
          <cell r="C7854" t="str">
            <v>أديب</v>
          </cell>
          <cell r="D7854" t="str">
            <v>غاده</v>
          </cell>
        </row>
        <row r="7855">
          <cell r="A7855">
            <v>334367</v>
          </cell>
          <cell r="B7855" t="str">
            <v>غدير حمود</v>
          </cell>
          <cell r="C7855" t="str">
            <v>حسن</v>
          </cell>
          <cell r="D7855" t="str">
            <v>فيروز</v>
          </cell>
        </row>
        <row r="7856">
          <cell r="A7856">
            <v>334368</v>
          </cell>
          <cell r="B7856" t="str">
            <v>غدير سعيد</v>
          </cell>
          <cell r="C7856" t="str">
            <v>محمد</v>
          </cell>
          <cell r="D7856" t="str">
            <v>سكينه</v>
          </cell>
        </row>
        <row r="7857">
          <cell r="A7857">
            <v>334369</v>
          </cell>
          <cell r="B7857" t="str">
            <v>غدير شرف الدين</v>
          </cell>
          <cell r="C7857" t="str">
            <v>بهجة</v>
          </cell>
          <cell r="D7857" t="str">
            <v>ابتسام</v>
          </cell>
        </row>
        <row r="7858">
          <cell r="A7858">
            <v>334370</v>
          </cell>
          <cell r="B7858" t="str">
            <v>غرام جبل</v>
          </cell>
          <cell r="C7858" t="str">
            <v>اسامه</v>
          </cell>
          <cell r="D7858" t="str">
            <v>منى</v>
          </cell>
        </row>
        <row r="7859">
          <cell r="A7859">
            <v>334371</v>
          </cell>
          <cell r="B7859" t="str">
            <v>غزل الخصواني</v>
          </cell>
          <cell r="C7859" t="str">
            <v>وائل</v>
          </cell>
          <cell r="D7859" t="str">
            <v>ربيعه</v>
          </cell>
        </row>
        <row r="7860">
          <cell r="A7860">
            <v>334372</v>
          </cell>
          <cell r="B7860" t="str">
            <v>غزل تويم</v>
          </cell>
          <cell r="C7860" t="str">
            <v>اديب</v>
          </cell>
          <cell r="D7860" t="str">
            <v>لواحظ</v>
          </cell>
        </row>
        <row r="7861">
          <cell r="A7861">
            <v>334373</v>
          </cell>
          <cell r="B7861" t="str">
            <v>غسان المصري</v>
          </cell>
          <cell r="C7861" t="str">
            <v>منذر</v>
          </cell>
          <cell r="D7861" t="str">
            <v>عفاف</v>
          </cell>
        </row>
        <row r="7862">
          <cell r="A7862">
            <v>334374</v>
          </cell>
          <cell r="B7862" t="str">
            <v>غفران الحسن</v>
          </cell>
          <cell r="C7862" t="str">
            <v>ياسر</v>
          </cell>
          <cell r="D7862" t="str">
            <v>حياة</v>
          </cell>
        </row>
        <row r="7863">
          <cell r="A7863">
            <v>334375</v>
          </cell>
          <cell r="B7863" t="str">
            <v>غفران الشامي</v>
          </cell>
          <cell r="C7863" t="str">
            <v>مصطفى</v>
          </cell>
          <cell r="D7863" t="str">
            <v>الهام</v>
          </cell>
        </row>
        <row r="7864">
          <cell r="A7864">
            <v>334376</v>
          </cell>
          <cell r="B7864" t="str">
            <v>غونار كورجي</v>
          </cell>
          <cell r="C7864" t="str">
            <v>محمد</v>
          </cell>
          <cell r="D7864" t="str">
            <v>زولفيا</v>
          </cell>
        </row>
        <row r="7865">
          <cell r="A7865">
            <v>334377</v>
          </cell>
          <cell r="B7865" t="str">
            <v>غوى اليوسف</v>
          </cell>
          <cell r="C7865" t="str">
            <v>علي</v>
          </cell>
          <cell r="D7865" t="str">
            <v>ربى</v>
          </cell>
        </row>
        <row r="7866">
          <cell r="A7866">
            <v>334378</v>
          </cell>
          <cell r="B7866" t="str">
            <v>غيث العيسى</v>
          </cell>
          <cell r="C7866" t="str">
            <v>حسين</v>
          </cell>
          <cell r="D7866" t="str">
            <v>غصن</v>
          </cell>
        </row>
        <row r="7867">
          <cell r="A7867">
            <v>334379</v>
          </cell>
          <cell r="B7867" t="str">
            <v>غيث كوجك</v>
          </cell>
          <cell r="C7867" t="str">
            <v>مروان</v>
          </cell>
          <cell r="D7867" t="str">
            <v>هناء</v>
          </cell>
        </row>
        <row r="7868">
          <cell r="A7868">
            <v>334380</v>
          </cell>
          <cell r="B7868" t="str">
            <v>غيداء زيتون</v>
          </cell>
          <cell r="C7868" t="str">
            <v>بسام</v>
          </cell>
          <cell r="D7868" t="str">
            <v>غصون</v>
          </cell>
        </row>
        <row r="7869">
          <cell r="A7869">
            <v>334381</v>
          </cell>
          <cell r="B7869" t="str">
            <v>غيداء عوض</v>
          </cell>
          <cell r="C7869" t="str">
            <v>محسن</v>
          </cell>
          <cell r="D7869" t="str">
            <v>هيام</v>
          </cell>
        </row>
        <row r="7870">
          <cell r="A7870">
            <v>334382</v>
          </cell>
          <cell r="B7870" t="str">
            <v>فاتن السهوي</v>
          </cell>
          <cell r="C7870" t="str">
            <v>ميشيل</v>
          </cell>
          <cell r="D7870" t="str">
            <v>تركيه</v>
          </cell>
        </row>
        <row r="7871">
          <cell r="A7871">
            <v>334383</v>
          </cell>
          <cell r="B7871" t="str">
            <v>فاتن زليخه</v>
          </cell>
          <cell r="C7871" t="str">
            <v>احمد</v>
          </cell>
          <cell r="D7871" t="str">
            <v>فاطمه</v>
          </cell>
        </row>
        <row r="7872">
          <cell r="A7872">
            <v>334384</v>
          </cell>
          <cell r="B7872" t="str">
            <v>فادي البصار</v>
          </cell>
          <cell r="C7872" t="str">
            <v>فارس</v>
          </cell>
          <cell r="D7872" t="str">
            <v>سليمه</v>
          </cell>
        </row>
        <row r="7873">
          <cell r="A7873">
            <v>334385</v>
          </cell>
          <cell r="B7873" t="str">
            <v>فادي الحماده</v>
          </cell>
          <cell r="C7873" t="str">
            <v>صالح</v>
          </cell>
          <cell r="D7873" t="str">
            <v>راجحه</v>
          </cell>
        </row>
        <row r="7874">
          <cell r="A7874">
            <v>334386</v>
          </cell>
          <cell r="B7874" t="str">
            <v>فادي حسين</v>
          </cell>
          <cell r="C7874" t="str">
            <v>حسن</v>
          </cell>
          <cell r="D7874" t="str">
            <v>حمده</v>
          </cell>
        </row>
        <row r="7875">
          <cell r="A7875">
            <v>334387</v>
          </cell>
          <cell r="B7875" t="str">
            <v>فادي شاهين</v>
          </cell>
          <cell r="C7875" t="str">
            <v>عبد القادر</v>
          </cell>
          <cell r="D7875" t="str">
            <v>ميادة</v>
          </cell>
        </row>
        <row r="7876">
          <cell r="A7876">
            <v>334388</v>
          </cell>
          <cell r="B7876" t="str">
            <v>فادي شحود</v>
          </cell>
          <cell r="C7876" t="str">
            <v>عيسى</v>
          </cell>
          <cell r="D7876" t="str">
            <v>ترياق</v>
          </cell>
        </row>
        <row r="7877">
          <cell r="A7877">
            <v>334389</v>
          </cell>
          <cell r="B7877" t="str">
            <v>فادي عطاالله</v>
          </cell>
          <cell r="C7877" t="str">
            <v>رامز</v>
          </cell>
          <cell r="D7877" t="str">
            <v>وصال</v>
          </cell>
        </row>
        <row r="7878">
          <cell r="A7878">
            <v>334390</v>
          </cell>
          <cell r="B7878" t="str">
            <v>فاديا السليمان</v>
          </cell>
          <cell r="C7878" t="str">
            <v>جاسم</v>
          </cell>
          <cell r="D7878" t="str">
            <v>فرحه</v>
          </cell>
        </row>
        <row r="7879">
          <cell r="A7879">
            <v>334391</v>
          </cell>
          <cell r="B7879" t="str">
            <v>فاديه هلال</v>
          </cell>
          <cell r="C7879" t="str">
            <v>منذر</v>
          </cell>
          <cell r="D7879" t="str">
            <v>عزيزه</v>
          </cell>
        </row>
        <row r="7880">
          <cell r="A7880">
            <v>334392</v>
          </cell>
          <cell r="B7880" t="str">
            <v>فارس الاسود</v>
          </cell>
          <cell r="C7880" t="str">
            <v>احمد</v>
          </cell>
          <cell r="D7880" t="str">
            <v>تركيه</v>
          </cell>
        </row>
        <row r="7881">
          <cell r="A7881">
            <v>334393</v>
          </cell>
          <cell r="B7881" t="str">
            <v>فاطمة حسن</v>
          </cell>
          <cell r="C7881" t="str">
            <v>عمر</v>
          </cell>
          <cell r="D7881" t="str">
            <v>فوزية</v>
          </cell>
        </row>
        <row r="7882">
          <cell r="A7882">
            <v>334394</v>
          </cell>
          <cell r="B7882" t="str">
            <v>فاطمة صالح</v>
          </cell>
          <cell r="C7882" t="str">
            <v>محمد علي</v>
          </cell>
          <cell r="D7882" t="str">
            <v>زهرة</v>
          </cell>
        </row>
        <row r="7883">
          <cell r="A7883">
            <v>334395</v>
          </cell>
          <cell r="B7883" t="str">
            <v>فاطمة صوان</v>
          </cell>
          <cell r="C7883" t="str">
            <v>عدنان</v>
          </cell>
          <cell r="D7883" t="str">
            <v>صبحية</v>
          </cell>
        </row>
        <row r="7884">
          <cell r="A7884">
            <v>334396</v>
          </cell>
          <cell r="B7884" t="str">
            <v>فاطمة علوان</v>
          </cell>
          <cell r="C7884" t="str">
            <v>عماد</v>
          </cell>
          <cell r="D7884" t="str">
            <v>لينا</v>
          </cell>
        </row>
        <row r="7885">
          <cell r="A7885">
            <v>334397</v>
          </cell>
          <cell r="B7885" t="str">
            <v>فاطمة عليان</v>
          </cell>
          <cell r="C7885" t="str">
            <v>سمير</v>
          </cell>
          <cell r="D7885" t="str">
            <v>وردة</v>
          </cell>
        </row>
        <row r="7886">
          <cell r="A7886">
            <v>334398</v>
          </cell>
          <cell r="B7886" t="str">
            <v>فاطمه الحاج محمد</v>
          </cell>
          <cell r="C7886" t="str">
            <v>محمد</v>
          </cell>
          <cell r="D7886" t="str">
            <v>حليمه</v>
          </cell>
        </row>
        <row r="7887">
          <cell r="A7887">
            <v>334399</v>
          </cell>
          <cell r="B7887" t="str">
            <v>فاطمه الحميد</v>
          </cell>
          <cell r="C7887" t="str">
            <v>خليل</v>
          </cell>
          <cell r="D7887" t="str">
            <v>حنان</v>
          </cell>
        </row>
        <row r="7888">
          <cell r="A7888">
            <v>334400</v>
          </cell>
          <cell r="B7888" t="str">
            <v>فاطمه الزعيم</v>
          </cell>
          <cell r="C7888" t="str">
            <v>محمد</v>
          </cell>
          <cell r="D7888" t="str">
            <v>صفاء</v>
          </cell>
        </row>
        <row r="7889">
          <cell r="A7889">
            <v>334401</v>
          </cell>
          <cell r="B7889" t="str">
            <v>فاطمه الشامي</v>
          </cell>
          <cell r="C7889" t="str">
            <v>محمود</v>
          </cell>
          <cell r="D7889" t="str">
            <v>فاطمه</v>
          </cell>
        </row>
        <row r="7890">
          <cell r="A7890">
            <v>334402</v>
          </cell>
          <cell r="B7890" t="str">
            <v>فاطمه القدرو</v>
          </cell>
          <cell r="C7890" t="str">
            <v>احمد</v>
          </cell>
          <cell r="D7890" t="str">
            <v>ناجيه</v>
          </cell>
        </row>
        <row r="7891">
          <cell r="A7891">
            <v>334403</v>
          </cell>
          <cell r="B7891" t="str">
            <v>فاطمه عمرصالح</v>
          </cell>
          <cell r="C7891" t="str">
            <v>عمر</v>
          </cell>
          <cell r="D7891" t="str">
            <v>رنا</v>
          </cell>
        </row>
        <row r="7892">
          <cell r="A7892">
            <v>334404</v>
          </cell>
          <cell r="B7892" t="str">
            <v>فائز الكدروالحماده</v>
          </cell>
          <cell r="C7892" t="str">
            <v>محمد</v>
          </cell>
          <cell r="D7892" t="str">
            <v>حسينه</v>
          </cell>
        </row>
        <row r="7893">
          <cell r="A7893">
            <v>334405</v>
          </cell>
          <cell r="B7893" t="str">
            <v>فراس الحيناني</v>
          </cell>
          <cell r="C7893" t="str">
            <v>جمال</v>
          </cell>
          <cell r="D7893" t="str">
            <v>جمانه</v>
          </cell>
        </row>
        <row r="7894">
          <cell r="A7894">
            <v>334406</v>
          </cell>
          <cell r="B7894" t="str">
            <v>فراس حيدر</v>
          </cell>
          <cell r="C7894" t="str">
            <v>عبدالله</v>
          </cell>
          <cell r="D7894" t="str">
            <v>هديه حيدر</v>
          </cell>
        </row>
        <row r="7895">
          <cell r="A7895">
            <v>334407</v>
          </cell>
          <cell r="B7895" t="str">
            <v>فراس شبيرو</v>
          </cell>
          <cell r="C7895" t="str">
            <v>فاروق</v>
          </cell>
          <cell r="D7895" t="str">
            <v>مكيه</v>
          </cell>
        </row>
        <row r="7896">
          <cell r="A7896">
            <v>334408</v>
          </cell>
          <cell r="B7896" t="str">
            <v>فراس عنقا</v>
          </cell>
          <cell r="C7896" t="str">
            <v>عزيز</v>
          </cell>
          <cell r="D7896" t="str">
            <v>ورده</v>
          </cell>
        </row>
        <row r="7897">
          <cell r="A7897">
            <v>334409</v>
          </cell>
          <cell r="B7897" t="str">
            <v>فراس لونتش</v>
          </cell>
          <cell r="C7897" t="str">
            <v>ايمن</v>
          </cell>
          <cell r="D7897" t="str">
            <v>سوسن</v>
          </cell>
        </row>
        <row r="7898">
          <cell r="A7898">
            <v>334410</v>
          </cell>
          <cell r="B7898" t="str">
            <v>فرح الجهجاه</v>
          </cell>
          <cell r="C7898" t="str">
            <v>تحسين</v>
          </cell>
          <cell r="D7898" t="str">
            <v>شهيره</v>
          </cell>
        </row>
        <row r="7899">
          <cell r="A7899">
            <v>334411</v>
          </cell>
          <cell r="B7899" t="str">
            <v>فرح سعيد</v>
          </cell>
          <cell r="C7899" t="str">
            <v>عبده</v>
          </cell>
          <cell r="D7899" t="str">
            <v>نهله</v>
          </cell>
        </row>
        <row r="7900">
          <cell r="A7900">
            <v>334412</v>
          </cell>
          <cell r="B7900" t="str">
            <v>فردوس كوردي</v>
          </cell>
          <cell r="C7900" t="str">
            <v>أيمن</v>
          </cell>
          <cell r="D7900" t="str">
            <v>ثريا</v>
          </cell>
        </row>
        <row r="7901">
          <cell r="A7901">
            <v>334413</v>
          </cell>
          <cell r="B7901" t="str">
            <v>فريد الجركس</v>
          </cell>
          <cell r="C7901" t="str">
            <v>رأفت</v>
          </cell>
          <cell r="D7901" t="str">
            <v>سليمه</v>
          </cell>
        </row>
        <row r="7902">
          <cell r="A7902">
            <v>334414</v>
          </cell>
          <cell r="B7902" t="str">
            <v>فصل العلي</v>
          </cell>
          <cell r="C7902" t="str">
            <v>منير</v>
          </cell>
          <cell r="D7902" t="str">
            <v>رقيبه</v>
          </cell>
        </row>
        <row r="7903">
          <cell r="A7903">
            <v>334415</v>
          </cell>
          <cell r="B7903" t="str">
            <v>فيروز العلي</v>
          </cell>
          <cell r="C7903" t="str">
            <v>عبد القادر</v>
          </cell>
          <cell r="D7903" t="str">
            <v>عائشه</v>
          </cell>
        </row>
        <row r="7904">
          <cell r="A7904">
            <v>334416</v>
          </cell>
          <cell r="B7904" t="str">
            <v>فيصل العبود</v>
          </cell>
          <cell r="C7904" t="str">
            <v>هيثم</v>
          </cell>
          <cell r="D7904" t="str">
            <v>تغريد</v>
          </cell>
        </row>
        <row r="7905">
          <cell r="A7905">
            <v>334417</v>
          </cell>
          <cell r="B7905" t="str">
            <v>قاسم السليمان</v>
          </cell>
          <cell r="C7905" t="str">
            <v>جمال</v>
          </cell>
          <cell r="D7905" t="str">
            <v>سوسن</v>
          </cell>
        </row>
        <row r="7906">
          <cell r="A7906">
            <v>334418</v>
          </cell>
          <cell r="B7906" t="str">
            <v>قاسم العذبه</v>
          </cell>
          <cell r="C7906" t="str">
            <v>مرتضى</v>
          </cell>
          <cell r="D7906" t="str">
            <v>خلود</v>
          </cell>
        </row>
        <row r="7907">
          <cell r="A7907">
            <v>334419</v>
          </cell>
          <cell r="B7907" t="str">
            <v>قصي شعبان</v>
          </cell>
          <cell r="C7907" t="str">
            <v>موفق</v>
          </cell>
          <cell r="D7907" t="str">
            <v>ابتسام</v>
          </cell>
        </row>
        <row r="7908">
          <cell r="A7908">
            <v>334420</v>
          </cell>
          <cell r="B7908" t="str">
            <v>قمر الحمودالعبيد</v>
          </cell>
          <cell r="C7908" t="str">
            <v>خالد</v>
          </cell>
          <cell r="D7908" t="str">
            <v>هيام</v>
          </cell>
        </row>
        <row r="7909">
          <cell r="A7909">
            <v>334421</v>
          </cell>
          <cell r="B7909" t="str">
            <v>قيس وهيبه</v>
          </cell>
          <cell r="C7909" t="str">
            <v>عمار</v>
          </cell>
          <cell r="D7909" t="str">
            <v>اقبال</v>
          </cell>
        </row>
        <row r="7910">
          <cell r="A7910">
            <v>334422</v>
          </cell>
          <cell r="B7910" t="str">
            <v>كاترين الجوفاني</v>
          </cell>
          <cell r="C7910" t="str">
            <v>علي</v>
          </cell>
          <cell r="D7910" t="str">
            <v>ليلى</v>
          </cell>
        </row>
        <row r="7911">
          <cell r="A7911">
            <v>334423</v>
          </cell>
          <cell r="B7911" t="str">
            <v>كاظم الفرج</v>
          </cell>
          <cell r="C7911" t="str">
            <v>احمد</v>
          </cell>
          <cell r="D7911" t="str">
            <v>عزيزه</v>
          </cell>
        </row>
        <row r="7912">
          <cell r="A7912">
            <v>334424</v>
          </cell>
          <cell r="B7912" t="str">
            <v>كامل اتمت</v>
          </cell>
          <cell r="C7912" t="str">
            <v>سواح</v>
          </cell>
          <cell r="D7912" t="str">
            <v>سميره</v>
          </cell>
        </row>
        <row r="7913">
          <cell r="A7913">
            <v>334425</v>
          </cell>
          <cell r="B7913" t="str">
            <v>كامل صقر</v>
          </cell>
          <cell r="C7913" t="str">
            <v>حسن</v>
          </cell>
          <cell r="D7913" t="str">
            <v>امال</v>
          </cell>
        </row>
        <row r="7914">
          <cell r="A7914">
            <v>334426</v>
          </cell>
          <cell r="B7914" t="str">
            <v>كرم حيدر</v>
          </cell>
          <cell r="C7914" t="str">
            <v>احمد</v>
          </cell>
          <cell r="D7914" t="str">
            <v>نوال</v>
          </cell>
        </row>
        <row r="7915">
          <cell r="A7915">
            <v>334427</v>
          </cell>
          <cell r="B7915" t="str">
            <v>كناز حسن</v>
          </cell>
          <cell r="C7915" t="str">
            <v>حامد</v>
          </cell>
          <cell r="D7915" t="str">
            <v>سعده</v>
          </cell>
        </row>
        <row r="7916">
          <cell r="A7916">
            <v>334428</v>
          </cell>
          <cell r="B7916" t="str">
            <v>كنان الأحمر</v>
          </cell>
          <cell r="C7916" t="str">
            <v>هاني</v>
          </cell>
          <cell r="D7916" t="str">
            <v>سوسن</v>
          </cell>
        </row>
        <row r="7917">
          <cell r="A7917">
            <v>334429</v>
          </cell>
          <cell r="B7917" t="str">
            <v>كنان حاحي</v>
          </cell>
          <cell r="C7917" t="str">
            <v>محمد</v>
          </cell>
          <cell r="D7917" t="str">
            <v>رولا</v>
          </cell>
        </row>
        <row r="7918">
          <cell r="A7918">
            <v>334430</v>
          </cell>
          <cell r="B7918" t="str">
            <v>كندة يعقوب</v>
          </cell>
          <cell r="C7918" t="str">
            <v>ادريس</v>
          </cell>
          <cell r="D7918" t="str">
            <v>سوسن</v>
          </cell>
        </row>
        <row r="7919">
          <cell r="A7919">
            <v>334431</v>
          </cell>
          <cell r="B7919" t="str">
            <v>كوثر الطحان</v>
          </cell>
          <cell r="C7919" t="str">
            <v>زيد</v>
          </cell>
          <cell r="D7919" t="str">
            <v>فاطمه</v>
          </cell>
        </row>
        <row r="7920">
          <cell r="A7920">
            <v>334432</v>
          </cell>
          <cell r="B7920" t="str">
            <v>كوثر العبيد</v>
          </cell>
          <cell r="C7920" t="str">
            <v>عواد</v>
          </cell>
          <cell r="D7920" t="str">
            <v>والدتهاكامله</v>
          </cell>
        </row>
        <row r="7921">
          <cell r="A7921">
            <v>334433</v>
          </cell>
          <cell r="B7921" t="str">
            <v>كوثر الهيبي</v>
          </cell>
          <cell r="C7921" t="str">
            <v>عبدالله</v>
          </cell>
          <cell r="D7921" t="str">
            <v>ملك</v>
          </cell>
        </row>
        <row r="7922">
          <cell r="A7922">
            <v>334434</v>
          </cell>
          <cell r="B7922" t="str">
            <v>لارا الحاج</v>
          </cell>
          <cell r="C7922" t="str">
            <v>خالد</v>
          </cell>
          <cell r="D7922" t="str">
            <v>ريما</v>
          </cell>
        </row>
        <row r="7923">
          <cell r="A7923">
            <v>334435</v>
          </cell>
          <cell r="B7923" t="str">
            <v>لانا عوض</v>
          </cell>
          <cell r="C7923" t="str">
            <v>عبدالله</v>
          </cell>
          <cell r="D7923" t="str">
            <v>وفاء</v>
          </cell>
        </row>
        <row r="7924">
          <cell r="A7924">
            <v>334436</v>
          </cell>
          <cell r="B7924" t="str">
            <v>لبانه شنان</v>
          </cell>
          <cell r="C7924" t="str">
            <v>غسان</v>
          </cell>
          <cell r="D7924" t="str">
            <v>انوار</v>
          </cell>
        </row>
        <row r="7925">
          <cell r="A7925">
            <v>334437</v>
          </cell>
          <cell r="B7925" t="str">
            <v>لجين ابراهيم</v>
          </cell>
          <cell r="C7925" t="str">
            <v>عبدالناصر</v>
          </cell>
          <cell r="D7925" t="str">
            <v>ميرفت</v>
          </cell>
        </row>
        <row r="7926">
          <cell r="A7926">
            <v>334438</v>
          </cell>
          <cell r="B7926" t="str">
            <v>لجين ديوب</v>
          </cell>
          <cell r="C7926" t="str">
            <v>خليل</v>
          </cell>
          <cell r="D7926" t="str">
            <v>اسمهان</v>
          </cell>
        </row>
        <row r="7927">
          <cell r="A7927">
            <v>334439</v>
          </cell>
          <cell r="B7927" t="str">
            <v>لما النجم</v>
          </cell>
          <cell r="C7927" t="str">
            <v>عبدالمعين</v>
          </cell>
          <cell r="D7927" t="str">
            <v>سمر</v>
          </cell>
        </row>
        <row r="7928">
          <cell r="A7928">
            <v>334440</v>
          </cell>
          <cell r="B7928" t="str">
            <v>لما عجاج</v>
          </cell>
          <cell r="C7928" t="str">
            <v>غسان</v>
          </cell>
          <cell r="D7928" t="str">
            <v>رجاء</v>
          </cell>
        </row>
        <row r="7929">
          <cell r="A7929">
            <v>334441</v>
          </cell>
          <cell r="B7929" t="str">
            <v>لما مراد</v>
          </cell>
          <cell r="C7929" t="str">
            <v>عبدالرحمن</v>
          </cell>
          <cell r="D7929" t="str">
            <v>سمر</v>
          </cell>
        </row>
        <row r="7930">
          <cell r="A7930">
            <v>334442</v>
          </cell>
          <cell r="B7930" t="str">
            <v>لمى ايوب</v>
          </cell>
          <cell r="C7930" t="str">
            <v>حيدر</v>
          </cell>
          <cell r="D7930" t="str">
            <v>سوسن</v>
          </cell>
        </row>
        <row r="7931">
          <cell r="A7931">
            <v>334443</v>
          </cell>
          <cell r="B7931" t="str">
            <v>لمى كحيل</v>
          </cell>
          <cell r="C7931" t="str">
            <v>أيمن</v>
          </cell>
          <cell r="D7931" t="str">
            <v>فاتن</v>
          </cell>
        </row>
        <row r="7932">
          <cell r="A7932">
            <v>334444</v>
          </cell>
          <cell r="B7932" t="str">
            <v>لورنس حسن</v>
          </cell>
          <cell r="C7932" t="str">
            <v>يوسف</v>
          </cell>
          <cell r="D7932" t="str">
            <v>نايفه</v>
          </cell>
        </row>
        <row r="7933">
          <cell r="A7933">
            <v>334445</v>
          </cell>
          <cell r="B7933" t="str">
            <v>لونا صالح</v>
          </cell>
          <cell r="C7933" t="str">
            <v>احمد</v>
          </cell>
          <cell r="D7933" t="str">
            <v>فدوى</v>
          </cell>
        </row>
        <row r="7934">
          <cell r="A7934">
            <v>334446</v>
          </cell>
          <cell r="B7934" t="str">
            <v>لؤي الحمد الخلف</v>
          </cell>
          <cell r="C7934" t="str">
            <v>محمد</v>
          </cell>
          <cell r="D7934" t="str">
            <v>منيفه</v>
          </cell>
        </row>
        <row r="7935">
          <cell r="A7935">
            <v>334447</v>
          </cell>
          <cell r="B7935" t="str">
            <v>لؤي الغزي</v>
          </cell>
          <cell r="C7935" t="str">
            <v>محمد</v>
          </cell>
          <cell r="D7935" t="str">
            <v>هناء</v>
          </cell>
        </row>
        <row r="7936">
          <cell r="A7936">
            <v>334448</v>
          </cell>
          <cell r="B7936" t="str">
            <v>لؤي عاشور</v>
          </cell>
          <cell r="C7936" t="str">
            <v>صلاح</v>
          </cell>
          <cell r="D7936" t="str">
            <v>نوال</v>
          </cell>
        </row>
        <row r="7937">
          <cell r="A7937">
            <v>334449</v>
          </cell>
          <cell r="B7937" t="str">
            <v>ليال درويش</v>
          </cell>
          <cell r="C7937" t="str">
            <v>درويش</v>
          </cell>
          <cell r="D7937" t="str">
            <v>عفيفه</v>
          </cell>
        </row>
        <row r="7938">
          <cell r="A7938">
            <v>334450</v>
          </cell>
          <cell r="B7938" t="str">
            <v>لين صقر</v>
          </cell>
          <cell r="C7938" t="str">
            <v>صلاح</v>
          </cell>
          <cell r="D7938" t="str">
            <v>هيفاء</v>
          </cell>
        </row>
        <row r="7939">
          <cell r="A7939">
            <v>334451</v>
          </cell>
          <cell r="B7939" t="str">
            <v>لين عيسى</v>
          </cell>
          <cell r="C7939" t="str">
            <v>وفيق</v>
          </cell>
          <cell r="D7939" t="str">
            <v>هدى</v>
          </cell>
        </row>
        <row r="7940">
          <cell r="A7940">
            <v>334452</v>
          </cell>
          <cell r="B7940" t="str">
            <v>لينا حميدان</v>
          </cell>
          <cell r="C7940" t="str">
            <v>حسين</v>
          </cell>
          <cell r="D7940" t="str">
            <v>منيره</v>
          </cell>
        </row>
        <row r="7941">
          <cell r="A7941">
            <v>334453</v>
          </cell>
          <cell r="B7941" t="str">
            <v>لينا معروف</v>
          </cell>
          <cell r="C7941" t="str">
            <v>محمد</v>
          </cell>
          <cell r="D7941" t="str">
            <v>وعد</v>
          </cell>
        </row>
        <row r="7942">
          <cell r="A7942">
            <v>334454</v>
          </cell>
          <cell r="B7942" t="str">
            <v>ماجد الصفدي</v>
          </cell>
          <cell r="C7942" t="str">
            <v>عبدالله</v>
          </cell>
          <cell r="D7942" t="str">
            <v>رجا</v>
          </cell>
        </row>
        <row r="7943">
          <cell r="A7943">
            <v>334455</v>
          </cell>
          <cell r="B7943" t="str">
            <v>ماجد مستو</v>
          </cell>
          <cell r="C7943" t="str">
            <v>حسين</v>
          </cell>
          <cell r="D7943" t="str">
            <v>زهره</v>
          </cell>
        </row>
        <row r="7944">
          <cell r="A7944">
            <v>334456</v>
          </cell>
          <cell r="B7944" t="str">
            <v>ماجده حيدر</v>
          </cell>
          <cell r="C7944" t="str">
            <v>خيرالله</v>
          </cell>
          <cell r="D7944" t="str">
            <v>فاطمه</v>
          </cell>
        </row>
        <row r="7945">
          <cell r="A7945">
            <v>334457</v>
          </cell>
          <cell r="B7945" t="str">
            <v>مازن الحماده</v>
          </cell>
          <cell r="C7945" t="str">
            <v>مصطفى</v>
          </cell>
          <cell r="D7945" t="str">
            <v>أديبه</v>
          </cell>
        </row>
        <row r="7946">
          <cell r="A7946">
            <v>334458</v>
          </cell>
          <cell r="B7946" t="str">
            <v>مالك الكريان</v>
          </cell>
          <cell r="C7946" t="str">
            <v>جاسم</v>
          </cell>
          <cell r="D7946" t="str">
            <v>اسعاف</v>
          </cell>
        </row>
        <row r="7947">
          <cell r="A7947">
            <v>334459</v>
          </cell>
          <cell r="B7947" t="str">
            <v>ماهر ابراهيم</v>
          </cell>
          <cell r="C7947" t="str">
            <v>بهجت</v>
          </cell>
          <cell r="D7947" t="str">
            <v>سميرة</v>
          </cell>
        </row>
        <row r="7948">
          <cell r="A7948">
            <v>334460</v>
          </cell>
          <cell r="B7948" t="str">
            <v>ماوية المحمد</v>
          </cell>
          <cell r="C7948" t="str">
            <v>محمدوليد</v>
          </cell>
          <cell r="D7948" t="str">
            <v>فطوم</v>
          </cell>
        </row>
        <row r="7949">
          <cell r="A7949">
            <v>334461</v>
          </cell>
          <cell r="B7949" t="str">
            <v>مايا رزق</v>
          </cell>
          <cell r="C7949" t="str">
            <v>ابراهيم</v>
          </cell>
          <cell r="D7949" t="str">
            <v>كوثر</v>
          </cell>
        </row>
        <row r="7950">
          <cell r="A7950">
            <v>334462</v>
          </cell>
          <cell r="B7950" t="str">
            <v>مأمون إفليس</v>
          </cell>
          <cell r="C7950" t="str">
            <v>أحمد</v>
          </cell>
          <cell r="D7950" t="str">
            <v>زهوة</v>
          </cell>
        </row>
        <row r="7951">
          <cell r="A7951">
            <v>334463</v>
          </cell>
          <cell r="B7951" t="str">
            <v>مجد اسديه</v>
          </cell>
          <cell r="C7951" t="str">
            <v>محمدفريز</v>
          </cell>
          <cell r="D7951" t="str">
            <v>سناء</v>
          </cell>
        </row>
        <row r="7952">
          <cell r="A7952">
            <v>334464</v>
          </cell>
          <cell r="B7952" t="str">
            <v>مجد اسماعيل</v>
          </cell>
          <cell r="C7952" t="str">
            <v>وليد</v>
          </cell>
          <cell r="D7952" t="str">
            <v>نادره</v>
          </cell>
        </row>
        <row r="7953">
          <cell r="A7953">
            <v>334465</v>
          </cell>
          <cell r="B7953" t="str">
            <v>مجد سلمان</v>
          </cell>
          <cell r="C7953" t="str">
            <v>احمد</v>
          </cell>
          <cell r="D7953" t="str">
            <v>هيام</v>
          </cell>
        </row>
        <row r="7954">
          <cell r="A7954">
            <v>334466</v>
          </cell>
          <cell r="B7954" t="str">
            <v>مجد هزه</v>
          </cell>
          <cell r="C7954" t="str">
            <v>اسماعيل</v>
          </cell>
          <cell r="D7954" t="str">
            <v>هدى</v>
          </cell>
        </row>
        <row r="7955">
          <cell r="A7955">
            <v>334467</v>
          </cell>
          <cell r="B7955" t="str">
            <v>محار دره</v>
          </cell>
          <cell r="C7955" t="str">
            <v>محمد</v>
          </cell>
          <cell r="D7955" t="str">
            <v>ريما</v>
          </cell>
        </row>
        <row r="7956">
          <cell r="A7956">
            <v>334468</v>
          </cell>
          <cell r="B7956" t="str">
            <v>محاسن الحسين</v>
          </cell>
          <cell r="C7956" t="str">
            <v>نايف</v>
          </cell>
          <cell r="D7956" t="str">
            <v>مها</v>
          </cell>
        </row>
        <row r="7957">
          <cell r="A7957">
            <v>334469</v>
          </cell>
          <cell r="B7957" t="str">
            <v>محفوظ انيس</v>
          </cell>
          <cell r="C7957" t="str">
            <v>ادريس</v>
          </cell>
          <cell r="D7957" t="str">
            <v>ربيعه</v>
          </cell>
        </row>
        <row r="7958">
          <cell r="A7958">
            <v>334470</v>
          </cell>
          <cell r="B7958" t="str">
            <v>محمد ابراهيم</v>
          </cell>
          <cell r="C7958" t="str">
            <v>احمد</v>
          </cell>
          <cell r="D7958" t="str">
            <v>عائشة</v>
          </cell>
        </row>
        <row r="7959">
          <cell r="A7959">
            <v>334471</v>
          </cell>
          <cell r="B7959" t="str">
            <v>محمد ابراهيم</v>
          </cell>
          <cell r="C7959" t="str">
            <v>عزو</v>
          </cell>
          <cell r="D7959" t="str">
            <v>ليلى</v>
          </cell>
        </row>
        <row r="7960">
          <cell r="A7960">
            <v>334472</v>
          </cell>
          <cell r="B7960" t="str">
            <v>محمد ابو ريا</v>
          </cell>
          <cell r="C7960" t="str">
            <v>احمد</v>
          </cell>
          <cell r="D7960" t="str">
            <v>سعاد</v>
          </cell>
        </row>
        <row r="7961">
          <cell r="A7961">
            <v>334473</v>
          </cell>
          <cell r="B7961" t="str">
            <v>محمد ابوخشبه</v>
          </cell>
          <cell r="C7961" t="str">
            <v>ياسر</v>
          </cell>
          <cell r="D7961" t="str">
            <v>كوثر</v>
          </cell>
        </row>
        <row r="7962">
          <cell r="A7962">
            <v>334474</v>
          </cell>
          <cell r="B7962" t="str">
            <v>محمد احمد</v>
          </cell>
          <cell r="C7962" t="str">
            <v>حسام</v>
          </cell>
          <cell r="D7962" t="str">
            <v>نجاح</v>
          </cell>
        </row>
        <row r="7963">
          <cell r="A7963">
            <v>334475</v>
          </cell>
          <cell r="B7963" t="str">
            <v>محمد الاشقر</v>
          </cell>
          <cell r="C7963" t="str">
            <v>هيثم</v>
          </cell>
          <cell r="D7963" t="str">
            <v>نهله</v>
          </cell>
        </row>
        <row r="7964">
          <cell r="A7964">
            <v>334476</v>
          </cell>
          <cell r="B7964" t="str">
            <v>محمد البغدادي</v>
          </cell>
          <cell r="C7964" t="str">
            <v>عمر</v>
          </cell>
          <cell r="D7964" t="str">
            <v>عائشة</v>
          </cell>
        </row>
        <row r="7965">
          <cell r="A7965">
            <v>334477</v>
          </cell>
          <cell r="B7965" t="str">
            <v>محمد الجبه جي</v>
          </cell>
          <cell r="C7965" t="str">
            <v>علي</v>
          </cell>
          <cell r="D7965" t="str">
            <v>منى</v>
          </cell>
        </row>
        <row r="7966">
          <cell r="A7966">
            <v>334478</v>
          </cell>
          <cell r="B7966" t="str">
            <v>محمد الحصبه</v>
          </cell>
          <cell r="C7966" t="str">
            <v>موسى</v>
          </cell>
          <cell r="D7966" t="str">
            <v>رضوه</v>
          </cell>
        </row>
        <row r="7967">
          <cell r="A7967">
            <v>334479</v>
          </cell>
          <cell r="B7967" t="str">
            <v>محمد الحفيان</v>
          </cell>
          <cell r="C7967" t="str">
            <v>محمود</v>
          </cell>
          <cell r="D7967" t="str">
            <v>هدى</v>
          </cell>
        </row>
        <row r="7968">
          <cell r="A7968">
            <v>334480</v>
          </cell>
          <cell r="B7968" t="str">
            <v>محمد الخضر</v>
          </cell>
          <cell r="C7968" t="str">
            <v>عزات</v>
          </cell>
          <cell r="D7968" t="str">
            <v>اسماء</v>
          </cell>
        </row>
        <row r="7969">
          <cell r="A7969">
            <v>334481</v>
          </cell>
          <cell r="B7969" t="str">
            <v>محمد الدلول</v>
          </cell>
          <cell r="C7969" t="str">
            <v>نور الدين</v>
          </cell>
          <cell r="D7969" t="str">
            <v>نهله</v>
          </cell>
        </row>
        <row r="7970">
          <cell r="A7970">
            <v>334482</v>
          </cell>
          <cell r="B7970" t="str">
            <v>محمد الذياب</v>
          </cell>
          <cell r="C7970" t="str">
            <v>جمال</v>
          </cell>
          <cell r="D7970" t="str">
            <v>فريال</v>
          </cell>
        </row>
        <row r="7971">
          <cell r="A7971">
            <v>334483</v>
          </cell>
          <cell r="B7971" t="str">
            <v>محمد الزعبي</v>
          </cell>
          <cell r="C7971" t="str">
            <v>فلاح</v>
          </cell>
          <cell r="D7971" t="str">
            <v>ترفه</v>
          </cell>
        </row>
        <row r="7972">
          <cell r="A7972">
            <v>334484</v>
          </cell>
          <cell r="B7972" t="str">
            <v>محمد السبيتان</v>
          </cell>
          <cell r="C7972" t="str">
            <v>علي</v>
          </cell>
          <cell r="D7972" t="str">
            <v>غزاله</v>
          </cell>
        </row>
        <row r="7973">
          <cell r="A7973">
            <v>334485</v>
          </cell>
          <cell r="B7973" t="str">
            <v>محمد الشلبي</v>
          </cell>
          <cell r="C7973" t="str">
            <v>كمال</v>
          </cell>
          <cell r="D7973" t="str">
            <v>ميادة</v>
          </cell>
        </row>
        <row r="7974">
          <cell r="A7974">
            <v>334486</v>
          </cell>
          <cell r="B7974" t="str">
            <v>محمد الشمر</v>
          </cell>
          <cell r="C7974" t="str">
            <v>علي</v>
          </cell>
          <cell r="D7974" t="str">
            <v>يسرى</v>
          </cell>
        </row>
        <row r="7975">
          <cell r="A7975">
            <v>334487</v>
          </cell>
          <cell r="B7975" t="str">
            <v>محمد الصدير</v>
          </cell>
          <cell r="C7975" t="str">
            <v>حسين</v>
          </cell>
          <cell r="D7975" t="str">
            <v>خديجة</v>
          </cell>
        </row>
        <row r="7976">
          <cell r="A7976">
            <v>334488</v>
          </cell>
          <cell r="B7976" t="str">
            <v>محمد الطحان</v>
          </cell>
          <cell r="C7976" t="str">
            <v>خالد</v>
          </cell>
          <cell r="D7976" t="str">
            <v>شاميه</v>
          </cell>
        </row>
        <row r="7977">
          <cell r="A7977">
            <v>334489</v>
          </cell>
          <cell r="B7977" t="str">
            <v>محمد العبدالقهار</v>
          </cell>
          <cell r="C7977" t="str">
            <v>رمضان</v>
          </cell>
          <cell r="D7977" t="str">
            <v>شمسه</v>
          </cell>
        </row>
        <row r="7978">
          <cell r="A7978">
            <v>334490</v>
          </cell>
          <cell r="B7978" t="str">
            <v>محمد العسكر</v>
          </cell>
          <cell r="C7978" t="str">
            <v>مصطفى</v>
          </cell>
          <cell r="D7978" t="str">
            <v>سوسن</v>
          </cell>
        </row>
        <row r="7979">
          <cell r="A7979">
            <v>334491</v>
          </cell>
          <cell r="B7979" t="str">
            <v>محمد المحمد</v>
          </cell>
          <cell r="C7979" t="str">
            <v>حسين</v>
          </cell>
          <cell r="D7979" t="str">
            <v>رسمية</v>
          </cell>
        </row>
        <row r="7980">
          <cell r="A7980">
            <v>334492</v>
          </cell>
          <cell r="B7980" t="str">
            <v>محمد أديب قسوات</v>
          </cell>
          <cell r="C7980" t="str">
            <v>محمد</v>
          </cell>
          <cell r="D7980" t="str">
            <v>دلال</v>
          </cell>
        </row>
        <row r="7981">
          <cell r="A7981">
            <v>334493</v>
          </cell>
          <cell r="B7981" t="str">
            <v>محمد بالوش</v>
          </cell>
          <cell r="C7981" t="str">
            <v>مسعود</v>
          </cell>
          <cell r="D7981" t="str">
            <v>حوريه</v>
          </cell>
        </row>
        <row r="7982">
          <cell r="A7982">
            <v>334494</v>
          </cell>
          <cell r="B7982" t="str">
            <v>محمد بزرتو</v>
          </cell>
          <cell r="C7982" t="str">
            <v>عدنان</v>
          </cell>
          <cell r="D7982" t="str">
            <v>فاطمه</v>
          </cell>
        </row>
        <row r="7983">
          <cell r="A7983">
            <v>334495</v>
          </cell>
          <cell r="B7983" t="str">
            <v>محمد حجازي</v>
          </cell>
          <cell r="C7983" t="str">
            <v>نوري</v>
          </cell>
          <cell r="D7983" t="str">
            <v>نورا</v>
          </cell>
        </row>
        <row r="7984">
          <cell r="A7984">
            <v>334496</v>
          </cell>
          <cell r="B7984" t="str">
            <v>محمد حسني الصيادي</v>
          </cell>
          <cell r="C7984" t="str">
            <v>جمال</v>
          </cell>
          <cell r="D7984" t="str">
            <v>اميره</v>
          </cell>
        </row>
        <row r="7985">
          <cell r="A7985">
            <v>334497</v>
          </cell>
          <cell r="B7985" t="str">
            <v>محمد حسون</v>
          </cell>
          <cell r="C7985" t="str">
            <v>بشار</v>
          </cell>
          <cell r="D7985" t="str">
            <v>صباح</v>
          </cell>
        </row>
        <row r="7986">
          <cell r="A7986">
            <v>334498</v>
          </cell>
          <cell r="B7986" t="str">
            <v>محمد حمدان</v>
          </cell>
          <cell r="C7986" t="str">
            <v>فهد</v>
          </cell>
          <cell r="D7986" t="str">
            <v>فضيله</v>
          </cell>
        </row>
        <row r="7987">
          <cell r="A7987">
            <v>334499</v>
          </cell>
          <cell r="B7987" t="str">
            <v>محمد خضر الحسو</v>
          </cell>
          <cell r="C7987" t="str">
            <v>بكري</v>
          </cell>
          <cell r="D7987" t="str">
            <v>وفاء</v>
          </cell>
        </row>
        <row r="7988">
          <cell r="A7988">
            <v>334500</v>
          </cell>
          <cell r="B7988" t="str">
            <v>محمد دعبول</v>
          </cell>
          <cell r="C7988" t="str">
            <v>ناصر</v>
          </cell>
          <cell r="D7988" t="str">
            <v>منى</v>
          </cell>
        </row>
        <row r="7989">
          <cell r="A7989">
            <v>334501</v>
          </cell>
          <cell r="B7989" t="str">
            <v>محمد دياب</v>
          </cell>
          <cell r="C7989" t="str">
            <v>رافع</v>
          </cell>
          <cell r="D7989" t="str">
            <v>سهام</v>
          </cell>
        </row>
        <row r="7990">
          <cell r="A7990">
            <v>334502</v>
          </cell>
          <cell r="B7990" t="str">
            <v>محمد ديبة</v>
          </cell>
          <cell r="C7990" t="str">
            <v>جميل</v>
          </cell>
          <cell r="D7990" t="str">
            <v/>
          </cell>
        </row>
        <row r="7991">
          <cell r="A7991">
            <v>334503</v>
          </cell>
          <cell r="B7991" t="str">
            <v>محمد ريحان</v>
          </cell>
          <cell r="C7991" t="str">
            <v>بشار</v>
          </cell>
          <cell r="D7991" t="str">
            <v>ناديا</v>
          </cell>
        </row>
        <row r="7992">
          <cell r="A7992">
            <v>334504</v>
          </cell>
          <cell r="B7992" t="str">
            <v>محمد زعتر</v>
          </cell>
          <cell r="C7992" t="str">
            <v>ظافر</v>
          </cell>
          <cell r="D7992" t="str">
            <v>مريم</v>
          </cell>
        </row>
        <row r="7993">
          <cell r="A7993">
            <v>334505</v>
          </cell>
          <cell r="B7993" t="str">
            <v>محمد زيدان</v>
          </cell>
          <cell r="C7993" t="str">
            <v>كامل</v>
          </cell>
          <cell r="D7993" t="str">
            <v>رجاء</v>
          </cell>
        </row>
        <row r="7994">
          <cell r="A7994">
            <v>334506</v>
          </cell>
          <cell r="B7994" t="str">
            <v>محمد سعيد</v>
          </cell>
          <cell r="C7994" t="str">
            <v>تميم</v>
          </cell>
          <cell r="D7994" t="str">
            <v>سبال</v>
          </cell>
        </row>
        <row r="7995">
          <cell r="A7995">
            <v>334507</v>
          </cell>
          <cell r="B7995" t="str">
            <v>محمد سليمان</v>
          </cell>
          <cell r="C7995" t="str">
            <v>أحمد</v>
          </cell>
          <cell r="D7995" t="str">
            <v>رقية</v>
          </cell>
        </row>
        <row r="7996">
          <cell r="A7996">
            <v>334508</v>
          </cell>
          <cell r="B7996" t="str">
            <v>محمد شاهين</v>
          </cell>
          <cell r="C7996" t="str">
            <v>احمد</v>
          </cell>
          <cell r="D7996" t="str">
            <v>ميساء</v>
          </cell>
        </row>
        <row r="7997">
          <cell r="A7997">
            <v>334509</v>
          </cell>
          <cell r="B7997" t="str">
            <v>محمد شحاده</v>
          </cell>
          <cell r="C7997" t="str">
            <v>اكرم</v>
          </cell>
          <cell r="D7997" t="str">
            <v>لطفيه</v>
          </cell>
        </row>
        <row r="7998">
          <cell r="A7998">
            <v>334510</v>
          </cell>
          <cell r="B7998" t="str">
            <v>محمد صياح زباد</v>
          </cell>
          <cell r="C7998" t="str">
            <v>مسلم</v>
          </cell>
          <cell r="D7998" t="str">
            <v>رائده</v>
          </cell>
        </row>
        <row r="7999">
          <cell r="A7999">
            <v>334511</v>
          </cell>
          <cell r="B7999" t="str">
            <v>محمد صيدناوي</v>
          </cell>
          <cell r="C7999" t="str">
            <v>مهدى</v>
          </cell>
          <cell r="D7999" t="str">
            <v>ملك</v>
          </cell>
        </row>
        <row r="8000">
          <cell r="A8000">
            <v>334512</v>
          </cell>
          <cell r="B8000" t="str">
            <v>محمد طالب</v>
          </cell>
          <cell r="C8000" t="str">
            <v>عقيل</v>
          </cell>
          <cell r="D8000" t="str">
            <v>هيفاء</v>
          </cell>
        </row>
        <row r="8001">
          <cell r="A8001">
            <v>334513</v>
          </cell>
          <cell r="B8001" t="str">
            <v>محمد طه</v>
          </cell>
          <cell r="C8001" t="str">
            <v>محمود</v>
          </cell>
          <cell r="D8001" t="str">
            <v>ايمان</v>
          </cell>
        </row>
        <row r="8002">
          <cell r="A8002">
            <v>334514</v>
          </cell>
          <cell r="B8002" t="str">
            <v>محمد عاشور</v>
          </cell>
          <cell r="C8002" t="str">
            <v>عبد الحكيم</v>
          </cell>
          <cell r="D8002" t="str">
            <v>رويده</v>
          </cell>
        </row>
        <row r="8003">
          <cell r="A8003">
            <v>334515</v>
          </cell>
          <cell r="B8003" t="str">
            <v>محمد عبدالغني</v>
          </cell>
          <cell r="C8003" t="str">
            <v>حاتم</v>
          </cell>
          <cell r="D8003" t="str">
            <v>نهيدة</v>
          </cell>
        </row>
        <row r="8004">
          <cell r="A8004">
            <v>334516</v>
          </cell>
          <cell r="B8004" t="str">
            <v>محمد عقله</v>
          </cell>
          <cell r="C8004" t="str">
            <v>خالد</v>
          </cell>
          <cell r="D8004" t="str">
            <v>عزيزه</v>
          </cell>
        </row>
        <row r="8005">
          <cell r="A8005">
            <v>334517</v>
          </cell>
          <cell r="B8005" t="str">
            <v>محمد علي</v>
          </cell>
          <cell r="C8005" t="str">
            <v>مأمون</v>
          </cell>
          <cell r="D8005" t="str">
            <v>ناهد</v>
          </cell>
        </row>
        <row r="8006">
          <cell r="A8006">
            <v>334518</v>
          </cell>
          <cell r="B8006" t="str">
            <v>محمد علي</v>
          </cell>
          <cell r="C8006" t="str">
            <v>سلمان</v>
          </cell>
          <cell r="D8006" t="str">
            <v>نجوم</v>
          </cell>
        </row>
        <row r="8007">
          <cell r="A8007">
            <v>334519</v>
          </cell>
          <cell r="B8007" t="str">
            <v>محمد علي حيدر</v>
          </cell>
          <cell r="C8007" t="str">
            <v>صالح</v>
          </cell>
          <cell r="D8007" t="str">
            <v>فاطمه</v>
          </cell>
        </row>
        <row r="8008">
          <cell r="A8008">
            <v>334520</v>
          </cell>
          <cell r="B8008" t="str">
            <v>محمد فراس دباس</v>
          </cell>
          <cell r="C8008" t="str">
            <v>يوسف</v>
          </cell>
          <cell r="D8008" t="str">
            <v>منى</v>
          </cell>
        </row>
        <row r="8009">
          <cell r="A8009">
            <v>334521</v>
          </cell>
          <cell r="B8009" t="str">
            <v>محمد فنصه</v>
          </cell>
          <cell r="C8009" t="str">
            <v>محمود</v>
          </cell>
          <cell r="D8009" t="str">
            <v>انتصار</v>
          </cell>
        </row>
        <row r="8010">
          <cell r="A8010">
            <v>334522</v>
          </cell>
          <cell r="B8010" t="str">
            <v>محمد كلسلي</v>
          </cell>
          <cell r="C8010" t="str">
            <v>فؤادمعتز</v>
          </cell>
          <cell r="D8010" t="str">
            <v>جمانة</v>
          </cell>
        </row>
        <row r="8011">
          <cell r="A8011">
            <v>334523</v>
          </cell>
          <cell r="B8011" t="str">
            <v>محمد كوكش</v>
          </cell>
          <cell r="C8011" t="str">
            <v>عبدالله</v>
          </cell>
          <cell r="D8011" t="str">
            <v>سوسن</v>
          </cell>
        </row>
        <row r="8012">
          <cell r="A8012">
            <v>334524</v>
          </cell>
          <cell r="B8012" t="str">
            <v>محمد مازن رزوق</v>
          </cell>
          <cell r="C8012" t="str">
            <v>محمد ناصر</v>
          </cell>
          <cell r="D8012" t="str">
            <v>عبير</v>
          </cell>
        </row>
        <row r="8013">
          <cell r="A8013">
            <v>334525</v>
          </cell>
          <cell r="B8013" t="str">
            <v>محمد محمود</v>
          </cell>
          <cell r="C8013" t="str">
            <v>سامي</v>
          </cell>
          <cell r="D8013" t="str">
            <v>ملك</v>
          </cell>
        </row>
        <row r="8014">
          <cell r="A8014">
            <v>334526</v>
          </cell>
          <cell r="B8014" t="str">
            <v>محمد مرتضى</v>
          </cell>
          <cell r="C8014" t="str">
            <v>نظام</v>
          </cell>
          <cell r="D8014" t="str">
            <v>عبيده</v>
          </cell>
        </row>
        <row r="8015">
          <cell r="A8015">
            <v>334527</v>
          </cell>
          <cell r="B8015" t="str">
            <v>محمد مرهج</v>
          </cell>
          <cell r="C8015" t="str">
            <v>خالد</v>
          </cell>
          <cell r="D8015" t="str">
            <v>الهام</v>
          </cell>
        </row>
        <row r="8016">
          <cell r="A8016">
            <v>334528</v>
          </cell>
          <cell r="B8016" t="str">
            <v>محمد معلا</v>
          </cell>
          <cell r="C8016" t="str">
            <v>هيثم</v>
          </cell>
          <cell r="D8016" t="str">
            <v>غيده</v>
          </cell>
        </row>
        <row r="8017">
          <cell r="A8017">
            <v>334529</v>
          </cell>
          <cell r="B8017" t="str">
            <v>محمد مؤمن الملاح</v>
          </cell>
          <cell r="C8017" t="str">
            <v>عصام</v>
          </cell>
          <cell r="D8017" t="str">
            <v>لينا</v>
          </cell>
        </row>
        <row r="8018">
          <cell r="A8018">
            <v>334530</v>
          </cell>
          <cell r="B8018" t="str">
            <v>محمد ناصر الدين</v>
          </cell>
          <cell r="C8018" t="str">
            <v>ناصر الدين</v>
          </cell>
          <cell r="D8018" t="str">
            <v>سهام</v>
          </cell>
        </row>
        <row r="8019">
          <cell r="A8019">
            <v>334531</v>
          </cell>
          <cell r="B8019" t="str">
            <v>محمد نجيب سعيفان</v>
          </cell>
          <cell r="C8019" t="str">
            <v>علي</v>
          </cell>
          <cell r="D8019" t="str">
            <v>شاديا</v>
          </cell>
        </row>
        <row r="8020">
          <cell r="A8020">
            <v>334533</v>
          </cell>
          <cell r="B8020" t="str">
            <v>محمد نكاش</v>
          </cell>
          <cell r="C8020" t="str">
            <v>محمدسمير</v>
          </cell>
          <cell r="D8020" t="str">
            <v>حنان</v>
          </cell>
        </row>
        <row r="8021">
          <cell r="A8021">
            <v>334534</v>
          </cell>
          <cell r="B8021" t="str">
            <v>محمد ياغي</v>
          </cell>
          <cell r="C8021" t="str">
            <v>محمود</v>
          </cell>
          <cell r="D8021" t="str">
            <v>مريم</v>
          </cell>
        </row>
        <row r="8022">
          <cell r="A8022">
            <v>334535</v>
          </cell>
          <cell r="B8022" t="str">
            <v>محمد ينال ابو خروب</v>
          </cell>
          <cell r="C8022" t="str">
            <v>نضال</v>
          </cell>
          <cell r="D8022" t="str">
            <v>رولا</v>
          </cell>
        </row>
        <row r="8023">
          <cell r="A8023">
            <v>334536</v>
          </cell>
          <cell r="B8023" t="str">
            <v>محمد يونس</v>
          </cell>
          <cell r="C8023" t="str">
            <v>علي</v>
          </cell>
          <cell r="D8023" t="str">
            <v>نهيدة</v>
          </cell>
        </row>
        <row r="8024">
          <cell r="A8024">
            <v>334537</v>
          </cell>
          <cell r="B8024" t="str">
            <v>محمداسامة عجيبه</v>
          </cell>
          <cell r="C8024" t="str">
            <v>محي الدين</v>
          </cell>
          <cell r="D8024" t="str">
            <v>عفاف</v>
          </cell>
        </row>
        <row r="8025">
          <cell r="A8025">
            <v>334538</v>
          </cell>
          <cell r="B8025" t="str">
            <v>محمدانس عوده</v>
          </cell>
          <cell r="C8025" t="str">
            <v>بشير</v>
          </cell>
          <cell r="D8025" t="str">
            <v>هدى</v>
          </cell>
        </row>
        <row r="8026">
          <cell r="A8026">
            <v>334539</v>
          </cell>
          <cell r="B8026" t="str">
            <v>محمدجعفر الأطرش</v>
          </cell>
          <cell r="C8026" t="str">
            <v>مصطفى</v>
          </cell>
          <cell r="D8026" t="str">
            <v>دلال</v>
          </cell>
        </row>
        <row r="8027">
          <cell r="A8027">
            <v>334540</v>
          </cell>
          <cell r="B8027" t="str">
            <v>محمدحسين دقوري</v>
          </cell>
          <cell r="C8027" t="str">
            <v>فيصل</v>
          </cell>
          <cell r="D8027" t="str">
            <v>ماجده</v>
          </cell>
        </row>
        <row r="8028">
          <cell r="A8028">
            <v>334541</v>
          </cell>
          <cell r="B8028" t="str">
            <v>محمدرباح المصطفى</v>
          </cell>
          <cell r="C8028" t="str">
            <v>عبدالكريم</v>
          </cell>
          <cell r="D8028" t="str">
            <v>مناهل</v>
          </cell>
        </row>
        <row r="8029">
          <cell r="A8029">
            <v>334542</v>
          </cell>
          <cell r="B8029" t="str">
            <v>محمدسالم الزبيبي</v>
          </cell>
          <cell r="C8029" t="str">
            <v>حسن</v>
          </cell>
          <cell r="D8029" t="str">
            <v>فاتن</v>
          </cell>
        </row>
        <row r="8030">
          <cell r="A8030">
            <v>334543</v>
          </cell>
          <cell r="B8030" t="str">
            <v>محمدصادق العباس</v>
          </cell>
          <cell r="C8030" t="str">
            <v>فاتح</v>
          </cell>
          <cell r="D8030" t="str">
            <v>جمانه</v>
          </cell>
        </row>
        <row r="8031">
          <cell r="A8031">
            <v>334544</v>
          </cell>
          <cell r="B8031" t="str">
            <v>محمدعوض نورالدين</v>
          </cell>
          <cell r="C8031" t="str">
            <v>خالد</v>
          </cell>
          <cell r="D8031" t="str">
            <v>وفاء</v>
          </cell>
        </row>
        <row r="8032">
          <cell r="A8032">
            <v>334545</v>
          </cell>
          <cell r="B8032" t="str">
            <v>محمدعيد كنفش</v>
          </cell>
          <cell r="C8032" t="str">
            <v>محمدحمزه</v>
          </cell>
          <cell r="D8032" t="str">
            <v>راما</v>
          </cell>
        </row>
        <row r="8033">
          <cell r="A8033">
            <v>334546</v>
          </cell>
          <cell r="B8033" t="str">
            <v>محمدماهر بارافي</v>
          </cell>
          <cell r="C8033" t="str">
            <v>خالد</v>
          </cell>
          <cell r="D8033" t="str">
            <v>هناده</v>
          </cell>
        </row>
        <row r="8034">
          <cell r="A8034">
            <v>334547</v>
          </cell>
          <cell r="B8034" t="str">
            <v>محمدمعاذ دكاك</v>
          </cell>
          <cell r="C8034" t="str">
            <v>احمد</v>
          </cell>
          <cell r="D8034" t="str">
            <v>هنا</v>
          </cell>
        </row>
        <row r="8035">
          <cell r="A8035">
            <v>334548</v>
          </cell>
          <cell r="B8035" t="str">
            <v>محمود السعدي</v>
          </cell>
          <cell r="C8035" t="str">
            <v>جمال</v>
          </cell>
          <cell r="D8035" t="str">
            <v>هيام</v>
          </cell>
        </row>
        <row r="8036">
          <cell r="A8036">
            <v>334549</v>
          </cell>
          <cell r="B8036" t="str">
            <v>محمود الشرع</v>
          </cell>
          <cell r="C8036" t="str">
            <v>غازي</v>
          </cell>
          <cell r="D8036" t="str">
            <v>عيده</v>
          </cell>
        </row>
        <row r="8037">
          <cell r="A8037">
            <v>334550</v>
          </cell>
          <cell r="B8037" t="str">
            <v>محمود بدران</v>
          </cell>
          <cell r="C8037" t="str">
            <v>احمد</v>
          </cell>
          <cell r="D8037" t="str">
            <v>سميره</v>
          </cell>
        </row>
        <row r="8038">
          <cell r="A8038">
            <v>334551</v>
          </cell>
          <cell r="B8038" t="str">
            <v>محمود حسينو</v>
          </cell>
          <cell r="C8038" t="str">
            <v>سمير</v>
          </cell>
          <cell r="D8038" t="str">
            <v>نجاح</v>
          </cell>
        </row>
        <row r="8039">
          <cell r="A8039">
            <v>334552</v>
          </cell>
          <cell r="B8039" t="str">
            <v>محمود حمداش</v>
          </cell>
          <cell r="C8039" t="str">
            <v>خالد</v>
          </cell>
          <cell r="D8039" t="str">
            <v>نورية</v>
          </cell>
        </row>
        <row r="8040">
          <cell r="A8040">
            <v>334553</v>
          </cell>
          <cell r="B8040" t="str">
            <v>محمود سليمان</v>
          </cell>
          <cell r="C8040" t="str">
            <v>توفيق</v>
          </cell>
          <cell r="D8040" t="str">
            <v>ليلى</v>
          </cell>
        </row>
        <row r="8041">
          <cell r="A8041">
            <v>334554</v>
          </cell>
          <cell r="B8041" t="str">
            <v>محمود فاتو</v>
          </cell>
          <cell r="C8041" t="str">
            <v>طلعت</v>
          </cell>
          <cell r="D8041" t="str">
            <v>وديعه</v>
          </cell>
        </row>
        <row r="8042">
          <cell r="A8042">
            <v>334555</v>
          </cell>
          <cell r="B8042" t="str">
            <v>محمود هزيمه</v>
          </cell>
          <cell r="C8042" t="str">
            <v>طارق</v>
          </cell>
          <cell r="D8042" t="str">
            <v>خديجه</v>
          </cell>
        </row>
        <row r="8043">
          <cell r="A8043">
            <v>334556</v>
          </cell>
          <cell r="B8043" t="str">
            <v>محمود يوسف</v>
          </cell>
          <cell r="C8043" t="str">
            <v>علي</v>
          </cell>
          <cell r="D8043" t="str">
            <v>ساره</v>
          </cell>
        </row>
        <row r="8044">
          <cell r="A8044">
            <v>334557</v>
          </cell>
          <cell r="B8044" t="str">
            <v>مدثر سندس</v>
          </cell>
          <cell r="C8044" t="str">
            <v>محمد</v>
          </cell>
          <cell r="D8044" t="str">
            <v>عليا</v>
          </cell>
        </row>
        <row r="8045">
          <cell r="A8045">
            <v>334558</v>
          </cell>
          <cell r="B8045" t="str">
            <v>مدحت جديد</v>
          </cell>
          <cell r="C8045" t="str">
            <v>حيدر</v>
          </cell>
          <cell r="D8045" t="str">
            <v>أمينه</v>
          </cell>
        </row>
        <row r="8046">
          <cell r="A8046">
            <v>334559</v>
          </cell>
          <cell r="B8046" t="str">
            <v>مرام الدعبل</v>
          </cell>
          <cell r="C8046" t="str">
            <v>يوسف</v>
          </cell>
          <cell r="D8046" t="str">
            <v>نهال</v>
          </cell>
        </row>
        <row r="8047">
          <cell r="A8047">
            <v>334560</v>
          </cell>
          <cell r="B8047" t="str">
            <v>مرام حبيب</v>
          </cell>
          <cell r="C8047" t="str">
            <v>حكمت</v>
          </cell>
          <cell r="D8047" t="str">
            <v>وفاء</v>
          </cell>
        </row>
        <row r="8048">
          <cell r="A8048">
            <v>334561</v>
          </cell>
          <cell r="B8048" t="str">
            <v>مرام شيخاني</v>
          </cell>
          <cell r="C8048" t="str">
            <v>محمد علي</v>
          </cell>
          <cell r="D8048" t="str">
            <v>غدير</v>
          </cell>
        </row>
        <row r="8049">
          <cell r="A8049">
            <v>334562</v>
          </cell>
          <cell r="B8049" t="str">
            <v>مرام يحيى</v>
          </cell>
          <cell r="C8049" t="str">
            <v>زكي</v>
          </cell>
          <cell r="D8049" t="str">
            <v>هاله</v>
          </cell>
        </row>
        <row r="8050">
          <cell r="A8050">
            <v>334563</v>
          </cell>
          <cell r="B8050" t="str">
            <v>مرح التيم</v>
          </cell>
          <cell r="C8050" t="str">
            <v>علي</v>
          </cell>
          <cell r="D8050" t="str">
            <v>حربيه</v>
          </cell>
        </row>
        <row r="8051">
          <cell r="A8051">
            <v>334564</v>
          </cell>
          <cell r="B8051" t="str">
            <v>مرح الحاجي خلف</v>
          </cell>
          <cell r="C8051" t="str">
            <v>منصور</v>
          </cell>
          <cell r="D8051" t="str">
            <v>هويده</v>
          </cell>
        </row>
        <row r="8052">
          <cell r="A8052">
            <v>334565</v>
          </cell>
          <cell r="B8052" t="str">
            <v>مرح الزراد</v>
          </cell>
          <cell r="C8052" t="str">
            <v>عبدالفتاح</v>
          </cell>
          <cell r="D8052" t="str">
            <v>لينا</v>
          </cell>
        </row>
        <row r="8053">
          <cell r="A8053">
            <v>334566</v>
          </cell>
          <cell r="B8053" t="str">
            <v>مرح اللو</v>
          </cell>
          <cell r="C8053" t="str">
            <v>عبد الغني</v>
          </cell>
          <cell r="D8053" t="str">
            <v>منى</v>
          </cell>
        </row>
        <row r="8054">
          <cell r="A8054">
            <v>334567</v>
          </cell>
          <cell r="B8054" t="str">
            <v>مرح شحود</v>
          </cell>
          <cell r="C8054" t="str">
            <v>نواف</v>
          </cell>
          <cell r="D8054" t="str">
            <v>ميساء</v>
          </cell>
        </row>
        <row r="8055">
          <cell r="A8055">
            <v>334568</v>
          </cell>
          <cell r="B8055" t="str">
            <v>مرفت الاشقر</v>
          </cell>
          <cell r="C8055" t="str">
            <v>ابراهيم</v>
          </cell>
          <cell r="D8055" t="str">
            <v>مريم</v>
          </cell>
        </row>
        <row r="8056">
          <cell r="A8056">
            <v>334569</v>
          </cell>
          <cell r="B8056" t="str">
            <v>مرهف حسن</v>
          </cell>
          <cell r="C8056" t="str">
            <v>محمد</v>
          </cell>
          <cell r="D8056" t="str">
            <v>فدوى</v>
          </cell>
        </row>
        <row r="8057">
          <cell r="A8057">
            <v>334570</v>
          </cell>
          <cell r="B8057" t="str">
            <v>مروان الحماده</v>
          </cell>
          <cell r="C8057" t="str">
            <v>اسماعيل</v>
          </cell>
          <cell r="D8057" t="str">
            <v>خالديه</v>
          </cell>
        </row>
        <row r="8058">
          <cell r="A8058">
            <v>334571</v>
          </cell>
          <cell r="B8058" t="str">
            <v>مروان قريش</v>
          </cell>
          <cell r="C8058" t="str">
            <v>بهاء الدين</v>
          </cell>
          <cell r="D8058" t="str">
            <v>عبيده</v>
          </cell>
        </row>
        <row r="8059">
          <cell r="A8059">
            <v>334572</v>
          </cell>
          <cell r="B8059" t="str">
            <v>مروة حاج قدور</v>
          </cell>
          <cell r="C8059" t="str">
            <v>عبدالقدوس</v>
          </cell>
          <cell r="D8059" t="str">
            <v>روضة</v>
          </cell>
        </row>
        <row r="8060">
          <cell r="A8060">
            <v>334573</v>
          </cell>
          <cell r="B8060" t="str">
            <v>مروة خنجر</v>
          </cell>
          <cell r="C8060" t="str">
            <v>محمد وفيق</v>
          </cell>
          <cell r="D8060" t="str">
            <v>نعمه</v>
          </cell>
        </row>
        <row r="8061">
          <cell r="A8061">
            <v>334574</v>
          </cell>
          <cell r="B8061" t="str">
            <v>مروج الرحال</v>
          </cell>
          <cell r="C8061" t="str">
            <v>عقله</v>
          </cell>
          <cell r="D8061" t="str">
            <v>انعام</v>
          </cell>
        </row>
        <row r="8062">
          <cell r="A8062">
            <v>334575</v>
          </cell>
          <cell r="B8062" t="str">
            <v>مروه ابوحمدان</v>
          </cell>
          <cell r="C8062" t="str">
            <v>يوسف</v>
          </cell>
          <cell r="D8062" t="str">
            <v>اتحاد</v>
          </cell>
        </row>
        <row r="8063">
          <cell r="A8063">
            <v>334576</v>
          </cell>
          <cell r="B8063" t="str">
            <v>مروه الحجلي</v>
          </cell>
          <cell r="C8063" t="str">
            <v>مجلي</v>
          </cell>
          <cell r="D8063" t="str">
            <v>بديعه</v>
          </cell>
        </row>
        <row r="8064">
          <cell r="A8064">
            <v>334577</v>
          </cell>
          <cell r="B8064" t="str">
            <v>مروه حكيمه ابو فخر</v>
          </cell>
          <cell r="C8064" t="str">
            <v>قاسم</v>
          </cell>
          <cell r="D8064" t="str">
            <v>أمل</v>
          </cell>
        </row>
        <row r="8065">
          <cell r="A8065">
            <v>334578</v>
          </cell>
          <cell r="B8065" t="str">
            <v>مروه سليمان</v>
          </cell>
          <cell r="C8065" t="str">
            <v>احمد</v>
          </cell>
          <cell r="D8065" t="str">
            <v>نجاح</v>
          </cell>
        </row>
        <row r="8066">
          <cell r="A8066">
            <v>334579</v>
          </cell>
          <cell r="B8066" t="str">
            <v>مروى رقيه</v>
          </cell>
          <cell r="C8066" t="str">
            <v>محمد</v>
          </cell>
          <cell r="D8066" t="str">
            <v>رسميه</v>
          </cell>
        </row>
        <row r="8067">
          <cell r="A8067">
            <v>334580</v>
          </cell>
          <cell r="B8067" t="str">
            <v>مريم الشويله</v>
          </cell>
          <cell r="C8067" t="str">
            <v>ربيع</v>
          </cell>
          <cell r="D8067" t="str">
            <v>عليه</v>
          </cell>
        </row>
        <row r="8068">
          <cell r="A8068">
            <v>334581</v>
          </cell>
          <cell r="B8068" t="str">
            <v>مريم طالب</v>
          </cell>
          <cell r="C8068" t="str">
            <v>علي</v>
          </cell>
          <cell r="D8068" t="str">
            <v>وصال</v>
          </cell>
        </row>
        <row r="8069">
          <cell r="A8069">
            <v>334582</v>
          </cell>
          <cell r="B8069" t="str">
            <v>مريم علي</v>
          </cell>
          <cell r="C8069" t="str">
            <v>محمد</v>
          </cell>
          <cell r="D8069" t="str">
            <v>فريال</v>
          </cell>
        </row>
        <row r="8070">
          <cell r="A8070">
            <v>334583</v>
          </cell>
          <cell r="B8070" t="str">
            <v>مريم عوض</v>
          </cell>
          <cell r="C8070" t="str">
            <v>علي</v>
          </cell>
          <cell r="D8070" t="str">
            <v>هناء</v>
          </cell>
        </row>
        <row r="8071">
          <cell r="A8071">
            <v>334584</v>
          </cell>
          <cell r="B8071" t="str">
            <v>مريم فارس</v>
          </cell>
          <cell r="C8071" t="str">
            <v>خالد</v>
          </cell>
          <cell r="D8071" t="str">
            <v>امينه</v>
          </cell>
        </row>
        <row r="8072">
          <cell r="A8072">
            <v>334585</v>
          </cell>
          <cell r="B8072" t="str">
            <v>مريم ونوسه</v>
          </cell>
          <cell r="C8072" t="str">
            <v>احمد</v>
          </cell>
          <cell r="D8072" t="str">
            <v>خديجه</v>
          </cell>
        </row>
        <row r="8073">
          <cell r="A8073">
            <v>334586</v>
          </cell>
          <cell r="B8073" t="str">
            <v>مسلم عبيد</v>
          </cell>
          <cell r="C8073" t="str">
            <v>صفوح</v>
          </cell>
          <cell r="D8073" t="str">
            <v>بثينه</v>
          </cell>
        </row>
        <row r="8074">
          <cell r="A8074">
            <v>334587</v>
          </cell>
          <cell r="B8074" t="str">
            <v>مشهور ياسمينه</v>
          </cell>
          <cell r="C8074" t="str">
            <v>حسن</v>
          </cell>
          <cell r="D8074" t="str">
            <v>ظريفه</v>
          </cell>
        </row>
        <row r="8075">
          <cell r="A8075">
            <v>334588</v>
          </cell>
          <cell r="B8075" t="str">
            <v>مصطفى المصطفى العبدو</v>
          </cell>
          <cell r="C8075" t="str">
            <v>حسن</v>
          </cell>
          <cell r="D8075" t="str">
            <v>مجيده</v>
          </cell>
        </row>
        <row r="8076">
          <cell r="A8076">
            <v>334589</v>
          </cell>
          <cell r="B8076" t="str">
            <v>مصطفى حامد</v>
          </cell>
          <cell r="C8076" t="str">
            <v>خالد</v>
          </cell>
          <cell r="D8076" t="str">
            <v>عائشه</v>
          </cell>
        </row>
        <row r="8077">
          <cell r="A8077">
            <v>334590</v>
          </cell>
          <cell r="B8077" t="str">
            <v>مصطفى حسينو</v>
          </cell>
          <cell r="C8077" t="str">
            <v>حمود</v>
          </cell>
          <cell r="D8077" t="str">
            <v>عائشة</v>
          </cell>
        </row>
        <row r="8078">
          <cell r="A8078">
            <v>334591</v>
          </cell>
          <cell r="B8078" t="str">
            <v>مصعب ديوب</v>
          </cell>
          <cell r="C8078" t="str">
            <v>اسعد</v>
          </cell>
          <cell r="D8078" t="str">
            <v>سهام</v>
          </cell>
        </row>
        <row r="8079">
          <cell r="A8079">
            <v>334592</v>
          </cell>
          <cell r="B8079" t="str">
            <v>مضر الخبي</v>
          </cell>
          <cell r="C8079" t="str">
            <v>وليد</v>
          </cell>
          <cell r="D8079" t="str">
            <v>أحلام</v>
          </cell>
        </row>
        <row r="8080">
          <cell r="A8080">
            <v>334593</v>
          </cell>
          <cell r="B8080" t="str">
            <v>مضر سميا</v>
          </cell>
          <cell r="C8080" t="str">
            <v>احمد</v>
          </cell>
          <cell r="D8080" t="str">
            <v>رقيه</v>
          </cell>
        </row>
        <row r="8081">
          <cell r="A8081">
            <v>334594</v>
          </cell>
          <cell r="B8081" t="str">
            <v>مضر عرابي</v>
          </cell>
          <cell r="C8081" t="str">
            <v>رسلان</v>
          </cell>
          <cell r="D8081" t="str">
            <v>هويده</v>
          </cell>
        </row>
        <row r="8082">
          <cell r="A8082">
            <v>334595</v>
          </cell>
          <cell r="B8082" t="str">
            <v>مطيعه صديق</v>
          </cell>
          <cell r="C8082" t="str">
            <v>عامر</v>
          </cell>
          <cell r="D8082" t="str">
            <v>سلمى</v>
          </cell>
        </row>
        <row r="8083">
          <cell r="A8083">
            <v>334596</v>
          </cell>
          <cell r="B8083" t="str">
            <v>معاذ السمير</v>
          </cell>
          <cell r="C8083" t="str">
            <v>هايس</v>
          </cell>
          <cell r="D8083" t="str">
            <v>وداد</v>
          </cell>
        </row>
        <row r="8084">
          <cell r="A8084">
            <v>334597</v>
          </cell>
          <cell r="B8084" t="str">
            <v>معاذ شعبان</v>
          </cell>
          <cell r="C8084" t="str">
            <v>حسين</v>
          </cell>
          <cell r="D8084" t="str">
            <v>غاده</v>
          </cell>
        </row>
        <row r="8085">
          <cell r="A8085">
            <v>334598</v>
          </cell>
          <cell r="B8085" t="str">
            <v>معاذ مرسي</v>
          </cell>
          <cell r="C8085" t="str">
            <v>محمد سعيد</v>
          </cell>
          <cell r="D8085" t="str">
            <v>ريم</v>
          </cell>
        </row>
        <row r="8086">
          <cell r="A8086">
            <v>334599</v>
          </cell>
          <cell r="B8086" t="str">
            <v>معتز صالح</v>
          </cell>
          <cell r="C8086" t="str">
            <v>صلاح</v>
          </cell>
          <cell r="D8086" t="str">
            <v>عزيزه</v>
          </cell>
        </row>
        <row r="8087">
          <cell r="A8087">
            <v>334600</v>
          </cell>
          <cell r="B8087" t="str">
            <v>معتصم بالله الياسين</v>
          </cell>
          <cell r="C8087" t="str">
            <v>نضال</v>
          </cell>
          <cell r="D8087" t="str">
            <v>اماني</v>
          </cell>
        </row>
        <row r="8088">
          <cell r="A8088">
            <v>334601</v>
          </cell>
          <cell r="B8088" t="str">
            <v>معد العباس</v>
          </cell>
          <cell r="C8088" t="str">
            <v>صالح</v>
          </cell>
          <cell r="D8088" t="str">
            <v>شمسه</v>
          </cell>
        </row>
        <row r="8089">
          <cell r="A8089">
            <v>334602</v>
          </cell>
          <cell r="B8089" t="str">
            <v>ملاذ حيدر</v>
          </cell>
          <cell r="C8089" t="str">
            <v>مصطفى</v>
          </cell>
          <cell r="D8089" t="str">
            <v>منى</v>
          </cell>
        </row>
        <row r="8090">
          <cell r="A8090">
            <v>334603</v>
          </cell>
          <cell r="B8090" t="str">
            <v>ملاذ دقاق</v>
          </cell>
          <cell r="C8090" t="str">
            <v>محمد</v>
          </cell>
          <cell r="D8090" t="str">
            <v>كروان</v>
          </cell>
        </row>
        <row r="8091">
          <cell r="A8091">
            <v>334604</v>
          </cell>
          <cell r="B8091" t="str">
            <v>ملك البلال</v>
          </cell>
          <cell r="C8091" t="str">
            <v>رياض</v>
          </cell>
          <cell r="D8091" t="str">
            <v>سميحه</v>
          </cell>
        </row>
        <row r="8092">
          <cell r="A8092">
            <v>334605</v>
          </cell>
          <cell r="B8092" t="str">
            <v>ملك علي</v>
          </cell>
          <cell r="C8092" t="str">
            <v>يوسف</v>
          </cell>
          <cell r="D8092" t="str">
            <v>مريم</v>
          </cell>
        </row>
        <row r="8093">
          <cell r="A8093">
            <v>334606</v>
          </cell>
          <cell r="B8093" t="str">
            <v>ممدوح الكيال</v>
          </cell>
          <cell r="C8093" t="str">
            <v>خلدون</v>
          </cell>
          <cell r="D8093" t="str">
            <v>ناريمان</v>
          </cell>
        </row>
        <row r="8094">
          <cell r="A8094">
            <v>334607</v>
          </cell>
          <cell r="B8094" t="str">
            <v>منار احمد</v>
          </cell>
          <cell r="C8094" t="str">
            <v>توفيق</v>
          </cell>
          <cell r="D8094" t="str">
            <v>فوزية</v>
          </cell>
        </row>
        <row r="8095">
          <cell r="A8095">
            <v>334608</v>
          </cell>
          <cell r="B8095" t="str">
            <v>منار ريا</v>
          </cell>
          <cell r="C8095" t="str">
            <v>مصطفى</v>
          </cell>
          <cell r="D8095" t="str">
            <v>وفيقه</v>
          </cell>
        </row>
        <row r="8096">
          <cell r="A8096">
            <v>334609</v>
          </cell>
          <cell r="B8096" t="str">
            <v>منار زركي</v>
          </cell>
          <cell r="C8096" t="str">
            <v>محمدفايز</v>
          </cell>
          <cell r="D8096" t="str">
            <v>فوزيه</v>
          </cell>
        </row>
        <row r="8097">
          <cell r="A8097">
            <v>334610</v>
          </cell>
          <cell r="B8097" t="str">
            <v>منار عبدالرحيم</v>
          </cell>
          <cell r="C8097" t="str">
            <v>صلاح الدين</v>
          </cell>
          <cell r="D8097" t="str">
            <v>اعتدال</v>
          </cell>
        </row>
        <row r="8098">
          <cell r="A8098">
            <v>334611</v>
          </cell>
          <cell r="B8098" t="str">
            <v>مناف عليان</v>
          </cell>
          <cell r="C8098" t="str">
            <v>محمد رفيق</v>
          </cell>
          <cell r="D8098" t="str">
            <v>خديجه</v>
          </cell>
        </row>
        <row r="8099">
          <cell r="A8099">
            <v>334612</v>
          </cell>
          <cell r="B8099" t="str">
            <v>منال سرور</v>
          </cell>
          <cell r="C8099" t="str">
            <v>احمد</v>
          </cell>
          <cell r="D8099" t="str">
            <v>فاطمة</v>
          </cell>
        </row>
        <row r="8100">
          <cell r="A8100">
            <v>334613</v>
          </cell>
          <cell r="B8100" t="str">
            <v>منال علو</v>
          </cell>
          <cell r="C8100" t="str">
            <v>محمد</v>
          </cell>
          <cell r="D8100" t="str">
            <v>غادة</v>
          </cell>
        </row>
        <row r="8101">
          <cell r="A8101">
            <v>334614</v>
          </cell>
          <cell r="B8101" t="str">
            <v>منى الأحمد</v>
          </cell>
          <cell r="C8101" t="str">
            <v>نوري</v>
          </cell>
          <cell r="D8101" t="str">
            <v>هدية</v>
          </cell>
        </row>
        <row r="8102">
          <cell r="A8102">
            <v>334615</v>
          </cell>
          <cell r="B8102" t="str">
            <v>منى بريز</v>
          </cell>
          <cell r="C8102" t="str">
            <v>محمد علي</v>
          </cell>
          <cell r="D8102" t="str">
            <v>هناء</v>
          </cell>
        </row>
        <row r="8103">
          <cell r="A8103">
            <v>334616</v>
          </cell>
          <cell r="B8103" t="str">
            <v>منى حيدر</v>
          </cell>
          <cell r="C8103" t="str">
            <v>سلمان</v>
          </cell>
          <cell r="D8103" t="str">
            <v>اسعاف</v>
          </cell>
        </row>
        <row r="8104">
          <cell r="A8104">
            <v>334617</v>
          </cell>
          <cell r="B8104" t="str">
            <v>منى علي</v>
          </cell>
          <cell r="C8104" t="str">
            <v>غسان</v>
          </cell>
          <cell r="D8104" t="str">
            <v>بشرى</v>
          </cell>
        </row>
        <row r="8105">
          <cell r="A8105">
            <v>334618</v>
          </cell>
          <cell r="B8105" t="str">
            <v>مها زينب</v>
          </cell>
          <cell r="C8105" t="str">
            <v>ناجح</v>
          </cell>
          <cell r="D8105" t="str">
            <v>سميره</v>
          </cell>
        </row>
        <row r="8106">
          <cell r="A8106">
            <v>334619</v>
          </cell>
          <cell r="B8106" t="str">
            <v>مها عبدو</v>
          </cell>
          <cell r="C8106" t="str">
            <v>وليد</v>
          </cell>
          <cell r="D8106" t="str">
            <v>جومانه</v>
          </cell>
        </row>
        <row r="8107">
          <cell r="A8107">
            <v>334620</v>
          </cell>
          <cell r="B8107" t="str">
            <v>مهند المبيض</v>
          </cell>
          <cell r="C8107" t="str">
            <v>مازن</v>
          </cell>
          <cell r="D8107" t="str">
            <v>ماجدة</v>
          </cell>
        </row>
        <row r="8108">
          <cell r="A8108">
            <v>334621</v>
          </cell>
          <cell r="B8108" t="str">
            <v>مهند داغر</v>
          </cell>
          <cell r="C8108" t="str">
            <v>ابراهيم</v>
          </cell>
          <cell r="D8108" t="str">
            <v>الهام</v>
          </cell>
        </row>
        <row r="8109">
          <cell r="A8109">
            <v>334622</v>
          </cell>
          <cell r="B8109" t="str">
            <v>موسى ابراهيم</v>
          </cell>
          <cell r="C8109" t="str">
            <v>محمد</v>
          </cell>
          <cell r="D8109" t="str">
            <v>سميره</v>
          </cell>
        </row>
        <row r="8110">
          <cell r="A8110">
            <v>334623</v>
          </cell>
          <cell r="B8110" t="str">
            <v>مؤمن السيوفي</v>
          </cell>
          <cell r="C8110" t="str">
            <v>موفق</v>
          </cell>
          <cell r="D8110" t="str">
            <v>خوله</v>
          </cell>
        </row>
        <row r="8111">
          <cell r="A8111">
            <v>334624</v>
          </cell>
          <cell r="B8111" t="str">
            <v>مؤمنه فندي</v>
          </cell>
          <cell r="C8111" t="str">
            <v>جعفر</v>
          </cell>
          <cell r="D8111" t="str">
            <v>هويده</v>
          </cell>
        </row>
        <row r="8112">
          <cell r="A8112">
            <v>334625</v>
          </cell>
          <cell r="B8112" t="str">
            <v>مؤيد الخليل</v>
          </cell>
          <cell r="C8112" t="str">
            <v>تركي</v>
          </cell>
          <cell r="D8112" t="str">
            <v>حلوه</v>
          </cell>
        </row>
        <row r="8113">
          <cell r="A8113">
            <v>334626</v>
          </cell>
          <cell r="B8113" t="str">
            <v>مؤيد شبيب</v>
          </cell>
          <cell r="C8113" t="str">
            <v>منصور</v>
          </cell>
          <cell r="D8113" t="str">
            <v>مريم</v>
          </cell>
        </row>
        <row r="8114">
          <cell r="A8114">
            <v>334627</v>
          </cell>
          <cell r="B8114" t="str">
            <v>ميرفت الطعاني</v>
          </cell>
          <cell r="C8114" t="str">
            <v>فواز</v>
          </cell>
          <cell r="D8114" t="str">
            <v>غازيه</v>
          </cell>
        </row>
        <row r="8115">
          <cell r="A8115">
            <v>334628</v>
          </cell>
          <cell r="B8115" t="str">
            <v>ميرفت العايد</v>
          </cell>
          <cell r="C8115" t="str">
            <v>عواد</v>
          </cell>
          <cell r="D8115" t="str">
            <v>حمده</v>
          </cell>
        </row>
        <row r="8116">
          <cell r="A8116">
            <v>334629</v>
          </cell>
          <cell r="B8116" t="str">
            <v>ميرنا احمد</v>
          </cell>
          <cell r="C8116" t="str">
            <v>غالب</v>
          </cell>
          <cell r="D8116" t="str">
            <v>نوال</v>
          </cell>
        </row>
        <row r="8117">
          <cell r="A8117">
            <v>334630</v>
          </cell>
          <cell r="B8117" t="str">
            <v>ميس الصالح</v>
          </cell>
          <cell r="C8117" t="str">
            <v>محمد</v>
          </cell>
          <cell r="D8117" t="str">
            <v>سعده</v>
          </cell>
        </row>
        <row r="8118">
          <cell r="A8118">
            <v>334631</v>
          </cell>
          <cell r="B8118" t="str">
            <v>ميسره حيدر</v>
          </cell>
          <cell r="C8118" t="str">
            <v>مصطفى</v>
          </cell>
          <cell r="D8118" t="str">
            <v>منى</v>
          </cell>
        </row>
        <row r="8119">
          <cell r="A8119">
            <v>334632</v>
          </cell>
          <cell r="B8119" t="str">
            <v>ميسوره السطام</v>
          </cell>
          <cell r="C8119" t="str">
            <v>علي</v>
          </cell>
          <cell r="D8119" t="str">
            <v>فتحية</v>
          </cell>
        </row>
        <row r="8120">
          <cell r="A8120">
            <v>334633</v>
          </cell>
          <cell r="B8120" t="str">
            <v>ميسون دابله</v>
          </cell>
          <cell r="C8120" t="str">
            <v>يوسف</v>
          </cell>
          <cell r="D8120" t="str">
            <v>زكيه</v>
          </cell>
        </row>
        <row r="8121">
          <cell r="A8121">
            <v>334634</v>
          </cell>
          <cell r="B8121" t="str">
            <v>ميشلين قزما</v>
          </cell>
          <cell r="C8121" t="str">
            <v>ميشيل</v>
          </cell>
          <cell r="D8121" t="str">
            <v>روعه</v>
          </cell>
        </row>
        <row r="8122">
          <cell r="A8122">
            <v>334635</v>
          </cell>
          <cell r="B8122" t="str">
            <v>ميلاد نمر</v>
          </cell>
          <cell r="C8122" t="str">
            <v>محمد</v>
          </cell>
          <cell r="D8122" t="str">
            <v>زينب</v>
          </cell>
        </row>
        <row r="8123">
          <cell r="A8123">
            <v>334636</v>
          </cell>
          <cell r="B8123" t="str">
            <v>ميناس الشمالي</v>
          </cell>
          <cell r="C8123" t="str">
            <v>عبدالكريم</v>
          </cell>
          <cell r="D8123" t="str">
            <v>فتحيه</v>
          </cell>
        </row>
        <row r="8124">
          <cell r="A8124">
            <v>334637</v>
          </cell>
          <cell r="B8124" t="str">
            <v>ناريمان مبيض</v>
          </cell>
          <cell r="C8124" t="str">
            <v>زين</v>
          </cell>
          <cell r="D8124" t="str">
            <v>ميسر</v>
          </cell>
        </row>
        <row r="8125">
          <cell r="A8125">
            <v>334638</v>
          </cell>
          <cell r="B8125" t="str">
            <v>ناريمان مصطو</v>
          </cell>
          <cell r="C8125" t="str">
            <v>بكر</v>
          </cell>
          <cell r="D8125" t="str">
            <v>الماس</v>
          </cell>
        </row>
        <row r="8126">
          <cell r="A8126">
            <v>334639</v>
          </cell>
          <cell r="B8126" t="str">
            <v>ناصر دراش</v>
          </cell>
          <cell r="C8126" t="str">
            <v>عامر</v>
          </cell>
          <cell r="D8126" t="str">
            <v>منى</v>
          </cell>
        </row>
        <row r="8127">
          <cell r="A8127">
            <v>334640</v>
          </cell>
          <cell r="B8127" t="str">
            <v>نانسي ابوعيسى</v>
          </cell>
          <cell r="C8127" t="str">
            <v>الياس</v>
          </cell>
          <cell r="D8127" t="str">
            <v>هيام</v>
          </cell>
        </row>
        <row r="8128">
          <cell r="A8128">
            <v>334641</v>
          </cell>
          <cell r="B8128" t="str">
            <v>ناهد برتاوي</v>
          </cell>
          <cell r="C8128" t="str">
            <v>محمد</v>
          </cell>
          <cell r="D8128" t="str">
            <v>فاطمه</v>
          </cell>
        </row>
        <row r="8129">
          <cell r="A8129">
            <v>334642</v>
          </cell>
          <cell r="B8129" t="str">
            <v>ناهد سمور</v>
          </cell>
          <cell r="C8129" t="str">
            <v>فؤاد</v>
          </cell>
          <cell r="D8129" t="str">
            <v>ريم</v>
          </cell>
        </row>
        <row r="8130">
          <cell r="A8130">
            <v>334643</v>
          </cell>
          <cell r="B8130" t="str">
            <v>ناهد يوسف</v>
          </cell>
          <cell r="C8130" t="str">
            <v>محمد</v>
          </cell>
          <cell r="D8130" t="str">
            <v>غادة</v>
          </cell>
        </row>
        <row r="8131">
          <cell r="A8131">
            <v>334644</v>
          </cell>
          <cell r="B8131" t="str">
            <v>نايفه الفهاد</v>
          </cell>
          <cell r="C8131" t="str">
            <v>رياض</v>
          </cell>
          <cell r="D8131" t="str">
            <v>فطوم</v>
          </cell>
        </row>
        <row r="8132">
          <cell r="A8132">
            <v>334645</v>
          </cell>
          <cell r="B8132" t="str">
            <v>نبال العفاش</v>
          </cell>
          <cell r="C8132" t="str">
            <v>انور</v>
          </cell>
          <cell r="D8132" t="str">
            <v>هند</v>
          </cell>
        </row>
        <row r="8133">
          <cell r="A8133">
            <v>334646</v>
          </cell>
          <cell r="B8133" t="str">
            <v>نبال بركات</v>
          </cell>
          <cell r="C8133" t="str">
            <v>محمدنبيل</v>
          </cell>
          <cell r="D8133" t="str">
            <v>فاتنه</v>
          </cell>
        </row>
        <row r="8134">
          <cell r="A8134">
            <v>334647</v>
          </cell>
          <cell r="B8134" t="str">
            <v>نجوى الحسيني</v>
          </cell>
          <cell r="C8134" t="str">
            <v>محمدعدنان</v>
          </cell>
          <cell r="D8134" t="str">
            <v>نورالهدى</v>
          </cell>
        </row>
        <row r="8135">
          <cell r="A8135">
            <v>334648</v>
          </cell>
          <cell r="B8135" t="str">
            <v>ندى علي</v>
          </cell>
          <cell r="C8135" t="str">
            <v>اكرم</v>
          </cell>
          <cell r="D8135" t="str">
            <v>صيطه</v>
          </cell>
        </row>
        <row r="8136">
          <cell r="A8136">
            <v>334649</v>
          </cell>
          <cell r="B8136" t="str">
            <v>نزار سكيف</v>
          </cell>
          <cell r="C8136" t="str">
            <v>فطيم</v>
          </cell>
          <cell r="D8136" t="str">
            <v>لميا</v>
          </cell>
        </row>
        <row r="8137">
          <cell r="A8137">
            <v>334650</v>
          </cell>
          <cell r="B8137" t="str">
            <v>نزيهه حمدان</v>
          </cell>
          <cell r="C8137" t="str">
            <v>حيدر</v>
          </cell>
          <cell r="D8137" t="str">
            <v>حلبيه</v>
          </cell>
        </row>
        <row r="8138">
          <cell r="A8138">
            <v>334651</v>
          </cell>
          <cell r="B8138" t="str">
            <v>نسرين السعود</v>
          </cell>
          <cell r="C8138" t="str">
            <v>نوري</v>
          </cell>
          <cell r="D8138" t="str">
            <v>أحلام</v>
          </cell>
        </row>
        <row r="8139">
          <cell r="A8139">
            <v>334652</v>
          </cell>
          <cell r="B8139" t="str">
            <v>نسرين حسن</v>
          </cell>
          <cell r="C8139" t="str">
            <v>خليفه</v>
          </cell>
          <cell r="D8139" t="str">
            <v>مريم</v>
          </cell>
        </row>
        <row r="8140">
          <cell r="A8140">
            <v>334653</v>
          </cell>
          <cell r="B8140" t="str">
            <v>نشأت شرف</v>
          </cell>
          <cell r="C8140" t="str">
            <v>فارس</v>
          </cell>
          <cell r="D8140" t="str">
            <v>رمزيه</v>
          </cell>
        </row>
        <row r="8141">
          <cell r="A8141">
            <v>334654</v>
          </cell>
          <cell r="B8141" t="str">
            <v>نصرة شريف</v>
          </cell>
          <cell r="C8141" t="str">
            <v>طلال</v>
          </cell>
          <cell r="D8141" t="str">
            <v>أسرار</v>
          </cell>
        </row>
        <row r="8142">
          <cell r="A8142">
            <v>334655</v>
          </cell>
          <cell r="B8142" t="str">
            <v>نعيم أمانة</v>
          </cell>
          <cell r="C8142" t="str">
            <v>عبدالجليل</v>
          </cell>
          <cell r="D8142" t="str">
            <v>خديجة</v>
          </cell>
        </row>
        <row r="8143">
          <cell r="A8143">
            <v>334656</v>
          </cell>
          <cell r="B8143" t="str">
            <v>نغم اسبر</v>
          </cell>
          <cell r="C8143" t="str">
            <v>كنعان</v>
          </cell>
          <cell r="D8143" t="str">
            <v>علمه</v>
          </cell>
        </row>
        <row r="8144">
          <cell r="A8144">
            <v>334657</v>
          </cell>
          <cell r="B8144" t="str">
            <v>نغم الاطرش</v>
          </cell>
          <cell r="C8144" t="str">
            <v>كمال</v>
          </cell>
          <cell r="D8144" t="str">
            <v>الهام</v>
          </cell>
        </row>
        <row r="8145">
          <cell r="A8145">
            <v>334658</v>
          </cell>
          <cell r="B8145" t="str">
            <v>نهده غريزي</v>
          </cell>
          <cell r="C8145" t="str">
            <v>فايز</v>
          </cell>
          <cell r="D8145" t="str">
            <v>نها</v>
          </cell>
        </row>
        <row r="8146">
          <cell r="A8146">
            <v>334659</v>
          </cell>
          <cell r="B8146" t="str">
            <v>نهير ناعسه</v>
          </cell>
          <cell r="C8146" t="str">
            <v>محمدأمير</v>
          </cell>
          <cell r="D8146" t="str">
            <v>زكيه</v>
          </cell>
        </row>
        <row r="8147">
          <cell r="A8147">
            <v>334660</v>
          </cell>
          <cell r="B8147" t="str">
            <v>نوار خليل</v>
          </cell>
          <cell r="C8147" t="str">
            <v>اسعد</v>
          </cell>
          <cell r="D8147" t="str">
            <v>أديبه الناصيف</v>
          </cell>
        </row>
        <row r="8148">
          <cell r="A8148">
            <v>334661</v>
          </cell>
          <cell r="B8148" t="str">
            <v>نوار ديوب</v>
          </cell>
          <cell r="C8148" t="str">
            <v>حمزة</v>
          </cell>
          <cell r="D8148" t="str">
            <v>وفاء</v>
          </cell>
        </row>
        <row r="8149">
          <cell r="A8149">
            <v>334662</v>
          </cell>
          <cell r="B8149" t="str">
            <v>نور الجاسم</v>
          </cell>
          <cell r="C8149" t="str">
            <v>عدنان</v>
          </cell>
          <cell r="D8149" t="str">
            <v>خالديه</v>
          </cell>
        </row>
        <row r="8150">
          <cell r="A8150">
            <v>334663</v>
          </cell>
          <cell r="B8150" t="str">
            <v>نور الحموي</v>
          </cell>
          <cell r="C8150" t="str">
            <v>محمد هاشم</v>
          </cell>
          <cell r="D8150" t="str">
            <v>سلوى</v>
          </cell>
        </row>
        <row r="8151">
          <cell r="A8151">
            <v>334664</v>
          </cell>
          <cell r="B8151" t="str">
            <v>نور الهدى ضوي</v>
          </cell>
          <cell r="C8151" t="str">
            <v>فايز</v>
          </cell>
          <cell r="D8151" t="str">
            <v>ريما</v>
          </cell>
        </row>
        <row r="8152">
          <cell r="A8152">
            <v>334665</v>
          </cell>
          <cell r="B8152" t="str">
            <v>نور بيازيد</v>
          </cell>
          <cell r="C8152" t="str">
            <v>جمال</v>
          </cell>
          <cell r="D8152" t="str">
            <v>رحاب</v>
          </cell>
        </row>
        <row r="8153">
          <cell r="A8153">
            <v>334666</v>
          </cell>
          <cell r="B8153" t="str">
            <v>نور تميم</v>
          </cell>
          <cell r="C8153" t="str">
            <v>حسين</v>
          </cell>
          <cell r="D8153" t="str">
            <v>مريم</v>
          </cell>
        </row>
        <row r="8154">
          <cell r="A8154">
            <v>334667</v>
          </cell>
          <cell r="B8154" t="str">
            <v>نور حلبوني</v>
          </cell>
          <cell r="C8154" t="str">
            <v>خالد</v>
          </cell>
          <cell r="D8154" t="str">
            <v>زينب</v>
          </cell>
        </row>
        <row r="8155">
          <cell r="A8155">
            <v>334668</v>
          </cell>
          <cell r="B8155" t="str">
            <v>نور دعيبس</v>
          </cell>
          <cell r="C8155" t="str">
            <v>زهير</v>
          </cell>
          <cell r="D8155" t="str">
            <v>صباح</v>
          </cell>
        </row>
        <row r="8156">
          <cell r="A8156">
            <v>334669</v>
          </cell>
          <cell r="B8156" t="str">
            <v>نور سلامةالمحمد</v>
          </cell>
          <cell r="C8156" t="str">
            <v>سليمان</v>
          </cell>
          <cell r="D8156" t="str">
            <v>فضه</v>
          </cell>
        </row>
        <row r="8157">
          <cell r="A8157">
            <v>334670</v>
          </cell>
          <cell r="B8157" t="str">
            <v>نور شلغين</v>
          </cell>
          <cell r="C8157" t="str">
            <v>هندي</v>
          </cell>
          <cell r="D8157" t="str">
            <v>نجاح</v>
          </cell>
        </row>
        <row r="8158">
          <cell r="A8158">
            <v>334671</v>
          </cell>
          <cell r="B8158" t="str">
            <v>نور صادق</v>
          </cell>
          <cell r="C8158" t="str">
            <v>احمد</v>
          </cell>
          <cell r="D8158" t="str">
            <v>صبحية</v>
          </cell>
        </row>
        <row r="8159">
          <cell r="A8159">
            <v>334672</v>
          </cell>
          <cell r="B8159" t="str">
            <v>نور عبد الله</v>
          </cell>
          <cell r="C8159" t="str">
            <v>يوسف</v>
          </cell>
          <cell r="D8159" t="str">
            <v>رمزيه</v>
          </cell>
        </row>
        <row r="8160">
          <cell r="A8160">
            <v>334673</v>
          </cell>
          <cell r="B8160" t="str">
            <v>نور علوش</v>
          </cell>
          <cell r="C8160" t="str">
            <v>هيثم</v>
          </cell>
          <cell r="D8160" t="str">
            <v>اميره</v>
          </cell>
        </row>
        <row r="8161">
          <cell r="A8161">
            <v>334674</v>
          </cell>
          <cell r="B8161" t="str">
            <v>نورا الحافي</v>
          </cell>
          <cell r="C8161" t="str">
            <v>محمدجمال</v>
          </cell>
          <cell r="D8161" t="str">
            <v>لمياء</v>
          </cell>
        </row>
        <row r="8162">
          <cell r="A8162">
            <v>334676</v>
          </cell>
          <cell r="B8162" t="str">
            <v>نورالدين البارودي</v>
          </cell>
          <cell r="C8162" t="str">
            <v>سليمان</v>
          </cell>
          <cell r="D8162" t="str">
            <v>لوزيه</v>
          </cell>
        </row>
        <row r="8163">
          <cell r="A8163">
            <v>334677</v>
          </cell>
          <cell r="B8163" t="str">
            <v>نورة الجزماتي</v>
          </cell>
          <cell r="C8163" t="str">
            <v>معنز</v>
          </cell>
          <cell r="D8163" t="str">
            <v>كفا</v>
          </cell>
        </row>
        <row r="8164">
          <cell r="A8164">
            <v>334678</v>
          </cell>
          <cell r="B8164" t="str">
            <v>نورس المفلح</v>
          </cell>
          <cell r="C8164" t="str">
            <v>مصطفى</v>
          </cell>
          <cell r="D8164" t="str">
            <v>ميساء</v>
          </cell>
        </row>
        <row r="8165">
          <cell r="A8165">
            <v>334679</v>
          </cell>
          <cell r="B8165" t="str">
            <v>نورشان الحجي</v>
          </cell>
          <cell r="C8165" t="str">
            <v>ذياب</v>
          </cell>
          <cell r="D8165" t="str">
            <v>سهيله</v>
          </cell>
        </row>
        <row r="8166">
          <cell r="A8166">
            <v>334680</v>
          </cell>
          <cell r="B8166" t="str">
            <v>نورهان باكير</v>
          </cell>
          <cell r="C8166" t="str">
            <v>محمد خير</v>
          </cell>
          <cell r="D8166" t="str">
            <v>صفا</v>
          </cell>
        </row>
        <row r="8167">
          <cell r="A8167">
            <v>334681</v>
          </cell>
          <cell r="B8167" t="str">
            <v>نورهان دردر</v>
          </cell>
          <cell r="C8167" t="str">
            <v>ياسر</v>
          </cell>
          <cell r="D8167" t="str">
            <v>سمر</v>
          </cell>
        </row>
        <row r="8168">
          <cell r="A8168">
            <v>334682</v>
          </cell>
          <cell r="B8168" t="str">
            <v>هارون حسن</v>
          </cell>
          <cell r="C8168" t="str">
            <v>ياسين</v>
          </cell>
          <cell r="D8168" t="str">
            <v>جميله</v>
          </cell>
        </row>
        <row r="8169">
          <cell r="A8169">
            <v>334683</v>
          </cell>
          <cell r="B8169" t="str">
            <v>هاني الحجي</v>
          </cell>
          <cell r="C8169" t="str">
            <v>مصطفى</v>
          </cell>
          <cell r="D8169" t="str">
            <v>فاطمه</v>
          </cell>
        </row>
        <row r="8170">
          <cell r="A8170">
            <v>334684</v>
          </cell>
          <cell r="B8170" t="str">
            <v>هاني خطيب</v>
          </cell>
          <cell r="C8170" t="str">
            <v>معروف</v>
          </cell>
          <cell r="D8170" t="str">
            <v>نوال</v>
          </cell>
        </row>
        <row r="8171">
          <cell r="A8171">
            <v>334685</v>
          </cell>
          <cell r="B8171" t="str">
            <v>هاني رمضان</v>
          </cell>
          <cell r="C8171" t="str">
            <v>عرسان</v>
          </cell>
          <cell r="D8171" t="str">
            <v>عائده</v>
          </cell>
        </row>
        <row r="8172">
          <cell r="A8172">
            <v>334686</v>
          </cell>
          <cell r="B8172" t="str">
            <v>هبا سنديان</v>
          </cell>
          <cell r="C8172" t="str">
            <v>محمد فؤاد</v>
          </cell>
          <cell r="D8172" t="str">
            <v>فاديا</v>
          </cell>
        </row>
        <row r="8173">
          <cell r="A8173">
            <v>334687</v>
          </cell>
          <cell r="B8173" t="str">
            <v>هبه ابراهيم</v>
          </cell>
          <cell r="C8173" t="str">
            <v>سليمان</v>
          </cell>
          <cell r="D8173" t="str">
            <v>ندى</v>
          </cell>
        </row>
        <row r="8174">
          <cell r="A8174">
            <v>334688</v>
          </cell>
          <cell r="B8174" t="str">
            <v>هبه الجلالي</v>
          </cell>
          <cell r="C8174" t="str">
            <v>محمود</v>
          </cell>
          <cell r="D8174" t="str">
            <v>فاطمه</v>
          </cell>
        </row>
        <row r="8175">
          <cell r="A8175">
            <v>334689</v>
          </cell>
          <cell r="B8175" t="str">
            <v>هبه السايس</v>
          </cell>
          <cell r="C8175" t="str">
            <v>محمدعلي</v>
          </cell>
          <cell r="D8175" t="str">
            <v>نهاد</v>
          </cell>
        </row>
        <row r="8176">
          <cell r="A8176">
            <v>334690</v>
          </cell>
          <cell r="B8176" t="str">
            <v>هبه اللـه زغبي</v>
          </cell>
          <cell r="C8176" t="str">
            <v>عبدالحميد</v>
          </cell>
          <cell r="D8176" t="str">
            <v>عيوش</v>
          </cell>
        </row>
        <row r="8177">
          <cell r="A8177">
            <v>334691</v>
          </cell>
          <cell r="B8177" t="str">
            <v>هبه الله عاصي</v>
          </cell>
          <cell r="C8177" t="str">
            <v>عماد الدين</v>
          </cell>
          <cell r="D8177" t="str">
            <v>ليندا</v>
          </cell>
        </row>
        <row r="8178">
          <cell r="A8178">
            <v>334692</v>
          </cell>
          <cell r="B8178" t="str">
            <v>هبه النداف</v>
          </cell>
          <cell r="C8178" t="str">
            <v>مرعي</v>
          </cell>
          <cell r="D8178" t="str">
            <v>سلوى</v>
          </cell>
        </row>
        <row r="8179">
          <cell r="A8179">
            <v>334693</v>
          </cell>
          <cell r="B8179" t="str">
            <v>هبه بشير عبد الملك</v>
          </cell>
          <cell r="C8179" t="str">
            <v>بشير</v>
          </cell>
          <cell r="D8179" t="str">
            <v>انعام</v>
          </cell>
        </row>
        <row r="8180">
          <cell r="A8180">
            <v>334694</v>
          </cell>
          <cell r="B8180" t="str">
            <v>هبه فتاش</v>
          </cell>
          <cell r="C8180" t="str">
            <v>نبيل</v>
          </cell>
          <cell r="D8180" t="str">
            <v>منى</v>
          </cell>
        </row>
        <row r="8181">
          <cell r="A8181">
            <v>334695</v>
          </cell>
          <cell r="B8181" t="str">
            <v>هدى القدور</v>
          </cell>
          <cell r="C8181" t="str">
            <v>زاهد</v>
          </cell>
          <cell r="D8181" t="str">
            <v>خديجة</v>
          </cell>
        </row>
        <row r="8182">
          <cell r="A8182">
            <v>334696</v>
          </cell>
          <cell r="B8182" t="str">
            <v>هدى رجب</v>
          </cell>
          <cell r="C8182" t="str">
            <v>علي</v>
          </cell>
          <cell r="D8182" t="str">
            <v>هلال</v>
          </cell>
        </row>
        <row r="8183">
          <cell r="A8183">
            <v>334697</v>
          </cell>
          <cell r="B8183" t="str">
            <v>هديل البني</v>
          </cell>
          <cell r="C8183" t="str">
            <v>خالد</v>
          </cell>
          <cell r="D8183" t="str">
            <v>هند</v>
          </cell>
        </row>
        <row r="8184">
          <cell r="A8184">
            <v>334698</v>
          </cell>
          <cell r="B8184" t="str">
            <v>هديل الرضوان</v>
          </cell>
          <cell r="C8184" t="str">
            <v>راضي</v>
          </cell>
          <cell r="D8184" t="str">
            <v>رانيه</v>
          </cell>
        </row>
        <row r="8185">
          <cell r="A8185">
            <v>334699</v>
          </cell>
          <cell r="B8185" t="str">
            <v>هديل الغزي</v>
          </cell>
          <cell r="C8185" t="str">
            <v>محمدهيثم</v>
          </cell>
          <cell r="D8185" t="str">
            <v>مياده</v>
          </cell>
        </row>
        <row r="8186">
          <cell r="A8186">
            <v>334700</v>
          </cell>
          <cell r="B8186" t="str">
            <v>هديل دباس</v>
          </cell>
          <cell r="C8186" t="str">
            <v>يوسف</v>
          </cell>
          <cell r="D8186" t="str">
            <v>منى</v>
          </cell>
        </row>
        <row r="8187">
          <cell r="A8187">
            <v>334701</v>
          </cell>
          <cell r="B8187" t="str">
            <v>هديل روبه</v>
          </cell>
          <cell r="C8187" t="str">
            <v>يوسف</v>
          </cell>
          <cell r="D8187" t="str">
            <v>فاطمه</v>
          </cell>
        </row>
        <row r="8188">
          <cell r="A8188">
            <v>334703</v>
          </cell>
          <cell r="B8188" t="str">
            <v>هديل صقر</v>
          </cell>
          <cell r="C8188" t="str">
            <v>جميل</v>
          </cell>
          <cell r="D8188" t="str">
            <v>أمل</v>
          </cell>
        </row>
        <row r="8189">
          <cell r="A8189">
            <v>334704</v>
          </cell>
          <cell r="B8189" t="str">
            <v>هديل عرابي</v>
          </cell>
          <cell r="C8189" t="str">
            <v>محمود</v>
          </cell>
          <cell r="D8189" t="str">
            <v>حياة</v>
          </cell>
        </row>
        <row r="8190">
          <cell r="A8190">
            <v>334705</v>
          </cell>
          <cell r="B8190" t="str">
            <v>هزار الشيخ حسن</v>
          </cell>
          <cell r="C8190" t="str">
            <v>سمير</v>
          </cell>
          <cell r="D8190" t="str">
            <v>حياة</v>
          </cell>
        </row>
        <row r="8191">
          <cell r="A8191">
            <v>334706</v>
          </cell>
          <cell r="B8191" t="str">
            <v>هزار عيسى</v>
          </cell>
          <cell r="C8191" t="str">
            <v>سليم</v>
          </cell>
          <cell r="D8191" t="str">
            <v>حياة</v>
          </cell>
        </row>
        <row r="8192">
          <cell r="A8192">
            <v>334707</v>
          </cell>
          <cell r="B8192" t="str">
            <v>هلا الحسن</v>
          </cell>
          <cell r="C8192" t="str">
            <v>فجر</v>
          </cell>
          <cell r="D8192" t="str">
            <v>مهجه</v>
          </cell>
        </row>
        <row r="8193">
          <cell r="A8193">
            <v>334708</v>
          </cell>
          <cell r="B8193" t="str">
            <v>هلا النمر</v>
          </cell>
          <cell r="C8193" t="str">
            <v>تحسين</v>
          </cell>
          <cell r="D8193" t="str">
            <v>مريم</v>
          </cell>
        </row>
        <row r="8194">
          <cell r="A8194">
            <v>334709</v>
          </cell>
          <cell r="B8194" t="str">
            <v>هلا عبيد</v>
          </cell>
          <cell r="C8194" t="str">
            <v>نبيل</v>
          </cell>
          <cell r="D8194" t="str">
            <v>هدى</v>
          </cell>
        </row>
        <row r="8195">
          <cell r="A8195">
            <v>334710</v>
          </cell>
          <cell r="B8195" t="str">
            <v>همام عثمان</v>
          </cell>
          <cell r="C8195" t="str">
            <v>خالد</v>
          </cell>
          <cell r="D8195" t="str">
            <v>نعمات</v>
          </cell>
        </row>
        <row r="8196">
          <cell r="A8196">
            <v>334711</v>
          </cell>
          <cell r="B8196" t="str">
            <v>همسه السمان</v>
          </cell>
          <cell r="C8196" t="str">
            <v>غسان</v>
          </cell>
          <cell r="D8196" t="str">
            <v>اميره</v>
          </cell>
        </row>
        <row r="8197">
          <cell r="A8197">
            <v>334712</v>
          </cell>
          <cell r="B8197" t="str">
            <v>هنا نصري</v>
          </cell>
          <cell r="C8197" t="str">
            <v>محمد سمير</v>
          </cell>
          <cell r="D8197" t="str">
            <v>منال</v>
          </cell>
        </row>
        <row r="8198">
          <cell r="A8198">
            <v>334713</v>
          </cell>
          <cell r="B8198" t="str">
            <v>هناء الدرويش</v>
          </cell>
          <cell r="C8198" t="str">
            <v>محمد</v>
          </cell>
          <cell r="D8198" t="str">
            <v>هولا</v>
          </cell>
        </row>
        <row r="8199">
          <cell r="A8199">
            <v>334714</v>
          </cell>
          <cell r="B8199" t="str">
            <v>هناء الشريده</v>
          </cell>
          <cell r="C8199" t="str">
            <v>عويد</v>
          </cell>
          <cell r="D8199" t="str">
            <v>فاطمه</v>
          </cell>
        </row>
        <row r="8200">
          <cell r="A8200">
            <v>334715</v>
          </cell>
          <cell r="B8200" t="str">
            <v>هناء تركمان</v>
          </cell>
          <cell r="C8200" t="str">
            <v>محمد</v>
          </cell>
          <cell r="D8200" t="str">
            <v>يازي</v>
          </cell>
        </row>
        <row r="8201">
          <cell r="A8201">
            <v>334716</v>
          </cell>
          <cell r="B8201" t="str">
            <v>هناء غنام</v>
          </cell>
          <cell r="C8201" t="str">
            <v>محمد</v>
          </cell>
          <cell r="D8201" t="str">
            <v>فدوى</v>
          </cell>
        </row>
        <row r="8202">
          <cell r="A8202">
            <v>334717</v>
          </cell>
          <cell r="B8202" t="str">
            <v>هنادي ابودايس</v>
          </cell>
          <cell r="C8202" t="str">
            <v>عبدالرحمن</v>
          </cell>
          <cell r="D8202" t="str">
            <v>حميده</v>
          </cell>
        </row>
        <row r="8203">
          <cell r="A8203">
            <v>334718</v>
          </cell>
          <cell r="B8203" t="str">
            <v>هنادي حميدوش</v>
          </cell>
          <cell r="C8203" t="str">
            <v>محمود</v>
          </cell>
          <cell r="D8203" t="str">
            <v>رمزه</v>
          </cell>
        </row>
        <row r="8204">
          <cell r="A8204">
            <v>334719</v>
          </cell>
          <cell r="B8204" t="str">
            <v>هند الأشقر</v>
          </cell>
          <cell r="C8204" t="str">
            <v>وسيم</v>
          </cell>
          <cell r="D8204" t="str">
            <v>ربا</v>
          </cell>
        </row>
        <row r="8205">
          <cell r="A8205">
            <v>334720</v>
          </cell>
          <cell r="B8205" t="str">
            <v>هند زيتون</v>
          </cell>
          <cell r="C8205" t="str">
            <v>احمد</v>
          </cell>
          <cell r="D8205" t="str">
            <v>لولا</v>
          </cell>
        </row>
        <row r="8206">
          <cell r="A8206">
            <v>334721</v>
          </cell>
          <cell r="B8206" t="str">
            <v>هيا الحوراني</v>
          </cell>
          <cell r="C8206" t="str">
            <v>اسامه</v>
          </cell>
          <cell r="D8206" t="str">
            <v>فتحيه</v>
          </cell>
        </row>
        <row r="8207">
          <cell r="A8207">
            <v>334722</v>
          </cell>
          <cell r="B8207" t="str">
            <v>هيا العساف</v>
          </cell>
          <cell r="C8207" t="str">
            <v>ساطع</v>
          </cell>
          <cell r="D8207" t="str">
            <v>نبيله</v>
          </cell>
        </row>
        <row r="8208">
          <cell r="A8208">
            <v>334723</v>
          </cell>
          <cell r="B8208" t="str">
            <v>هيام نجار</v>
          </cell>
          <cell r="C8208" t="str">
            <v>عبدالكريم</v>
          </cell>
          <cell r="D8208" t="str">
            <v>هناء</v>
          </cell>
        </row>
        <row r="8209">
          <cell r="A8209">
            <v>334724</v>
          </cell>
          <cell r="B8209" t="str">
            <v>هيفاء هلال</v>
          </cell>
          <cell r="C8209" t="str">
            <v>أحمد</v>
          </cell>
          <cell r="D8209" t="str">
            <v>فايزة</v>
          </cell>
        </row>
        <row r="8210">
          <cell r="A8210">
            <v>334725</v>
          </cell>
          <cell r="B8210" t="str">
            <v>هيلانا زين</v>
          </cell>
          <cell r="C8210" t="str">
            <v>سلطان</v>
          </cell>
          <cell r="D8210" t="str">
            <v>مها</v>
          </cell>
        </row>
        <row r="8211">
          <cell r="A8211">
            <v>334726</v>
          </cell>
          <cell r="B8211" t="str">
            <v>هيمه عيسى</v>
          </cell>
          <cell r="C8211" t="str">
            <v>علي</v>
          </cell>
          <cell r="D8211" t="str">
            <v>غاده</v>
          </cell>
        </row>
        <row r="8212">
          <cell r="A8212">
            <v>334727</v>
          </cell>
          <cell r="B8212" t="str">
            <v>وائل العيسى</v>
          </cell>
          <cell r="C8212" t="str">
            <v>حمد</v>
          </cell>
          <cell r="D8212" t="str">
            <v>فاطمه</v>
          </cell>
        </row>
        <row r="8213">
          <cell r="A8213">
            <v>334728</v>
          </cell>
          <cell r="B8213" t="str">
            <v>وائل جمعه</v>
          </cell>
          <cell r="C8213" t="str">
            <v>حسن</v>
          </cell>
          <cell r="D8213" t="str">
            <v>نبيها</v>
          </cell>
        </row>
        <row r="8214">
          <cell r="A8214">
            <v>334729</v>
          </cell>
          <cell r="B8214" t="str">
            <v>وجدي الرفاعي</v>
          </cell>
          <cell r="C8214" t="str">
            <v>مجيب</v>
          </cell>
          <cell r="D8214" t="str">
            <v>كوثر</v>
          </cell>
        </row>
        <row r="8215">
          <cell r="A8215">
            <v>334730</v>
          </cell>
          <cell r="B8215" t="str">
            <v>وديان غصيبة</v>
          </cell>
          <cell r="C8215" t="str">
            <v>عبدالرزاق</v>
          </cell>
          <cell r="D8215" t="str">
            <v>وداد</v>
          </cell>
        </row>
        <row r="8216">
          <cell r="A8216">
            <v>334731</v>
          </cell>
          <cell r="B8216" t="str">
            <v>وسام الحسن</v>
          </cell>
          <cell r="C8216" t="str">
            <v>احمد</v>
          </cell>
          <cell r="D8216" t="str">
            <v>ميسون</v>
          </cell>
        </row>
        <row r="8217">
          <cell r="A8217">
            <v>334732</v>
          </cell>
          <cell r="B8217" t="str">
            <v>وسام الخطيب</v>
          </cell>
          <cell r="C8217" t="str">
            <v>عصام</v>
          </cell>
          <cell r="D8217" t="str">
            <v>سوسن</v>
          </cell>
        </row>
        <row r="8218">
          <cell r="A8218">
            <v>334733</v>
          </cell>
          <cell r="B8218" t="str">
            <v>وسام خلوف</v>
          </cell>
          <cell r="C8218" t="str">
            <v>محمود</v>
          </cell>
          <cell r="D8218" t="str">
            <v>امينه</v>
          </cell>
        </row>
        <row r="8219">
          <cell r="A8219">
            <v>334734</v>
          </cell>
          <cell r="B8219" t="str">
            <v>وسام محرز</v>
          </cell>
          <cell r="C8219" t="str">
            <v>علي</v>
          </cell>
          <cell r="D8219" t="str">
            <v>انعام</v>
          </cell>
        </row>
        <row r="8220">
          <cell r="A8220">
            <v>334735</v>
          </cell>
          <cell r="B8220" t="str">
            <v>وعد حديفه</v>
          </cell>
          <cell r="C8220" t="str">
            <v>صياح</v>
          </cell>
          <cell r="D8220" t="str">
            <v>نعامه</v>
          </cell>
        </row>
        <row r="8221">
          <cell r="A8221">
            <v>334736</v>
          </cell>
          <cell r="B8221" t="str">
            <v>وعد دحدل</v>
          </cell>
          <cell r="C8221" t="str">
            <v>عصام</v>
          </cell>
          <cell r="D8221" t="str">
            <v>رانيا</v>
          </cell>
        </row>
        <row r="8222">
          <cell r="A8222">
            <v>334737</v>
          </cell>
          <cell r="B8222" t="str">
            <v>وعد رمضان</v>
          </cell>
          <cell r="C8222" t="str">
            <v>فايز</v>
          </cell>
          <cell r="D8222" t="str">
            <v>انعام</v>
          </cell>
        </row>
        <row r="8223">
          <cell r="A8223">
            <v>334738</v>
          </cell>
          <cell r="B8223" t="str">
            <v>وعد يوسف</v>
          </cell>
          <cell r="C8223" t="str">
            <v>علي</v>
          </cell>
          <cell r="D8223" t="str">
            <v>خديجة</v>
          </cell>
        </row>
        <row r="8224">
          <cell r="A8224">
            <v>334739</v>
          </cell>
          <cell r="B8224" t="str">
            <v>وفاء سلمان</v>
          </cell>
          <cell r="C8224" t="str">
            <v>يوسف</v>
          </cell>
          <cell r="D8224" t="str">
            <v>زاهي</v>
          </cell>
        </row>
        <row r="8225">
          <cell r="A8225">
            <v>334740</v>
          </cell>
          <cell r="B8225" t="str">
            <v>وفاء سلمان</v>
          </cell>
          <cell r="C8225" t="str">
            <v>محمد</v>
          </cell>
          <cell r="D8225" t="str">
            <v>سوهيلا</v>
          </cell>
        </row>
        <row r="8226">
          <cell r="A8226">
            <v>334741</v>
          </cell>
          <cell r="B8226" t="str">
            <v>ولاء الحموي</v>
          </cell>
          <cell r="C8226" t="str">
            <v>أحمد</v>
          </cell>
          <cell r="D8226" t="str">
            <v>ميليا</v>
          </cell>
        </row>
        <row r="8227">
          <cell r="A8227">
            <v>334742</v>
          </cell>
          <cell r="B8227" t="str">
            <v>ولاء الطباع</v>
          </cell>
          <cell r="C8227" t="str">
            <v>فكري</v>
          </cell>
          <cell r="D8227" t="str">
            <v>سحر</v>
          </cell>
        </row>
        <row r="8228">
          <cell r="A8228">
            <v>334743</v>
          </cell>
          <cell r="B8228" t="str">
            <v>ولاء المصري</v>
          </cell>
          <cell r="C8228" t="str">
            <v>هيثم</v>
          </cell>
          <cell r="D8228" t="str">
            <v>ميساء</v>
          </cell>
        </row>
        <row r="8229">
          <cell r="A8229">
            <v>334744</v>
          </cell>
          <cell r="B8229" t="str">
            <v>ولاء حج حشيش</v>
          </cell>
          <cell r="C8229" t="str">
            <v>زايد</v>
          </cell>
          <cell r="D8229" t="str">
            <v>رغده</v>
          </cell>
        </row>
        <row r="8230">
          <cell r="A8230">
            <v>334745</v>
          </cell>
          <cell r="B8230" t="str">
            <v>ولاء حجيج</v>
          </cell>
          <cell r="C8230" t="str">
            <v>غسان</v>
          </cell>
          <cell r="D8230" t="str">
            <v>نجاح</v>
          </cell>
        </row>
        <row r="8231">
          <cell r="A8231">
            <v>334746</v>
          </cell>
          <cell r="B8231" t="str">
            <v>ولاء سيف الدين</v>
          </cell>
          <cell r="C8231" t="str">
            <v>حسين</v>
          </cell>
          <cell r="D8231" t="str">
            <v>سوسن</v>
          </cell>
        </row>
        <row r="8232">
          <cell r="A8232">
            <v>334747</v>
          </cell>
          <cell r="B8232" t="str">
            <v>ولاء شاميه</v>
          </cell>
          <cell r="C8232" t="str">
            <v>عاطف</v>
          </cell>
          <cell r="D8232" t="str">
            <v>انتصار</v>
          </cell>
        </row>
        <row r="8233">
          <cell r="A8233">
            <v>334748</v>
          </cell>
          <cell r="B8233" t="str">
            <v>ولاء عشماوي</v>
          </cell>
          <cell r="C8233" t="str">
            <v>ماجد</v>
          </cell>
          <cell r="D8233" t="str">
            <v>اخلاص</v>
          </cell>
        </row>
        <row r="8234">
          <cell r="A8234">
            <v>334749</v>
          </cell>
          <cell r="B8234" t="str">
            <v>ولاء كيوان</v>
          </cell>
          <cell r="C8234" t="str">
            <v>عصمت</v>
          </cell>
          <cell r="D8234" t="str">
            <v>جوليه</v>
          </cell>
        </row>
        <row r="8235">
          <cell r="A8235">
            <v>334750</v>
          </cell>
          <cell r="B8235" t="str">
            <v>ولاء محمود</v>
          </cell>
          <cell r="C8235" t="str">
            <v>عطا</v>
          </cell>
          <cell r="D8235" t="str">
            <v>اميره</v>
          </cell>
        </row>
        <row r="8236">
          <cell r="A8236">
            <v>334751</v>
          </cell>
          <cell r="B8236" t="str">
            <v>وليد شبرق</v>
          </cell>
          <cell r="C8236" t="str">
            <v>محمد</v>
          </cell>
          <cell r="D8236" t="str">
            <v>كامله</v>
          </cell>
        </row>
        <row r="8237">
          <cell r="A8237">
            <v>334752</v>
          </cell>
          <cell r="B8237" t="str">
            <v>وئام الخضر</v>
          </cell>
          <cell r="C8237" t="str">
            <v>عسكر</v>
          </cell>
          <cell r="D8237" t="str">
            <v>سلوى</v>
          </cell>
        </row>
        <row r="8238">
          <cell r="A8238">
            <v>334753</v>
          </cell>
          <cell r="B8238" t="str">
            <v>يارا ابراهيم</v>
          </cell>
          <cell r="C8238" t="str">
            <v>اكرم</v>
          </cell>
          <cell r="D8238" t="str">
            <v>ابتسام</v>
          </cell>
        </row>
        <row r="8239">
          <cell r="A8239">
            <v>334754</v>
          </cell>
          <cell r="B8239" t="str">
            <v>يارا ابوعساف</v>
          </cell>
          <cell r="C8239" t="str">
            <v>احمد</v>
          </cell>
          <cell r="D8239" t="str">
            <v>حنان</v>
          </cell>
        </row>
        <row r="8240">
          <cell r="A8240">
            <v>334755</v>
          </cell>
          <cell r="B8240" t="str">
            <v>يارا العلي</v>
          </cell>
          <cell r="C8240" t="str">
            <v>ناصر</v>
          </cell>
          <cell r="D8240" t="str">
            <v>ريما</v>
          </cell>
        </row>
        <row r="8241">
          <cell r="A8241">
            <v>334756</v>
          </cell>
          <cell r="B8241" t="str">
            <v>يارا عبده</v>
          </cell>
          <cell r="C8241" t="str">
            <v>ماهر</v>
          </cell>
          <cell r="D8241" t="str">
            <v>سعده</v>
          </cell>
        </row>
        <row r="8242">
          <cell r="A8242">
            <v>334757</v>
          </cell>
          <cell r="B8242" t="str">
            <v>يارا عجيب</v>
          </cell>
          <cell r="C8242" t="str">
            <v>مالك</v>
          </cell>
          <cell r="D8242" t="str">
            <v>ناديه</v>
          </cell>
        </row>
        <row r="8243">
          <cell r="A8243">
            <v>334758</v>
          </cell>
          <cell r="B8243" t="str">
            <v>ياسر الذياب</v>
          </cell>
          <cell r="C8243" t="str">
            <v>صالح</v>
          </cell>
          <cell r="D8243" t="str">
            <v>نعيمه</v>
          </cell>
        </row>
        <row r="8244">
          <cell r="A8244">
            <v>334759</v>
          </cell>
          <cell r="B8244" t="str">
            <v>ياسر عفيف</v>
          </cell>
          <cell r="C8244" t="str">
            <v>سلمان</v>
          </cell>
          <cell r="D8244" t="str">
            <v>ناديا</v>
          </cell>
        </row>
        <row r="8245">
          <cell r="A8245">
            <v>334760</v>
          </cell>
          <cell r="B8245" t="str">
            <v>ياسمين القاسم</v>
          </cell>
          <cell r="C8245" t="str">
            <v>محمد</v>
          </cell>
          <cell r="D8245" t="str">
            <v>ثناء</v>
          </cell>
        </row>
        <row r="8246">
          <cell r="A8246">
            <v>334761</v>
          </cell>
          <cell r="B8246" t="str">
            <v>ياسمين المنجد</v>
          </cell>
          <cell r="C8246" t="str">
            <v>عيسى</v>
          </cell>
          <cell r="D8246" t="str">
            <v>هدى</v>
          </cell>
        </row>
        <row r="8247">
          <cell r="A8247">
            <v>334762</v>
          </cell>
          <cell r="B8247" t="str">
            <v>ياسمين عباس</v>
          </cell>
          <cell r="C8247" t="str">
            <v>احمد</v>
          </cell>
          <cell r="D8247" t="str">
            <v>يسرى</v>
          </cell>
        </row>
        <row r="8248">
          <cell r="A8248">
            <v>334763</v>
          </cell>
          <cell r="B8248" t="str">
            <v>ياسمين محمد</v>
          </cell>
          <cell r="C8248" t="str">
            <v>عدنان</v>
          </cell>
          <cell r="D8248" t="str">
            <v>سمعه</v>
          </cell>
        </row>
        <row r="8249">
          <cell r="A8249">
            <v>334764</v>
          </cell>
          <cell r="B8249" t="str">
            <v>ياسمين محمود</v>
          </cell>
          <cell r="C8249" t="str">
            <v>عماد</v>
          </cell>
          <cell r="D8249" t="str">
            <v>فاديه</v>
          </cell>
        </row>
        <row r="8250">
          <cell r="A8250">
            <v>334765</v>
          </cell>
          <cell r="B8250" t="str">
            <v>ياسين حيدر</v>
          </cell>
          <cell r="C8250" t="str">
            <v>نزيه</v>
          </cell>
          <cell r="D8250" t="str">
            <v>بدريه</v>
          </cell>
        </row>
        <row r="8251">
          <cell r="A8251">
            <v>334766</v>
          </cell>
          <cell r="B8251" t="str">
            <v>يامن بدريه</v>
          </cell>
          <cell r="C8251" t="str">
            <v>ميمون</v>
          </cell>
          <cell r="D8251" t="str">
            <v>ابتسام</v>
          </cell>
        </row>
        <row r="8252">
          <cell r="A8252">
            <v>334767</v>
          </cell>
          <cell r="B8252" t="str">
            <v>يامن حائماف</v>
          </cell>
          <cell r="C8252" t="str">
            <v>حسين</v>
          </cell>
          <cell r="D8252" t="str">
            <v>حنان</v>
          </cell>
        </row>
        <row r="8253">
          <cell r="A8253">
            <v>334768</v>
          </cell>
          <cell r="B8253" t="str">
            <v>يحيى المالح</v>
          </cell>
          <cell r="C8253" t="str">
            <v>محمد خير</v>
          </cell>
          <cell r="D8253" t="str">
            <v>خديجه</v>
          </cell>
        </row>
        <row r="8254">
          <cell r="A8254">
            <v>334769</v>
          </cell>
          <cell r="B8254" t="str">
            <v>يحيى بزي</v>
          </cell>
          <cell r="C8254" t="str">
            <v>محمود</v>
          </cell>
          <cell r="D8254" t="str">
            <v>ضياء</v>
          </cell>
        </row>
        <row r="8255">
          <cell r="A8255">
            <v>334770</v>
          </cell>
          <cell r="B8255" t="str">
            <v>يحيى يحيى</v>
          </cell>
          <cell r="C8255" t="str">
            <v>يوسف</v>
          </cell>
          <cell r="D8255" t="str">
            <v>هديه</v>
          </cell>
        </row>
        <row r="8256">
          <cell r="A8256">
            <v>334771</v>
          </cell>
          <cell r="B8256" t="str">
            <v>يزن شمالي</v>
          </cell>
          <cell r="C8256" t="str">
            <v>ابراهيم</v>
          </cell>
          <cell r="D8256" t="str">
            <v>عبير</v>
          </cell>
        </row>
        <row r="8257">
          <cell r="A8257">
            <v>334772</v>
          </cell>
          <cell r="B8257" t="str">
            <v>يزن عدره</v>
          </cell>
          <cell r="C8257" t="str">
            <v>عزت</v>
          </cell>
          <cell r="D8257" t="str">
            <v>نهله</v>
          </cell>
        </row>
        <row r="8258">
          <cell r="A8258">
            <v>334773</v>
          </cell>
          <cell r="B8258" t="str">
            <v>يزن محمد</v>
          </cell>
          <cell r="C8258" t="str">
            <v>ايمن</v>
          </cell>
          <cell r="D8258" t="str">
            <v>نجاح</v>
          </cell>
        </row>
        <row r="8259">
          <cell r="A8259">
            <v>334774</v>
          </cell>
          <cell r="B8259" t="str">
            <v>يسرى الشايب</v>
          </cell>
          <cell r="C8259" t="str">
            <v>حسين</v>
          </cell>
          <cell r="D8259" t="str">
            <v>هيام</v>
          </cell>
        </row>
        <row r="8260">
          <cell r="A8260">
            <v>334775</v>
          </cell>
          <cell r="B8260" t="str">
            <v>يسرى قوادري</v>
          </cell>
          <cell r="C8260" t="str">
            <v>محمد سعيد</v>
          </cell>
          <cell r="D8260" t="str">
            <v>نهاد</v>
          </cell>
        </row>
        <row r="8261">
          <cell r="A8261">
            <v>334776</v>
          </cell>
          <cell r="B8261" t="str">
            <v>يعرب الرفاعي</v>
          </cell>
          <cell r="C8261" t="str">
            <v>محمد</v>
          </cell>
          <cell r="D8261" t="str">
            <v>فاطمه</v>
          </cell>
        </row>
        <row r="8262">
          <cell r="A8262">
            <v>334777</v>
          </cell>
          <cell r="B8262" t="str">
            <v>ينال ابو علي مهنا</v>
          </cell>
          <cell r="C8262" t="str">
            <v>اكرم</v>
          </cell>
          <cell r="D8262" t="str">
            <v>نلمى</v>
          </cell>
        </row>
        <row r="8263">
          <cell r="A8263">
            <v>334778</v>
          </cell>
          <cell r="B8263" t="str">
            <v>يوسف حسن</v>
          </cell>
          <cell r="C8263" t="str">
            <v>نديم</v>
          </cell>
          <cell r="D8263" t="str">
            <v>رتيبه</v>
          </cell>
        </row>
        <row r="8264">
          <cell r="A8264">
            <v>334779</v>
          </cell>
          <cell r="B8264" t="str">
            <v>يوسف ورده</v>
          </cell>
          <cell r="C8264" t="str">
            <v>احمد</v>
          </cell>
          <cell r="D8264" t="str">
            <v>ناهي</v>
          </cell>
        </row>
        <row r="8265">
          <cell r="A8265">
            <v>334780</v>
          </cell>
          <cell r="B8265" t="str">
            <v>يولا احمد</v>
          </cell>
          <cell r="C8265" t="str">
            <v>وجيه</v>
          </cell>
          <cell r="D8265" t="str">
            <v>ضيا</v>
          </cell>
        </row>
        <row r="8266">
          <cell r="A8266">
            <v>334781</v>
          </cell>
          <cell r="B8266" t="str">
            <v>يولا علي</v>
          </cell>
          <cell r="C8266" t="str">
            <v>عماد</v>
          </cell>
          <cell r="D8266" t="str">
            <v>صباح</v>
          </cell>
        </row>
        <row r="8267">
          <cell r="A8267">
            <v>334782</v>
          </cell>
          <cell r="B8267" t="str">
            <v>يونس مطر</v>
          </cell>
          <cell r="C8267" t="str">
            <v>احمد</v>
          </cell>
          <cell r="D8267" t="str">
            <v>جميله</v>
          </cell>
        </row>
        <row r="8268">
          <cell r="A8268">
            <v>334783</v>
          </cell>
          <cell r="B8268" t="str">
            <v>ابراهيم السماعيل</v>
          </cell>
          <cell r="C8268" t="str">
            <v>مشهور</v>
          </cell>
          <cell r="D8268" t="str">
            <v>خديجه</v>
          </cell>
        </row>
        <row r="8269">
          <cell r="A8269">
            <v>334784</v>
          </cell>
          <cell r="B8269" t="str">
            <v>احمد الحسون</v>
          </cell>
          <cell r="C8269" t="str">
            <v>حسن</v>
          </cell>
          <cell r="D8269" t="str">
            <v>ربوعه</v>
          </cell>
        </row>
        <row r="8270">
          <cell r="A8270">
            <v>334785</v>
          </cell>
          <cell r="B8270" t="str">
            <v>احمد دهام</v>
          </cell>
          <cell r="C8270" t="str">
            <v>صالح</v>
          </cell>
          <cell r="D8270" t="str">
            <v>فاطمة</v>
          </cell>
        </row>
        <row r="8271">
          <cell r="A8271">
            <v>334786</v>
          </cell>
          <cell r="B8271" t="str">
            <v>احمد دياب</v>
          </cell>
          <cell r="C8271" t="str">
            <v>مأمون</v>
          </cell>
          <cell r="D8271" t="str">
            <v>امنه</v>
          </cell>
        </row>
        <row r="8272">
          <cell r="A8272">
            <v>334787</v>
          </cell>
          <cell r="B8272" t="str">
            <v>اماني بربهان</v>
          </cell>
          <cell r="C8272" t="str">
            <v>فايز</v>
          </cell>
          <cell r="D8272" t="str">
            <v>ايمان</v>
          </cell>
        </row>
        <row r="8273">
          <cell r="A8273">
            <v>334788</v>
          </cell>
          <cell r="B8273" t="str">
            <v>انجي شحاده</v>
          </cell>
          <cell r="C8273" t="str">
            <v>عصام</v>
          </cell>
          <cell r="D8273" t="str">
            <v>باسمه</v>
          </cell>
        </row>
        <row r="8274">
          <cell r="A8274">
            <v>334789</v>
          </cell>
          <cell r="B8274" t="str">
            <v>آيه شمندور</v>
          </cell>
          <cell r="C8274" t="str">
            <v>محمد سامر</v>
          </cell>
          <cell r="D8274" t="str">
            <v>رانيا</v>
          </cell>
        </row>
        <row r="8275">
          <cell r="A8275">
            <v>334790</v>
          </cell>
          <cell r="B8275" t="str">
            <v>بتول الزعوري</v>
          </cell>
          <cell r="C8275" t="str">
            <v>آصف</v>
          </cell>
          <cell r="D8275" t="str">
            <v>حمده</v>
          </cell>
        </row>
        <row r="8276">
          <cell r="A8276">
            <v>334791</v>
          </cell>
          <cell r="B8276" t="str">
            <v>تاله الشيخ</v>
          </cell>
          <cell r="C8276" t="str">
            <v>محمد كامل</v>
          </cell>
          <cell r="D8276" t="str">
            <v>مريم</v>
          </cell>
        </row>
        <row r="8277">
          <cell r="A8277">
            <v>334792</v>
          </cell>
          <cell r="B8277" t="str">
            <v>جعفر خير الله</v>
          </cell>
          <cell r="C8277" t="str">
            <v>شبلي</v>
          </cell>
          <cell r="D8277" t="str">
            <v>آمال</v>
          </cell>
        </row>
        <row r="8278">
          <cell r="A8278">
            <v>334793</v>
          </cell>
          <cell r="B8278" t="str">
            <v>جعفر محمد</v>
          </cell>
          <cell r="C8278" t="str">
            <v>هشام</v>
          </cell>
          <cell r="D8278" t="str">
            <v/>
          </cell>
        </row>
        <row r="8279">
          <cell r="A8279">
            <v>334794</v>
          </cell>
          <cell r="B8279" t="str">
            <v>جمانه الاسعد</v>
          </cell>
          <cell r="C8279" t="str">
            <v>خالد</v>
          </cell>
          <cell r="D8279" t="str">
            <v>محاسن</v>
          </cell>
        </row>
        <row r="8280">
          <cell r="A8280">
            <v>334795</v>
          </cell>
          <cell r="B8280" t="str">
            <v>حازم محمود</v>
          </cell>
          <cell r="C8280" t="str">
            <v>هيثم</v>
          </cell>
          <cell r="D8280" t="str">
            <v>وفاء</v>
          </cell>
        </row>
        <row r="8281">
          <cell r="A8281">
            <v>334796</v>
          </cell>
          <cell r="B8281" t="str">
            <v>حسن عثمان</v>
          </cell>
          <cell r="C8281" t="str">
            <v>يوسف</v>
          </cell>
          <cell r="D8281" t="str">
            <v>هدى</v>
          </cell>
        </row>
        <row r="8282">
          <cell r="A8282">
            <v>334797</v>
          </cell>
          <cell r="B8282" t="str">
            <v>حمزه الصالح</v>
          </cell>
          <cell r="C8282" t="str">
            <v>محمود</v>
          </cell>
          <cell r="D8282" t="str">
            <v>سهام</v>
          </cell>
        </row>
        <row r="8283">
          <cell r="A8283">
            <v>334798</v>
          </cell>
          <cell r="B8283" t="str">
            <v>حنان جحه</v>
          </cell>
          <cell r="C8283" t="str">
            <v>كمال</v>
          </cell>
          <cell r="D8283" t="str">
            <v>فاطمه</v>
          </cell>
        </row>
        <row r="8284">
          <cell r="A8284">
            <v>334799</v>
          </cell>
          <cell r="B8284" t="str">
            <v>خلود شرف</v>
          </cell>
          <cell r="C8284" t="str">
            <v>خالد</v>
          </cell>
          <cell r="D8284" t="str">
            <v>بدريه</v>
          </cell>
        </row>
        <row r="8285">
          <cell r="A8285">
            <v>334800</v>
          </cell>
          <cell r="B8285" t="str">
            <v>داود حسين</v>
          </cell>
          <cell r="C8285" t="str">
            <v>ابراهيم</v>
          </cell>
          <cell r="D8285" t="str">
            <v>أديبه</v>
          </cell>
        </row>
        <row r="8286">
          <cell r="A8286">
            <v>334801</v>
          </cell>
          <cell r="B8286" t="str">
            <v>دعاء شاويش</v>
          </cell>
          <cell r="C8286" t="str">
            <v>نزار</v>
          </cell>
          <cell r="D8286" t="str">
            <v>فاطمه</v>
          </cell>
        </row>
        <row r="8287">
          <cell r="A8287">
            <v>334802</v>
          </cell>
          <cell r="B8287" t="str">
            <v>رامز غندور</v>
          </cell>
          <cell r="C8287" t="str">
            <v>جميل</v>
          </cell>
          <cell r="D8287" t="str">
            <v>رضيه</v>
          </cell>
        </row>
        <row r="8288">
          <cell r="A8288">
            <v>334803</v>
          </cell>
          <cell r="B8288" t="str">
            <v>ربى كريز</v>
          </cell>
          <cell r="C8288" t="str">
            <v>كامل</v>
          </cell>
          <cell r="D8288" t="str">
            <v>سميرة</v>
          </cell>
        </row>
        <row r="8289">
          <cell r="A8289">
            <v>334804</v>
          </cell>
          <cell r="B8289" t="str">
            <v>رشا فتنة</v>
          </cell>
          <cell r="C8289" t="str">
            <v>عماد</v>
          </cell>
          <cell r="D8289" t="str">
            <v>شهيرة</v>
          </cell>
        </row>
        <row r="8290">
          <cell r="A8290">
            <v>334805</v>
          </cell>
          <cell r="B8290" t="str">
            <v>رنيم بنور</v>
          </cell>
          <cell r="C8290" t="str">
            <v>عمار</v>
          </cell>
          <cell r="D8290" t="str">
            <v>سوسن</v>
          </cell>
        </row>
        <row r="8291">
          <cell r="A8291">
            <v>334807</v>
          </cell>
          <cell r="B8291" t="str">
            <v>زينب احمد</v>
          </cell>
          <cell r="C8291" t="str">
            <v>علي</v>
          </cell>
          <cell r="D8291" t="str">
            <v>عفاف</v>
          </cell>
        </row>
        <row r="8292">
          <cell r="A8292">
            <v>334808</v>
          </cell>
          <cell r="B8292" t="str">
            <v>سامر صالح</v>
          </cell>
          <cell r="C8292" t="str">
            <v>حسين</v>
          </cell>
          <cell r="D8292" t="str">
            <v>كماله</v>
          </cell>
        </row>
        <row r="8293">
          <cell r="A8293">
            <v>334809</v>
          </cell>
          <cell r="B8293" t="str">
            <v>سلوى ويس</v>
          </cell>
          <cell r="C8293" t="str">
            <v>ماهر</v>
          </cell>
          <cell r="D8293" t="str">
            <v>امل</v>
          </cell>
        </row>
        <row r="8294">
          <cell r="A8294">
            <v>334810</v>
          </cell>
          <cell r="B8294" t="str">
            <v>شذا شاهين</v>
          </cell>
          <cell r="C8294" t="str">
            <v>محمد</v>
          </cell>
          <cell r="D8294" t="str">
            <v>زبيده</v>
          </cell>
        </row>
        <row r="8295">
          <cell r="A8295">
            <v>334811</v>
          </cell>
          <cell r="B8295" t="str">
            <v>ضياء الدين الخلف</v>
          </cell>
          <cell r="C8295" t="str">
            <v>احمد</v>
          </cell>
          <cell r="D8295" t="str">
            <v>خود</v>
          </cell>
        </row>
        <row r="8296">
          <cell r="A8296">
            <v>334812</v>
          </cell>
          <cell r="B8296" t="str">
            <v>عبد الرحمن شحود</v>
          </cell>
          <cell r="C8296" t="str">
            <v>محمد شاكر</v>
          </cell>
          <cell r="D8296" t="str">
            <v>عليا</v>
          </cell>
        </row>
        <row r="8297">
          <cell r="A8297">
            <v>334813</v>
          </cell>
          <cell r="B8297" t="str">
            <v>عبد القادر الاسدي</v>
          </cell>
          <cell r="C8297" t="str">
            <v>محمد</v>
          </cell>
          <cell r="D8297" t="str">
            <v>هنا</v>
          </cell>
        </row>
        <row r="8298">
          <cell r="A8298">
            <v>334814</v>
          </cell>
          <cell r="B8298" t="str">
            <v>عبد الله الحماده</v>
          </cell>
          <cell r="C8298" t="str">
            <v>حسين</v>
          </cell>
          <cell r="D8298" t="str">
            <v>فضه</v>
          </cell>
        </row>
        <row r="8299">
          <cell r="A8299">
            <v>334815</v>
          </cell>
          <cell r="B8299" t="str">
            <v>علاء الحوشان</v>
          </cell>
          <cell r="C8299" t="str">
            <v>رشدي</v>
          </cell>
          <cell r="D8299" t="str">
            <v>سميرة</v>
          </cell>
        </row>
        <row r="8300">
          <cell r="A8300">
            <v>334816</v>
          </cell>
          <cell r="B8300" t="str">
            <v>علي الزبع</v>
          </cell>
          <cell r="C8300" t="str">
            <v>محمد</v>
          </cell>
          <cell r="D8300" t="str">
            <v>فاطمه</v>
          </cell>
        </row>
        <row r="8301">
          <cell r="A8301">
            <v>334817</v>
          </cell>
          <cell r="B8301" t="str">
            <v>علي خضر</v>
          </cell>
          <cell r="C8301" t="str">
            <v>محي الدين</v>
          </cell>
          <cell r="D8301" t="str">
            <v>زينه</v>
          </cell>
        </row>
        <row r="8302">
          <cell r="A8302">
            <v>334818</v>
          </cell>
          <cell r="B8302" t="str">
            <v>عماد حنيفه</v>
          </cell>
          <cell r="C8302" t="str">
            <v>حسن</v>
          </cell>
          <cell r="D8302" t="str">
            <v>وديعه</v>
          </cell>
        </row>
        <row r="8303">
          <cell r="A8303">
            <v>334819</v>
          </cell>
          <cell r="B8303" t="str">
            <v>غزل مرعي</v>
          </cell>
          <cell r="C8303" t="str">
            <v>رضوان</v>
          </cell>
          <cell r="D8303" t="str">
            <v>ابتسام</v>
          </cell>
        </row>
        <row r="8304">
          <cell r="A8304">
            <v>334820</v>
          </cell>
          <cell r="B8304" t="str">
            <v>غنى الحلبي</v>
          </cell>
          <cell r="C8304" t="str">
            <v>ايمن</v>
          </cell>
          <cell r="D8304" t="str">
            <v>لما</v>
          </cell>
        </row>
        <row r="8305">
          <cell r="A8305">
            <v>334821</v>
          </cell>
          <cell r="B8305" t="str">
            <v>فاضل ديري</v>
          </cell>
          <cell r="C8305" t="str">
            <v>محمد علي</v>
          </cell>
          <cell r="D8305" t="str">
            <v>شذى</v>
          </cell>
        </row>
        <row r="8306">
          <cell r="A8306">
            <v>334822</v>
          </cell>
          <cell r="B8306" t="str">
            <v>فردوس الرمضان</v>
          </cell>
          <cell r="C8306" t="str">
            <v>عصام</v>
          </cell>
          <cell r="D8306" t="str">
            <v>فهميه</v>
          </cell>
        </row>
        <row r="8307">
          <cell r="A8307">
            <v>334823</v>
          </cell>
          <cell r="B8307" t="str">
            <v>كنان الفاعوري</v>
          </cell>
          <cell r="C8307" t="str">
            <v>خلدون</v>
          </cell>
          <cell r="D8307" t="str">
            <v>فوزيه</v>
          </cell>
        </row>
        <row r="8308">
          <cell r="A8308">
            <v>334824</v>
          </cell>
          <cell r="B8308" t="str">
            <v>لجين عطناوي</v>
          </cell>
          <cell r="C8308" t="str">
            <v>ابراهيم</v>
          </cell>
          <cell r="D8308" t="str">
            <v>ميرفت</v>
          </cell>
        </row>
        <row r="8309">
          <cell r="A8309">
            <v>334825</v>
          </cell>
          <cell r="B8309" t="str">
            <v>لما عروس</v>
          </cell>
          <cell r="C8309" t="str">
            <v>فؤاد</v>
          </cell>
          <cell r="D8309" t="str">
            <v>ريم</v>
          </cell>
        </row>
        <row r="8310">
          <cell r="A8310">
            <v>334826</v>
          </cell>
          <cell r="B8310" t="str">
            <v>مادلين الحلبي</v>
          </cell>
          <cell r="C8310" t="str">
            <v>مفيد</v>
          </cell>
          <cell r="D8310" t="str">
            <v>زهر</v>
          </cell>
        </row>
        <row r="8311">
          <cell r="A8311">
            <v>334827</v>
          </cell>
          <cell r="B8311" t="str">
            <v>مجد الاحمد</v>
          </cell>
          <cell r="C8311" t="str">
            <v>بلال</v>
          </cell>
          <cell r="D8311" t="str">
            <v>بشرى</v>
          </cell>
        </row>
        <row r="8312">
          <cell r="A8312">
            <v>334828</v>
          </cell>
          <cell r="B8312" t="str">
            <v>محمد الحسين</v>
          </cell>
          <cell r="C8312" t="str">
            <v>حسن</v>
          </cell>
          <cell r="D8312" t="str">
            <v>عمره</v>
          </cell>
        </row>
        <row r="8313">
          <cell r="A8313">
            <v>334829</v>
          </cell>
          <cell r="B8313" t="str">
            <v>محمد العلي</v>
          </cell>
          <cell r="C8313" t="str">
            <v>محسن</v>
          </cell>
          <cell r="D8313" t="str">
            <v>خديجه</v>
          </cell>
        </row>
        <row r="8314">
          <cell r="A8314">
            <v>334830</v>
          </cell>
          <cell r="B8314" t="str">
            <v>محمد انس بدران</v>
          </cell>
          <cell r="C8314" t="str">
            <v>تميم</v>
          </cell>
          <cell r="D8314" t="str">
            <v>اميره</v>
          </cell>
        </row>
        <row r="8315">
          <cell r="A8315">
            <v>334831</v>
          </cell>
          <cell r="B8315" t="str">
            <v>محمد باسل غصون</v>
          </cell>
          <cell r="C8315" t="str">
            <v>وائل</v>
          </cell>
          <cell r="D8315" t="str">
            <v>سمر</v>
          </cell>
        </row>
        <row r="8316">
          <cell r="A8316">
            <v>334832</v>
          </cell>
          <cell r="B8316" t="str">
            <v>محمد شريف درويش</v>
          </cell>
          <cell r="C8316" t="str">
            <v>بشار</v>
          </cell>
          <cell r="D8316" t="str">
            <v>خوله</v>
          </cell>
        </row>
        <row r="8317">
          <cell r="A8317">
            <v>334833</v>
          </cell>
          <cell r="B8317" t="str">
            <v>محمد منصور</v>
          </cell>
          <cell r="C8317" t="str">
            <v>احمد</v>
          </cell>
          <cell r="D8317" t="str">
            <v>غرام</v>
          </cell>
        </row>
        <row r="8318">
          <cell r="A8318">
            <v>334834</v>
          </cell>
          <cell r="B8318" t="str">
            <v>محمود جديد</v>
          </cell>
          <cell r="C8318" t="str">
            <v>حسين</v>
          </cell>
          <cell r="D8318" t="str">
            <v>فريزة</v>
          </cell>
        </row>
        <row r="8319">
          <cell r="A8319">
            <v>334835</v>
          </cell>
          <cell r="B8319" t="str">
            <v>مدين شرف</v>
          </cell>
          <cell r="C8319" t="str">
            <v>باسل</v>
          </cell>
          <cell r="D8319" t="str">
            <v>منال</v>
          </cell>
        </row>
        <row r="8320">
          <cell r="A8320">
            <v>334836</v>
          </cell>
          <cell r="B8320" t="str">
            <v>مصطفى الطرشان</v>
          </cell>
          <cell r="C8320" t="str">
            <v>محمد</v>
          </cell>
          <cell r="D8320" t="str">
            <v>مريم</v>
          </cell>
        </row>
        <row r="8321">
          <cell r="A8321">
            <v>334837</v>
          </cell>
          <cell r="B8321" t="str">
            <v>نايف الاحمد</v>
          </cell>
          <cell r="C8321" t="str">
            <v>محمد</v>
          </cell>
          <cell r="D8321" t="str">
            <v>قدرية</v>
          </cell>
        </row>
        <row r="8322">
          <cell r="A8322">
            <v>334838</v>
          </cell>
          <cell r="B8322" t="str">
            <v>نور الفاحلي</v>
          </cell>
          <cell r="C8322" t="str">
            <v>أسد</v>
          </cell>
          <cell r="D8322" t="str">
            <v>عبير</v>
          </cell>
        </row>
        <row r="8323">
          <cell r="A8323">
            <v>334839</v>
          </cell>
          <cell r="B8323" t="str">
            <v>نيرمين الملك</v>
          </cell>
          <cell r="C8323" t="str">
            <v>محمد فواز</v>
          </cell>
          <cell r="D8323" t="str">
            <v>ميساء</v>
          </cell>
        </row>
        <row r="8324">
          <cell r="A8324">
            <v>334840</v>
          </cell>
          <cell r="B8324" t="str">
            <v>هيام المشنتف</v>
          </cell>
          <cell r="C8324" t="str">
            <v>عبد الله</v>
          </cell>
          <cell r="D8324" t="str">
            <v>مياده</v>
          </cell>
        </row>
        <row r="8325">
          <cell r="A8325">
            <v>334841</v>
          </cell>
          <cell r="B8325" t="str">
            <v>ولاء سوار</v>
          </cell>
          <cell r="C8325" t="str">
            <v>صبحي</v>
          </cell>
          <cell r="D8325" t="str">
            <v>ملك</v>
          </cell>
        </row>
        <row r="8326">
          <cell r="A8326">
            <v>334842</v>
          </cell>
          <cell r="B8326" t="str">
            <v>ولاء ياسين</v>
          </cell>
          <cell r="C8326" t="str">
            <v>محمد</v>
          </cell>
          <cell r="D8326" t="str">
            <v>عائده</v>
          </cell>
        </row>
        <row r="8327">
          <cell r="A8327">
            <v>334843</v>
          </cell>
          <cell r="B8327" t="str">
            <v>يوسف السلوم</v>
          </cell>
          <cell r="C8327" t="str">
            <v>محسن</v>
          </cell>
          <cell r="D8327" t="str">
            <v>مها</v>
          </cell>
        </row>
        <row r="8328">
          <cell r="A8328">
            <v>334844</v>
          </cell>
          <cell r="B8328" t="str">
            <v>يولا شمه</v>
          </cell>
          <cell r="C8328" t="str">
            <v>سليم</v>
          </cell>
          <cell r="D8328" t="str">
            <v>نعيمه</v>
          </cell>
        </row>
        <row r="8329">
          <cell r="A8329">
            <v>334845</v>
          </cell>
          <cell r="B8329" t="str">
            <v>ابي اسماعيل الخليل</v>
          </cell>
          <cell r="C8329" t="str">
            <v>اديب</v>
          </cell>
          <cell r="D8329" t="str">
            <v>فوزيه</v>
          </cell>
        </row>
        <row r="8330">
          <cell r="A8330">
            <v>334849</v>
          </cell>
          <cell r="B8330" t="str">
            <v>ايناس حليس</v>
          </cell>
          <cell r="C8330" t="str">
            <v>أحمد</v>
          </cell>
          <cell r="D8330" t="str">
            <v>يسرى</v>
          </cell>
        </row>
        <row r="8331">
          <cell r="A8331">
            <v>334850</v>
          </cell>
          <cell r="B8331" t="str">
            <v>أدريس يوسف</v>
          </cell>
          <cell r="C8331" t="str">
            <v>أحمد</v>
          </cell>
          <cell r="D8331" t="str">
            <v>ثريا</v>
          </cell>
        </row>
        <row r="8332">
          <cell r="A8332">
            <v>334851</v>
          </cell>
          <cell r="B8332" t="str">
            <v>أمجد العاني</v>
          </cell>
          <cell r="C8332" t="str">
            <v>أحمد</v>
          </cell>
          <cell r="D8332" t="str">
            <v>رابحه</v>
          </cell>
        </row>
        <row r="8333">
          <cell r="A8333">
            <v>334853</v>
          </cell>
          <cell r="B8333" t="str">
            <v>أنس الحمود الياسين</v>
          </cell>
          <cell r="C8333" t="str">
            <v>يوسف</v>
          </cell>
          <cell r="D8333" t="str">
            <v>نهيده</v>
          </cell>
        </row>
        <row r="8334">
          <cell r="A8334">
            <v>334854</v>
          </cell>
          <cell r="B8334" t="str">
            <v>باسل الخلف</v>
          </cell>
          <cell r="C8334" t="str">
            <v>محمد</v>
          </cell>
          <cell r="D8334" t="str">
            <v>عائشة</v>
          </cell>
        </row>
        <row r="8335">
          <cell r="A8335">
            <v>334855</v>
          </cell>
          <cell r="B8335" t="str">
            <v>بتول الفارس</v>
          </cell>
          <cell r="C8335" t="str">
            <v>احمد</v>
          </cell>
          <cell r="D8335" t="str">
            <v>نوره</v>
          </cell>
        </row>
        <row r="8336">
          <cell r="A8336">
            <v>334856</v>
          </cell>
          <cell r="B8336" t="str">
            <v>تميم بكار</v>
          </cell>
          <cell r="C8336" t="str">
            <v>نزار</v>
          </cell>
          <cell r="D8336" t="str">
            <v>ايمان</v>
          </cell>
        </row>
        <row r="8337">
          <cell r="A8337">
            <v>334857</v>
          </cell>
          <cell r="B8337" t="str">
            <v>تهاني جوبان</v>
          </cell>
          <cell r="C8337" t="str">
            <v>صياح</v>
          </cell>
          <cell r="D8337" t="str">
            <v>سناء</v>
          </cell>
        </row>
        <row r="8338">
          <cell r="A8338">
            <v>334858</v>
          </cell>
          <cell r="B8338" t="str">
            <v>جعفر مندو</v>
          </cell>
          <cell r="C8338" t="str">
            <v>يوسف</v>
          </cell>
          <cell r="D8338" t="str">
            <v>سحر</v>
          </cell>
        </row>
        <row r="8339">
          <cell r="A8339">
            <v>334859</v>
          </cell>
          <cell r="B8339" t="str">
            <v>جون برو</v>
          </cell>
          <cell r="C8339" t="str">
            <v>عبد الاحد</v>
          </cell>
          <cell r="D8339" t="str">
            <v>فهميه</v>
          </cell>
        </row>
        <row r="8340">
          <cell r="A8340">
            <v>334860</v>
          </cell>
          <cell r="B8340" t="str">
            <v>حسام سعد</v>
          </cell>
          <cell r="C8340" t="str">
            <v>حسين</v>
          </cell>
          <cell r="D8340" t="str">
            <v>جميله</v>
          </cell>
        </row>
        <row r="8341">
          <cell r="A8341">
            <v>334861</v>
          </cell>
          <cell r="B8341" t="str">
            <v>حسن عمر</v>
          </cell>
          <cell r="C8341" t="str">
            <v>علي</v>
          </cell>
          <cell r="D8341" t="str">
            <v>سعده</v>
          </cell>
        </row>
        <row r="8342">
          <cell r="A8342">
            <v>334862</v>
          </cell>
          <cell r="B8342" t="str">
            <v>حسين الدياب</v>
          </cell>
          <cell r="C8342" t="str">
            <v>احمد</v>
          </cell>
          <cell r="D8342" t="str">
            <v>فاطمه</v>
          </cell>
        </row>
        <row r="8343">
          <cell r="A8343">
            <v>334863</v>
          </cell>
          <cell r="B8343" t="str">
            <v>حلا القيم</v>
          </cell>
          <cell r="C8343" t="str">
            <v>صبحي</v>
          </cell>
          <cell r="D8343" t="str">
            <v>مهديه</v>
          </cell>
        </row>
        <row r="8344">
          <cell r="A8344">
            <v>334864</v>
          </cell>
          <cell r="B8344" t="str">
            <v>حمزة حمزة</v>
          </cell>
          <cell r="C8344" t="str">
            <v>تميم</v>
          </cell>
          <cell r="D8344" t="str">
            <v>صبا</v>
          </cell>
        </row>
        <row r="8345">
          <cell r="A8345">
            <v>334865</v>
          </cell>
          <cell r="B8345" t="str">
            <v>حمزه اسماعيل</v>
          </cell>
          <cell r="C8345" t="str">
            <v>فائز</v>
          </cell>
          <cell r="D8345" t="str">
            <v>كفى</v>
          </cell>
        </row>
        <row r="8346">
          <cell r="A8346">
            <v>334866</v>
          </cell>
          <cell r="B8346" t="str">
            <v>حنان رحمه</v>
          </cell>
          <cell r="C8346" t="str">
            <v>احمد وفيق</v>
          </cell>
          <cell r="D8346" t="str">
            <v>بشيره</v>
          </cell>
        </row>
        <row r="8347">
          <cell r="A8347">
            <v>334868</v>
          </cell>
          <cell r="B8347" t="str">
            <v>خلدون حاتم</v>
          </cell>
          <cell r="C8347" t="str">
            <v>فوزي</v>
          </cell>
          <cell r="D8347" t="str">
            <v>فرنجيه</v>
          </cell>
        </row>
        <row r="8348">
          <cell r="A8348">
            <v>334869</v>
          </cell>
          <cell r="B8348" t="str">
            <v>ذو الفقار علي</v>
          </cell>
          <cell r="C8348" t="str">
            <v>علي</v>
          </cell>
          <cell r="D8348" t="str">
            <v>نجاح</v>
          </cell>
        </row>
        <row r="8349">
          <cell r="A8349">
            <v>334871</v>
          </cell>
          <cell r="B8349" t="str">
            <v>رشيد الحجي</v>
          </cell>
          <cell r="C8349" t="str">
            <v>خالد</v>
          </cell>
          <cell r="D8349" t="str">
            <v>وردي</v>
          </cell>
        </row>
        <row r="8350">
          <cell r="A8350">
            <v>334872</v>
          </cell>
          <cell r="B8350" t="str">
            <v>رهف سواح</v>
          </cell>
          <cell r="C8350" t="str">
            <v>محمد ايمن</v>
          </cell>
          <cell r="D8350" t="str">
            <v>ميساء</v>
          </cell>
        </row>
        <row r="8351">
          <cell r="A8351">
            <v>334873</v>
          </cell>
          <cell r="B8351" t="str">
            <v>رهف صادقه</v>
          </cell>
          <cell r="C8351" t="str">
            <v>مصطفى</v>
          </cell>
          <cell r="D8351" t="str">
            <v>فطمه</v>
          </cell>
        </row>
        <row r="8352">
          <cell r="A8352">
            <v>334874</v>
          </cell>
          <cell r="B8352" t="str">
            <v>ريم السالم</v>
          </cell>
          <cell r="C8352" t="str">
            <v>محمد</v>
          </cell>
          <cell r="D8352" t="str">
            <v>عائشه</v>
          </cell>
        </row>
        <row r="8353">
          <cell r="A8353">
            <v>334875</v>
          </cell>
          <cell r="B8353" t="str">
            <v>زين صالح</v>
          </cell>
          <cell r="C8353" t="str">
            <v>فداء الدين</v>
          </cell>
          <cell r="D8353" t="str">
            <v>جميله</v>
          </cell>
        </row>
        <row r="8354">
          <cell r="A8354">
            <v>334876</v>
          </cell>
          <cell r="B8354" t="str">
            <v>سالي الطويرش</v>
          </cell>
          <cell r="C8354" t="str">
            <v>غسان</v>
          </cell>
          <cell r="D8354" t="str">
            <v>سناء</v>
          </cell>
        </row>
        <row r="8355">
          <cell r="A8355">
            <v>334877</v>
          </cell>
          <cell r="B8355" t="str">
            <v>سامر شعيب</v>
          </cell>
          <cell r="C8355" t="str">
            <v>عبد الرحيم</v>
          </cell>
          <cell r="D8355" t="str">
            <v>عيدة</v>
          </cell>
        </row>
        <row r="8356">
          <cell r="A8356">
            <v>334878</v>
          </cell>
          <cell r="B8356" t="str">
            <v>سلمى العاصي</v>
          </cell>
          <cell r="C8356" t="str">
            <v>حسام</v>
          </cell>
          <cell r="D8356" t="str">
            <v>حفيظه</v>
          </cell>
        </row>
        <row r="8357">
          <cell r="A8357">
            <v>334879</v>
          </cell>
          <cell r="B8357" t="str">
            <v>سليم عفيف</v>
          </cell>
          <cell r="C8357" t="str">
            <v>سلمان</v>
          </cell>
          <cell r="D8357" t="str">
            <v>ناديا</v>
          </cell>
        </row>
        <row r="8358">
          <cell r="A8358">
            <v>334882</v>
          </cell>
          <cell r="B8358" t="str">
            <v>شادي اليوسف</v>
          </cell>
          <cell r="C8358" t="str">
            <v>علي</v>
          </cell>
          <cell r="D8358" t="str">
            <v>أمينه</v>
          </cell>
        </row>
        <row r="8359">
          <cell r="A8359">
            <v>334883</v>
          </cell>
          <cell r="B8359" t="str">
            <v>شاهيناز بزبوز</v>
          </cell>
          <cell r="C8359" t="str">
            <v>حسام الدين</v>
          </cell>
          <cell r="D8359" t="str">
            <v>امل</v>
          </cell>
        </row>
        <row r="8360">
          <cell r="A8360">
            <v>334884</v>
          </cell>
          <cell r="B8360" t="str">
            <v>صخر اسد</v>
          </cell>
          <cell r="C8360" t="str">
            <v>فواز</v>
          </cell>
          <cell r="D8360" t="str">
            <v>عزيزة</v>
          </cell>
        </row>
        <row r="8361">
          <cell r="A8361">
            <v>334885</v>
          </cell>
          <cell r="B8361" t="str">
            <v>صفاء كريم الدين</v>
          </cell>
          <cell r="C8361" t="str">
            <v>محمود</v>
          </cell>
          <cell r="D8361" t="str">
            <v>رفيقه</v>
          </cell>
        </row>
        <row r="8362">
          <cell r="A8362">
            <v>334887</v>
          </cell>
          <cell r="B8362" t="str">
            <v>عبد الرحمن حياتلة</v>
          </cell>
          <cell r="C8362" t="str">
            <v>سعيد</v>
          </cell>
          <cell r="D8362" t="str">
            <v>ليلى</v>
          </cell>
        </row>
        <row r="8363">
          <cell r="A8363">
            <v>334888</v>
          </cell>
          <cell r="B8363" t="str">
            <v>عدي مملوك</v>
          </cell>
          <cell r="C8363" t="str">
            <v>حسين</v>
          </cell>
          <cell r="D8363" t="str">
            <v>ياسمين</v>
          </cell>
        </row>
        <row r="8364">
          <cell r="A8364">
            <v>334889</v>
          </cell>
          <cell r="B8364" t="str">
            <v>عرفان ورور</v>
          </cell>
          <cell r="C8364" t="str">
            <v>عادل</v>
          </cell>
          <cell r="D8364" t="str">
            <v>فريده</v>
          </cell>
        </row>
        <row r="8365">
          <cell r="A8365">
            <v>334890</v>
          </cell>
          <cell r="B8365" t="str">
            <v>علا الحايك</v>
          </cell>
          <cell r="C8365" t="str">
            <v>احمد</v>
          </cell>
          <cell r="D8365" t="str">
            <v>عليا</v>
          </cell>
        </row>
        <row r="8366">
          <cell r="A8366">
            <v>334891</v>
          </cell>
          <cell r="B8366" t="str">
            <v>علي احمد</v>
          </cell>
          <cell r="C8366" t="str">
            <v>عزيز</v>
          </cell>
          <cell r="D8366" t="str">
            <v>نبيهه</v>
          </cell>
        </row>
        <row r="8367">
          <cell r="A8367">
            <v>334892</v>
          </cell>
          <cell r="B8367" t="str">
            <v>علي احمد</v>
          </cell>
          <cell r="C8367" t="str">
            <v>لؤي</v>
          </cell>
          <cell r="D8367" t="str">
            <v>رويده</v>
          </cell>
        </row>
        <row r="8368">
          <cell r="A8368">
            <v>334893</v>
          </cell>
          <cell r="B8368" t="str">
            <v>علي الوف</v>
          </cell>
          <cell r="C8368" t="str">
            <v>احمد</v>
          </cell>
          <cell r="D8368" t="str">
            <v>كوكب</v>
          </cell>
        </row>
        <row r="8369">
          <cell r="A8369">
            <v>334894</v>
          </cell>
          <cell r="B8369" t="str">
            <v>علي شاهين</v>
          </cell>
          <cell r="C8369" t="str">
            <v>حسن</v>
          </cell>
          <cell r="D8369" t="str">
            <v>وداد</v>
          </cell>
        </row>
        <row r="8370">
          <cell r="A8370">
            <v>334897</v>
          </cell>
          <cell r="B8370" t="str">
            <v>غفراء سعد الدين</v>
          </cell>
          <cell r="C8370" t="str">
            <v>عبد الناصر</v>
          </cell>
          <cell r="D8370" t="str">
            <v>هناء</v>
          </cell>
        </row>
        <row r="8371">
          <cell r="A8371">
            <v>334898</v>
          </cell>
          <cell r="B8371" t="str">
            <v>غنوه حسن</v>
          </cell>
          <cell r="C8371" t="str">
            <v>محمد</v>
          </cell>
          <cell r="D8371" t="str">
            <v>عميده</v>
          </cell>
        </row>
        <row r="8372">
          <cell r="A8372">
            <v>334899</v>
          </cell>
          <cell r="B8372" t="str">
            <v>غنى حموي</v>
          </cell>
          <cell r="C8372" t="str">
            <v>احمد</v>
          </cell>
          <cell r="D8372" t="str">
            <v>هند</v>
          </cell>
        </row>
        <row r="8373">
          <cell r="A8373">
            <v>334901</v>
          </cell>
          <cell r="B8373" t="str">
            <v>فرح نويلاتي</v>
          </cell>
          <cell r="C8373" t="str">
            <v>عبد الفتاح</v>
          </cell>
          <cell r="D8373" t="str">
            <v>فاتنه</v>
          </cell>
        </row>
        <row r="8374">
          <cell r="A8374">
            <v>334902</v>
          </cell>
          <cell r="B8374" t="str">
            <v>كامل عبيد</v>
          </cell>
          <cell r="C8374" t="str">
            <v>فاروق</v>
          </cell>
          <cell r="D8374" t="str">
            <v>سورية</v>
          </cell>
        </row>
        <row r="8375">
          <cell r="A8375">
            <v>334903</v>
          </cell>
          <cell r="B8375" t="str">
            <v>لين قويدر</v>
          </cell>
          <cell r="C8375" t="str">
            <v>محمد سمير</v>
          </cell>
          <cell r="D8375" t="str">
            <v>رحاب</v>
          </cell>
        </row>
        <row r="8376">
          <cell r="A8376">
            <v>334904</v>
          </cell>
          <cell r="B8376" t="str">
            <v>محمد الحبل</v>
          </cell>
          <cell r="C8376" t="str">
            <v>عزيز</v>
          </cell>
          <cell r="D8376" t="str">
            <v>فطيم</v>
          </cell>
        </row>
        <row r="8377">
          <cell r="A8377">
            <v>334905</v>
          </cell>
          <cell r="B8377" t="str">
            <v>محمد الحسن البغا</v>
          </cell>
          <cell r="C8377" t="str">
            <v>مصطفى</v>
          </cell>
          <cell r="D8377" t="str">
            <v>فادية</v>
          </cell>
        </row>
        <row r="8378">
          <cell r="A8378">
            <v>334906</v>
          </cell>
          <cell r="B8378" t="str">
            <v>محمد بكري</v>
          </cell>
          <cell r="C8378" t="str">
            <v>ياسين</v>
          </cell>
          <cell r="D8378" t="str">
            <v>فايزه</v>
          </cell>
        </row>
        <row r="8379">
          <cell r="A8379">
            <v>334907</v>
          </cell>
          <cell r="B8379" t="str">
            <v>محمد حموش</v>
          </cell>
          <cell r="C8379" t="str">
            <v>وليد</v>
          </cell>
          <cell r="D8379" t="str">
            <v>فاطمه</v>
          </cell>
        </row>
        <row r="8380">
          <cell r="A8380">
            <v>334909</v>
          </cell>
          <cell r="B8380" t="str">
            <v>محمد خير المزين</v>
          </cell>
          <cell r="C8380" t="str">
            <v>محمد بشار</v>
          </cell>
          <cell r="D8380" t="str">
            <v>سميره</v>
          </cell>
        </row>
        <row r="8381">
          <cell r="A8381">
            <v>334910</v>
          </cell>
          <cell r="B8381" t="str">
            <v>محمد زيني</v>
          </cell>
          <cell r="C8381" t="str">
            <v>علي</v>
          </cell>
          <cell r="D8381" t="str">
            <v>كوثر</v>
          </cell>
        </row>
        <row r="8382">
          <cell r="A8382">
            <v>334911</v>
          </cell>
          <cell r="B8382" t="str">
            <v>محمد فخر الدين</v>
          </cell>
          <cell r="C8382" t="str">
            <v>عدنان</v>
          </cell>
          <cell r="D8382" t="str">
            <v>فريال</v>
          </cell>
        </row>
        <row r="8383">
          <cell r="A8383">
            <v>334912</v>
          </cell>
          <cell r="B8383" t="str">
            <v>محمد نور الاحمد</v>
          </cell>
          <cell r="C8383" t="str">
            <v>هشام</v>
          </cell>
          <cell r="D8383" t="str">
            <v>شمسه</v>
          </cell>
        </row>
        <row r="8384">
          <cell r="A8384">
            <v>334913</v>
          </cell>
          <cell r="B8384" t="str">
            <v>محمود زيتون</v>
          </cell>
          <cell r="C8384" t="str">
            <v>درغام</v>
          </cell>
          <cell r="D8384" t="str">
            <v>كبريه</v>
          </cell>
        </row>
        <row r="8385">
          <cell r="A8385">
            <v>334914</v>
          </cell>
          <cell r="B8385" t="str">
            <v>مروة جريده</v>
          </cell>
          <cell r="C8385" t="str">
            <v>محي الدين</v>
          </cell>
          <cell r="D8385" t="str">
            <v>فاتنه</v>
          </cell>
        </row>
        <row r="8386">
          <cell r="A8386">
            <v>334915</v>
          </cell>
          <cell r="B8386" t="str">
            <v>مقداد داوود</v>
          </cell>
          <cell r="C8386" t="str">
            <v>فراس</v>
          </cell>
          <cell r="D8386" t="str">
            <v>فوزيه</v>
          </cell>
        </row>
        <row r="8387">
          <cell r="A8387">
            <v>334916</v>
          </cell>
          <cell r="B8387" t="str">
            <v>ملهم كرابيلي</v>
          </cell>
          <cell r="C8387" t="str">
            <v>جهاد</v>
          </cell>
          <cell r="D8387" t="str">
            <v>سها</v>
          </cell>
        </row>
        <row r="8388">
          <cell r="A8388">
            <v>334917</v>
          </cell>
          <cell r="B8388" t="str">
            <v>منار العبدالله</v>
          </cell>
          <cell r="C8388" t="str">
            <v>ليلى</v>
          </cell>
          <cell r="D8388" t="str">
            <v>وضحه</v>
          </cell>
        </row>
        <row r="8389">
          <cell r="A8389">
            <v>334918</v>
          </cell>
          <cell r="B8389" t="str">
            <v>ميري ميدع</v>
          </cell>
          <cell r="C8389" t="str">
            <v>ميدع</v>
          </cell>
          <cell r="D8389" t="str">
            <v>نجاح</v>
          </cell>
        </row>
        <row r="8390">
          <cell r="A8390">
            <v>334919</v>
          </cell>
          <cell r="B8390" t="str">
            <v>ميريام طه</v>
          </cell>
          <cell r="C8390" t="str">
            <v>ممدوح</v>
          </cell>
          <cell r="D8390" t="str">
            <v>فاطمه</v>
          </cell>
        </row>
        <row r="8391">
          <cell r="A8391">
            <v>334920</v>
          </cell>
          <cell r="B8391" t="str">
            <v>نذير رنكوسي</v>
          </cell>
          <cell r="C8391" t="str">
            <v>محي الدين</v>
          </cell>
          <cell r="D8391" t="str">
            <v>اميره</v>
          </cell>
        </row>
        <row r="8392">
          <cell r="A8392">
            <v>334921</v>
          </cell>
          <cell r="B8392" t="str">
            <v>نرمين عشي</v>
          </cell>
          <cell r="C8392" t="str">
            <v>منير</v>
          </cell>
          <cell r="D8392" t="str">
            <v>مريم</v>
          </cell>
        </row>
        <row r="8393">
          <cell r="A8393">
            <v>334922</v>
          </cell>
          <cell r="B8393" t="str">
            <v>نواف العلي</v>
          </cell>
          <cell r="C8393" t="str">
            <v>نايف</v>
          </cell>
          <cell r="D8393" t="str">
            <v>كفى</v>
          </cell>
        </row>
        <row r="8394">
          <cell r="A8394">
            <v>334923</v>
          </cell>
          <cell r="B8394" t="str">
            <v>هبة اللايذ</v>
          </cell>
          <cell r="C8394" t="str">
            <v>محمد</v>
          </cell>
          <cell r="D8394" t="str">
            <v>جوهرة</v>
          </cell>
        </row>
        <row r="8395">
          <cell r="A8395">
            <v>334924</v>
          </cell>
          <cell r="B8395" t="str">
            <v>هبه عكله</v>
          </cell>
          <cell r="C8395" t="str">
            <v>ناصر</v>
          </cell>
          <cell r="D8395" t="str">
            <v>ناظره</v>
          </cell>
        </row>
        <row r="8396">
          <cell r="A8396">
            <v>334925</v>
          </cell>
          <cell r="B8396" t="str">
            <v>هزار مشمش</v>
          </cell>
          <cell r="C8396" t="str">
            <v>محمد صلاح الدين</v>
          </cell>
          <cell r="D8396" t="str">
            <v>غاده</v>
          </cell>
        </row>
        <row r="8397">
          <cell r="A8397">
            <v>334926</v>
          </cell>
          <cell r="B8397" t="str">
            <v>وجدي محمد</v>
          </cell>
          <cell r="C8397" t="str">
            <v>ابراهيم</v>
          </cell>
          <cell r="D8397" t="str">
            <v>سمراء</v>
          </cell>
        </row>
        <row r="8398">
          <cell r="A8398">
            <v>334927</v>
          </cell>
          <cell r="B8398" t="str">
            <v>وصفيه الشاعر</v>
          </cell>
          <cell r="C8398" t="str">
            <v>عابد</v>
          </cell>
          <cell r="D8398" t="str">
            <v>صالحه</v>
          </cell>
        </row>
        <row r="8399">
          <cell r="A8399">
            <v>334928</v>
          </cell>
          <cell r="B8399" t="str">
            <v>ولاء قاديش</v>
          </cell>
          <cell r="C8399" t="str">
            <v>احمد</v>
          </cell>
          <cell r="D8399" t="str">
            <v>وفيقه</v>
          </cell>
        </row>
        <row r="8400">
          <cell r="A8400">
            <v>334929</v>
          </cell>
          <cell r="B8400" t="str">
            <v>يوسف الجوفاني</v>
          </cell>
          <cell r="C8400" t="str">
            <v>علي</v>
          </cell>
          <cell r="D8400" t="str">
            <v>ليلى</v>
          </cell>
        </row>
        <row r="8401">
          <cell r="A8401">
            <v>334930</v>
          </cell>
          <cell r="B8401" t="str">
            <v>ادهم الشمالي</v>
          </cell>
          <cell r="C8401" t="str">
            <v>محمد</v>
          </cell>
          <cell r="D8401" t="str">
            <v>هيام</v>
          </cell>
        </row>
        <row r="8402">
          <cell r="A8402">
            <v>334932</v>
          </cell>
          <cell r="B8402" t="str">
            <v>اماني ابو عون</v>
          </cell>
          <cell r="C8402" t="str">
            <v>وليد</v>
          </cell>
          <cell r="D8402" t="str">
            <v>عائشه</v>
          </cell>
        </row>
        <row r="8403">
          <cell r="A8403">
            <v>334933</v>
          </cell>
          <cell r="B8403" t="str">
            <v>أمل الحسين</v>
          </cell>
          <cell r="C8403" t="str">
            <v>طلال</v>
          </cell>
          <cell r="D8403" t="str">
            <v>هند</v>
          </cell>
        </row>
        <row r="8404">
          <cell r="A8404">
            <v>334934</v>
          </cell>
          <cell r="B8404" t="str">
            <v>حسان بايرلي</v>
          </cell>
          <cell r="C8404" t="str">
            <v>عبد الحسيب</v>
          </cell>
          <cell r="D8404" t="str">
            <v>وداد</v>
          </cell>
        </row>
        <row r="8405">
          <cell r="A8405">
            <v>334936</v>
          </cell>
          <cell r="B8405" t="str">
            <v>عبيده عباس</v>
          </cell>
          <cell r="C8405" t="str">
            <v>بسام</v>
          </cell>
          <cell r="D8405" t="str">
            <v>نوال</v>
          </cell>
        </row>
        <row r="8406">
          <cell r="A8406">
            <v>334937</v>
          </cell>
          <cell r="B8406" t="str">
            <v>فؤاد الرحيل</v>
          </cell>
          <cell r="C8406" t="str">
            <v>عيسى</v>
          </cell>
          <cell r="D8406" t="str">
            <v>ثناء</v>
          </cell>
        </row>
        <row r="8407">
          <cell r="A8407">
            <v>334940</v>
          </cell>
          <cell r="B8407" t="str">
            <v>محمد نبيه سلطان</v>
          </cell>
          <cell r="C8407" t="str">
            <v>محمد زياد</v>
          </cell>
          <cell r="D8407" t="str">
            <v>رولا</v>
          </cell>
        </row>
        <row r="8408">
          <cell r="A8408">
            <v>334941</v>
          </cell>
          <cell r="B8408" t="str">
            <v>منذر رباح</v>
          </cell>
          <cell r="C8408" t="str">
            <v>محمود</v>
          </cell>
          <cell r="D8408" t="str">
            <v>حياه</v>
          </cell>
        </row>
        <row r="8409">
          <cell r="A8409">
            <v>334942</v>
          </cell>
          <cell r="B8409" t="str">
            <v>هناء احمد</v>
          </cell>
          <cell r="C8409" t="str">
            <v>علي</v>
          </cell>
          <cell r="D8409" t="str">
            <v>جنه</v>
          </cell>
        </row>
        <row r="8410">
          <cell r="A8410">
            <v>334944</v>
          </cell>
          <cell r="B8410" t="str">
            <v>يزن محفوض</v>
          </cell>
          <cell r="C8410" t="str">
            <v>ايمن</v>
          </cell>
          <cell r="D8410" t="str">
            <v>فداء</v>
          </cell>
        </row>
        <row r="8411">
          <cell r="A8411">
            <v>334945</v>
          </cell>
          <cell r="B8411" t="str">
            <v>هناء جمال</v>
          </cell>
          <cell r="C8411" t="str">
            <v>حمود</v>
          </cell>
          <cell r="D8411" t="str">
            <v>زهرة</v>
          </cell>
        </row>
        <row r="8412">
          <cell r="A8412">
            <v>334946</v>
          </cell>
          <cell r="B8412" t="str">
            <v>محمد امام النصيرات</v>
          </cell>
          <cell r="C8412" t="str">
            <v>ثائر</v>
          </cell>
          <cell r="D8412" t="str">
            <v>عهود</v>
          </cell>
        </row>
        <row r="8413">
          <cell r="A8413">
            <v>334947</v>
          </cell>
          <cell r="B8413" t="str">
            <v>علاء شحاده</v>
          </cell>
          <cell r="C8413" t="str">
            <v>مجبل</v>
          </cell>
          <cell r="D8413" t="str">
            <v>فوزيه</v>
          </cell>
        </row>
        <row r="8414">
          <cell r="A8414">
            <v>334948</v>
          </cell>
          <cell r="B8414" t="str">
            <v>منهل الخضر</v>
          </cell>
          <cell r="C8414" t="str">
            <v>عماد</v>
          </cell>
          <cell r="D8414" t="str">
            <v>ندى</v>
          </cell>
        </row>
        <row r="8415">
          <cell r="A8415">
            <v>334951</v>
          </cell>
          <cell r="B8415" t="str">
            <v>احمد الحسوني</v>
          </cell>
          <cell r="C8415" t="str">
            <v>علي</v>
          </cell>
          <cell r="D8415" t="str">
            <v>هدى</v>
          </cell>
        </row>
        <row r="8416">
          <cell r="A8416">
            <v>334952</v>
          </cell>
          <cell r="B8416" t="str">
            <v>باسل شهيب</v>
          </cell>
          <cell r="C8416" t="str">
            <v>كرم</v>
          </cell>
          <cell r="D8416" t="str">
            <v>فاتن</v>
          </cell>
        </row>
        <row r="8417">
          <cell r="A8417">
            <v>334953</v>
          </cell>
          <cell r="B8417" t="str">
            <v>ماهر الحموي</v>
          </cell>
          <cell r="C8417" t="str">
            <v>حسن</v>
          </cell>
          <cell r="D8417" t="str">
            <v>ماجده</v>
          </cell>
        </row>
        <row r="8418">
          <cell r="A8418">
            <v>334954</v>
          </cell>
          <cell r="B8418" t="str">
            <v>اسد محمد علي حسن</v>
          </cell>
          <cell r="C8418" t="str">
            <v>وائل</v>
          </cell>
          <cell r="D8418" t="str">
            <v>جهينه</v>
          </cell>
        </row>
        <row r="8419">
          <cell r="A8419">
            <v>334955</v>
          </cell>
          <cell r="B8419" t="str">
            <v>علاء الحاج خالد</v>
          </cell>
          <cell r="C8419" t="str">
            <v>هيثم</v>
          </cell>
          <cell r="D8419" t="str">
            <v>هدى</v>
          </cell>
        </row>
        <row r="8420">
          <cell r="A8420">
            <v>334956</v>
          </cell>
          <cell r="B8420" t="str">
            <v>شروق خليل</v>
          </cell>
          <cell r="C8420" t="str">
            <v>مأمون</v>
          </cell>
          <cell r="D8420" t="str">
            <v>رنا</v>
          </cell>
        </row>
        <row r="8421">
          <cell r="A8421">
            <v>334957</v>
          </cell>
          <cell r="B8421" t="str">
            <v>علا القبعاني</v>
          </cell>
          <cell r="C8421" t="str">
            <v>احسان</v>
          </cell>
          <cell r="D8421" t="str">
            <v>نوفه</v>
          </cell>
        </row>
        <row r="8422">
          <cell r="A8422">
            <v>334959</v>
          </cell>
          <cell r="B8422" t="str">
            <v>يوسف الاسدي</v>
          </cell>
          <cell r="C8422" t="str">
            <v>ابراهيم</v>
          </cell>
          <cell r="D8422" t="str">
            <v>يسرى</v>
          </cell>
        </row>
        <row r="8423">
          <cell r="A8423">
            <v>334960</v>
          </cell>
          <cell r="B8423" t="str">
            <v>محمد الحنش</v>
          </cell>
          <cell r="C8423" t="str">
            <v>محمود</v>
          </cell>
          <cell r="D8423" t="str">
            <v>ظريفه</v>
          </cell>
        </row>
        <row r="8424">
          <cell r="A8424">
            <v>334961</v>
          </cell>
          <cell r="B8424" t="str">
            <v>علا النجار</v>
          </cell>
          <cell r="C8424" t="str">
            <v>محمد</v>
          </cell>
          <cell r="D8424" t="str">
            <v>خديجه</v>
          </cell>
        </row>
        <row r="8425">
          <cell r="A8425">
            <v>334963</v>
          </cell>
          <cell r="B8425" t="str">
            <v>ماهر بري</v>
          </cell>
          <cell r="C8425" t="str">
            <v>شروان</v>
          </cell>
          <cell r="D8425" t="str">
            <v>صبوحه</v>
          </cell>
        </row>
        <row r="8426">
          <cell r="A8426">
            <v>334965</v>
          </cell>
          <cell r="B8426" t="str">
            <v>راجح الحوراني</v>
          </cell>
          <cell r="C8426" t="str">
            <v>طالب</v>
          </cell>
          <cell r="D8426" t="str">
            <v>فريال</v>
          </cell>
        </row>
        <row r="8427">
          <cell r="A8427">
            <v>334967</v>
          </cell>
          <cell r="B8427" t="str">
            <v>حامد الميس</v>
          </cell>
          <cell r="C8427" t="str">
            <v>محمد</v>
          </cell>
          <cell r="D8427" t="str">
            <v>ريتا</v>
          </cell>
        </row>
        <row r="8428">
          <cell r="A8428">
            <v>334968</v>
          </cell>
          <cell r="B8428" t="str">
            <v xml:space="preserve">محمد رشيد </v>
          </cell>
          <cell r="C8428" t="str">
            <v>غسان</v>
          </cell>
        </row>
        <row r="8429">
          <cell r="A8429">
            <v>334969</v>
          </cell>
          <cell r="B8429" t="str">
            <v>نمير ديب</v>
          </cell>
          <cell r="C8429" t="str">
            <v/>
          </cell>
          <cell r="D8429" t="str">
            <v/>
          </cell>
        </row>
        <row r="8430">
          <cell r="A8430">
            <v>334970</v>
          </cell>
          <cell r="B8430" t="str">
            <v>احمد حباب</v>
          </cell>
          <cell r="C8430" t="str">
            <v>محمد شفيق</v>
          </cell>
          <cell r="D8430" t="str">
            <v/>
          </cell>
        </row>
        <row r="8431">
          <cell r="A8431">
            <v>334971</v>
          </cell>
          <cell r="B8431" t="str">
            <v>دنيا السيروان</v>
          </cell>
          <cell r="C8431" t="str">
            <v>هيثم</v>
          </cell>
          <cell r="D8431" t="str">
            <v>حياة</v>
          </cell>
        </row>
        <row r="8432">
          <cell r="A8432">
            <v>334972</v>
          </cell>
          <cell r="B8432" t="str">
            <v>نبيل الخطيب</v>
          </cell>
          <cell r="C8432" t="str">
            <v>محمد</v>
          </cell>
          <cell r="D8432" t="str">
            <v>خديجه</v>
          </cell>
        </row>
        <row r="8433">
          <cell r="A8433">
            <v>334973</v>
          </cell>
          <cell r="B8433" t="str">
            <v>ايمن عيد</v>
          </cell>
          <cell r="C8433" t="str">
            <v>حسين</v>
          </cell>
        </row>
        <row r="8434">
          <cell r="A8434">
            <v>334974</v>
          </cell>
          <cell r="B8434" t="str">
            <v>محمد حلو</v>
          </cell>
          <cell r="C8434" t="str">
            <v>يوسف</v>
          </cell>
          <cell r="D8434" t="str">
            <v>حليمه</v>
          </cell>
        </row>
        <row r="8435">
          <cell r="A8435">
            <v>334975</v>
          </cell>
          <cell r="B8435" t="str">
            <v>الاء الطواشي</v>
          </cell>
          <cell r="C8435" t="str">
            <v>وليد</v>
          </cell>
          <cell r="D8435" t="str">
            <v>فريال</v>
          </cell>
        </row>
        <row r="8436">
          <cell r="A8436">
            <v>334976</v>
          </cell>
          <cell r="B8436" t="str">
            <v>بشار الشاتوري</v>
          </cell>
          <cell r="C8436" t="str">
            <v>حسن</v>
          </cell>
          <cell r="D8436" t="str">
            <v>فهميا</v>
          </cell>
        </row>
        <row r="8437">
          <cell r="A8437">
            <v>334978</v>
          </cell>
          <cell r="B8437" t="str">
            <v>سليمان سليمان</v>
          </cell>
          <cell r="C8437" t="str">
            <v>منير</v>
          </cell>
          <cell r="D8437" t="str">
            <v>فاطمه</v>
          </cell>
        </row>
        <row r="8438">
          <cell r="A8438">
            <v>334980</v>
          </cell>
          <cell r="B8438" t="str">
            <v>خالد صفية</v>
          </cell>
          <cell r="C8438" t="str">
            <v>عبد القادر</v>
          </cell>
          <cell r="D8438" t="str">
            <v>شيخه</v>
          </cell>
        </row>
        <row r="8439">
          <cell r="A8439">
            <v>334981</v>
          </cell>
          <cell r="B8439" t="str">
            <v>رانية النقطه</v>
          </cell>
          <cell r="C8439" t="str">
            <v>بهاء الدين</v>
          </cell>
          <cell r="D8439" t="str">
            <v>نجاة</v>
          </cell>
        </row>
        <row r="8440">
          <cell r="A8440">
            <v>334982</v>
          </cell>
          <cell r="B8440" t="str">
            <v>محمد معلا</v>
          </cell>
          <cell r="C8440" t="str">
            <v>علي</v>
          </cell>
          <cell r="D8440" t="str">
            <v>نادية</v>
          </cell>
        </row>
        <row r="8441">
          <cell r="A8441">
            <v>334983</v>
          </cell>
          <cell r="B8441" t="str">
            <v>احمد المفرج</v>
          </cell>
          <cell r="C8441" t="str">
            <v>حسن</v>
          </cell>
          <cell r="D8441" t="str">
            <v>وداد</v>
          </cell>
        </row>
        <row r="8442">
          <cell r="A8442">
            <v>334984</v>
          </cell>
          <cell r="B8442" t="str">
            <v>مرح سلامه</v>
          </cell>
          <cell r="C8442" t="str">
            <v>محمد</v>
          </cell>
          <cell r="D8442" t="str">
            <v>معينه</v>
          </cell>
        </row>
        <row r="8443">
          <cell r="A8443">
            <v>334985</v>
          </cell>
          <cell r="B8443" t="str">
            <v>دعاء حمود</v>
          </cell>
          <cell r="C8443" t="str">
            <v>حسين</v>
          </cell>
          <cell r="D8443" t="str">
            <v>رحمه</v>
          </cell>
        </row>
        <row r="8444">
          <cell r="A8444">
            <v>334986</v>
          </cell>
          <cell r="B8444" t="str">
            <v>انس بيرقدار</v>
          </cell>
          <cell r="C8444" t="str">
            <v>أحمد نبيل</v>
          </cell>
          <cell r="D8444" t="str">
            <v>ندى</v>
          </cell>
        </row>
        <row r="8445">
          <cell r="A8445">
            <v>334987</v>
          </cell>
          <cell r="B8445" t="str">
            <v>جعفر صالح</v>
          </cell>
          <cell r="C8445" t="str">
            <v>احمد</v>
          </cell>
          <cell r="D8445" t="str">
            <v>سلمى</v>
          </cell>
        </row>
        <row r="8446">
          <cell r="A8446">
            <v>334988</v>
          </cell>
          <cell r="B8446" t="str">
            <v>على الراضي</v>
          </cell>
          <cell r="C8446" t="str">
            <v>مصلح</v>
          </cell>
          <cell r="D8446" t="str">
            <v>عايشة</v>
          </cell>
        </row>
        <row r="8447">
          <cell r="A8447">
            <v>334989</v>
          </cell>
          <cell r="B8447" t="str">
            <v>نورس ديروان</v>
          </cell>
          <cell r="C8447" t="str">
            <v>محمد رضا</v>
          </cell>
          <cell r="D8447" t="str">
            <v/>
          </cell>
        </row>
        <row r="8448">
          <cell r="A8448">
            <v>334990</v>
          </cell>
          <cell r="B8448" t="str">
            <v>براء الحمدو</v>
          </cell>
          <cell r="C8448" t="str">
            <v>محمود</v>
          </cell>
          <cell r="D8448" t="str">
            <v/>
          </cell>
        </row>
        <row r="8449">
          <cell r="A8449">
            <v>334991</v>
          </cell>
          <cell r="B8449" t="str">
            <v>مضر زكريا</v>
          </cell>
          <cell r="C8449" t="str">
            <v>وائل</v>
          </cell>
          <cell r="D8449" t="str">
            <v>روعه</v>
          </cell>
        </row>
        <row r="8450">
          <cell r="A8450">
            <v>334992</v>
          </cell>
          <cell r="B8450" t="str">
            <v>نارفين حسين</v>
          </cell>
          <cell r="C8450" t="str">
            <v>علي</v>
          </cell>
          <cell r="D8450" t="str">
            <v>هديه</v>
          </cell>
        </row>
        <row r="8451">
          <cell r="A8451">
            <v>334993</v>
          </cell>
          <cell r="B8451" t="str">
            <v>ليلى القاسم</v>
          </cell>
          <cell r="C8451" t="str">
            <v>عبد الكريم</v>
          </cell>
          <cell r="D8451" t="str">
            <v/>
          </cell>
        </row>
        <row r="8452">
          <cell r="A8452">
            <v>334994</v>
          </cell>
          <cell r="B8452" t="str">
            <v>مازن راجح</v>
          </cell>
          <cell r="C8452" t="str">
            <v>مامون</v>
          </cell>
          <cell r="D8452" t="str">
            <v>ماريا</v>
          </cell>
        </row>
        <row r="8453">
          <cell r="A8453">
            <v>334995</v>
          </cell>
          <cell r="B8453" t="str">
            <v>حسن جعفر</v>
          </cell>
          <cell r="C8453" t="str">
            <v>سعيد</v>
          </cell>
          <cell r="D8453" t="str">
            <v/>
          </cell>
        </row>
        <row r="8454">
          <cell r="A8454">
            <v>334996</v>
          </cell>
          <cell r="B8454" t="str">
            <v>فراس المملوك</v>
          </cell>
          <cell r="C8454" t="str">
            <v>نبيل</v>
          </cell>
          <cell r="D8454" t="str">
            <v>سميرة</v>
          </cell>
        </row>
        <row r="8455">
          <cell r="A8455">
            <v>334997</v>
          </cell>
          <cell r="B8455" t="str">
            <v>محمود بيطار</v>
          </cell>
          <cell r="C8455" t="str">
            <v>مسعود</v>
          </cell>
          <cell r="D8455" t="str">
            <v>دلال</v>
          </cell>
        </row>
        <row r="8456">
          <cell r="A8456">
            <v>334998</v>
          </cell>
          <cell r="B8456" t="str">
            <v>محمد العلي الكاطع</v>
          </cell>
          <cell r="C8456" t="str">
            <v>فائز</v>
          </cell>
          <cell r="D8456" t="str">
            <v/>
          </cell>
        </row>
        <row r="8457">
          <cell r="A8457">
            <v>334999</v>
          </cell>
          <cell r="B8457" t="str">
            <v>محمد علي</v>
          </cell>
          <cell r="C8457" t="str">
            <v>احمد</v>
          </cell>
          <cell r="D8457" t="str">
            <v/>
          </cell>
        </row>
        <row r="8458">
          <cell r="A8458">
            <v>335000</v>
          </cell>
          <cell r="B8458" t="str">
            <v>ماجد جريوة</v>
          </cell>
          <cell r="C8458" t="str">
            <v>امين</v>
          </cell>
          <cell r="D8458" t="str">
            <v/>
          </cell>
        </row>
        <row r="8459">
          <cell r="A8459">
            <v>335001</v>
          </cell>
          <cell r="B8459" t="str">
            <v>مهران مرشد</v>
          </cell>
          <cell r="C8459" t="str">
            <v>يحيى</v>
          </cell>
          <cell r="D8459" t="str">
            <v>نجاح</v>
          </cell>
        </row>
        <row r="8460">
          <cell r="A8460">
            <v>335002</v>
          </cell>
          <cell r="B8460" t="str">
            <v>عوض العبيد</v>
          </cell>
          <cell r="C8460" t="str">
            <v>قاسم</v>
          </cell>
          <cell r="D8460" t="str">
            <v/>
          </cell>
        </row>
        <row r="8461">
          <cell r="A8461">
            <v>335003</v>
          </cell>
          <cell r="B8461" t="str">
            <v>محي الدين الخطبا</v>
          </cell>
          <cell r="C8461" t="str">
            <v>انور</v>
          </cell>
          <cell r="D8461" t="str">
            <v>هيام</v>
          </cell>
        </row>
        <row r="8462">
          <cell r="A8462">
            <v>335004</v>
          </cell>
          <cell r="B8462" t="str">
            <v>جهاد المقبل النعيمي</v>
          </cell>
          <cell r="C8462" t="str">
            <v>حسن</v>
          </cell>
          <cell r="D8462" t="str">
            <v>صالحه</v>
          </cell>
        </row>
        <row r="8463">
          <cell r="A8463">
            <v>335007</v>
          </cell>
          <cell r="B8463" t="str">
            <v>عفراء سعد الدين</v>
          </cell>
          <cell r="C8463" t="str">
            <v>عبد الناصر</v>
          </cell>
          <cell r="D8463" t="str">
            <v/>
          </cell>
        </row>
        <row r="8464">
          <cell r="A8464">
            <v>335008</v>
          </cell>
          <cell r="B8464" t="str">
            <v>مالك احمد</v>
          </cell>
          <cell r="C8464" t="str">
            <v>محسن</v>
          </cell>
          <cell r="D8464" t="str">
            <v>نجاح</v>
          </cell>
        </row>
        <row r="8465">
          <cell r="A8465">
            <v>335009</v>
          </cell>
          <cell r="B8465" t="str">
            <v>ناجي الحمد</v>
          </cell>
          <cell r="C8465" t="str">
            <v>عبد اللطيف</v>
          </cell>
          <cell r="D8465" t="str">
            <v>ناجيه</v>
          </cell>
        </row>
        <row r="8466">
          <cell r="A8466">
            <v>335010</v>
          </cell>
          <cell r="B8466" t="str">
            <v>محمد جبور</v>
          </cell>
          <cell r="C8466" t="str">
            <v>منير</v>
          </cell>
          <cell r="D8466" t="str">
            <v>دعد</v>
          </cell>
        </row>
        <row r="8467">
          <cell r="A8467">
            <v>335011</v>
          </cell>
          <cell r="B8467" t="str">
            <v>محمود حمود</v>
          </cell>
          <cell r="C8467" t="str">
            <v>بسام</v>
          </cell>
          <cell r="D8467" t="str">
            <v>خضرة</v>
          </cell>
        </row>
        <row r="8468">
          <cell r="A8468">
            <v>335015</v>
          </cell>
          <cell r="B8468" t="str">
            <v>يوسف ابراهيم</v>
          </cell>
          <cell r="C8468" t="str">
            <v>قيس</v>
          </cell>
          <cell r="D8468" t="str">
            <v/>
          </cell>
        </row>
        <row r="8469">
          <cell r="A8469">
            <v>335016</v>
          </cell>
          <cell r="B8469" t="str">
            <v>رامي عسكر</v>
          </cell>
          <cell r="C8469" t="str">
            <v>مطيع</v>
          </cell>
          <cell r="D8469" t="str">
            <v/>
          </cell>
        </row>
        <row r="8470">
          <cell r="A8470">
            <v>335017</v>
          </cell>
          <cell r="B8470" t="str">
            <v>زهير اسماعيل</v>
          </cell>
          <cell r="C8470" t="str">
            <v>محسن</v>
          </cell>
          <cell r="D8470" t="str">
            <v>سميره</v>
          </cell>
        </row>
        <row r="8471">
          <cell r="A8471">
            <v>335019</v>
          </cell>
          <cell r="B8471" t="str">
            <v>ربيع ربيع</v>
          </cell>
          <cell r="C8471" t="str">
            <v>محمد</v>
          </cell>
          <cell r="D8471" t="str">
            <v>مهى</v>
          </cell>
        </row>
        <row r="8472">
          <cell r="A8472">
            <v>335030</v>
          </cell>
          <cell r="B8472" t="str">
            <v>ابتسام مصطفى</v>
          </cell>
          <cell r="C8472" t="str">
            <v>وسام</v>
          </cell>
          <cell r="D8472" t="str">
            <v>ساميه</v>
          </cell>
        </row>
        <row r="8473">
          <cell r="A8473">
            <v>335031</v>
          </cell>
          <cell r="B8473" t="str">
            <v>ابراهيم ابراهيم</v>
          </cell>
          <cell r="C8473" t="str">
            <v>حبيب</v>
          </cell>
          <cell r="D8473" t="str">
            <v>يولا</v>
          </cell>
        </row>
        <row r="8474">
          <cell r="A8474">
            <v>335032</v>
          </cell>
          <cell r="B8474" t="str">
            <v>ابراهيم احمد</v>
          </cell>
          <cell r="C8474" t="str">
            <v>محمد</v>
          </cell>
          <cell r="D8474" t="str">
            <v>فدوى</v>
          </cell>
        </row>
        <row r="8475">
          <cell r="A8475">
            <v>335033</v>
          </cell>
          <cell r="B8475" t="str">
            <v>ابراهيم الاحمد</v>
          </cell>
          <cell r="C8475" t="str">
            <v>احمد</v>
          </cell>
          <cell r="D8475" t="str">
            <v>ليلى</v>
          </cell>
        </row>
        <row r="8476">
          <cell r="A8476">
            <v>335034</v>
          </cell>
          <cell r="B8476" t="str">
            <v>ابراهيم الاشقر</v>
          </cell>
          <cell r="C8476" t="str">
            <v>محمد</v>
          </cell>
          <cell r="D8476" t="str">
            <v>فاطمه</v>
          </cell>
        </row>
        <row r="8477">
          <cell r="A8477">
            <v>335035</v>
          </cell>
          <cell r="B8477" t="str">
            <v>ابراهيم البيطار</v>
          </cell>
          <cell r="C8477" t="str">
            <v>علي</v>
          </cell>
          <cell r="D8477" t="str">
            <v>جميله</v>
          </cell>
        </row>
        <row r="8478">
          <cell r="A8478">
            <v>335036</v>
          </cell>
          <cell r="B8478" t="str">
            <v>ابراهيم الحمد</v>
          </cell>
          <cell r="C8478" t="str">
            <v>راكان</v>
          </cell>
          <cell r="D8478" t="str">
            <v>سميره</v>
          </cell>
        </row>
        <row r="8479">
          <cell r="A8479">
            <v>335037</v>
          </cell>
          <cell r="B8479" t="str">
            <v>ابراهيم العمار</v>
          </cell>
          <cell r="C8479" t="str">
            <v>يوسف</v>
          </cell>
          <cell r="D8479" t="str">
            <v>وداد</v>
          </cell>
        </row>
        <row r="8480">
          <cell r="A8480">
            <v>335038</v>
          </cell>
          <cell r="B8480" t="str">
            <v>ابراهيم عجميه</v>
          </cell>
          <cell r="C8480" t="str">
            <v>يعرب</v>
          </cell>
          <cell r="D8480" t="str">
            <v>رولا</v>
          </cell>
        </row>
        <row r="8481">
          <cell r="A8481">
            <v>335039</v>
          </cell>
          <cell r="B8481" t="str">
            <v>ابراهيم غزال</v>
          </cell>
          <cell r="C8481" t="str">
            <v>محمد</v>
          </cell>
          <cell r="D8481" t="str">
            <v>سميره</v>
          </cell>
        </row>
        <row r="8482">
          <cell r="A8482">
            <v>335040</v>
          </cell>
          <cell r="B8482" t="str">
            <v>ابراهيم نوفلي</v>
          </cell>
          <cell r="C8482" t="str">
            <v>هيثم</v>
          </cell>
          <cell r="D8482" t="str">
            <v>منال</v>
          </cell>
        </row>
        <row r="8483">
          <cell r="A8483">
            <v>335041</v>
          </cell>
          <cell r="B8483" t="str">
            <v>احسان مرتضى</v>
          </cell>
          <cell r="C8483" t="str">
            <v>احمد</v>
          </cell>
          <cell r="D8483" t="str">
            <v>نهى</v>
          </cell>
        </row>
        <row r="8484">
          <cell r="A8484">
            <v>335042</v>
          </cell>
          <cell r="B8484" t="str">
            <v>احلام الاشقر</v>
          </cell>
          <cell r="C8484" t="str">
            <v>محمد</v>
          </cell>
          <cell r="D8484" t="str">
            <v>ايمان</v>
          </cell>
        </row>
        <row r="8485">
          <cell r="A8485">
            <v>335043</v>
          </cell>
          <cell r="B8485" t="str">
            <v>احلام الصفوري</v>
          </cell>
          <cell r="C8485" t="str">
            <v>خالد</v>
          </cell>
          <cell r="D8485" t="str">
            <v>نجوه</v>
          </cell>
        </row>
        <row r="8486">
          <cell r="A8486">
            <v>335044</v>
          </cell>
          <cell r="B8486" t="str">
            <v>احلام حسن</v>
          </cell>
          <cell r="C8486" t="str">
            <v>سمير</v>
          </cell>
          <cell r="D8486" t="str">
            <v>نهيدة</v>
          </cell>
        </row>
        <row r="8487">
          <cell r="A8487">
            <v>335045</v>
          </cell>
          <cell r="B8487" t="str">
            <v>احلام حسنين</v>
          </cell>
          <cell r="C8487" t="str">
            <v>خالد</v>
          </cell>
          <cell r="D8487" t="str">
            <v>رمزيه</v>
          </cell>
        </row>
        <row r="8488">
          <cell r="A8488">
            <v>335046</v>
          </cell>
          <cell r="B8488" t="str">
            <v>احمد ابوحويه</v>
          </cell>
          <cell r="C8488" t="str">
            <v>فاضل</v>
          </cell>
          <cell r="D8488" t="str">
            <v>ايمان</v>
          </cell>
        </row>
        <row r="8489">
          <cell r="A8489">
            <v>335047</v>
          </cell>
          <cell r="B8489" t="str">
            <v>احمد احمد</v>
          </cell>
          <cell r="C8489" t="str">
            <v>محمد</v>
          </cell>
          <cell r="D8489" t="str">
            <v>وفيقه</v>
          </cell>
        </row>
        <row r="8490">
          <cell r="A8490">
            <v>335048</v>
          </cell>
          <cell r="B8490" t="str">
            <v>احمد احمد</v>
          </cell>
          <cell r="C8490" t="str">
            <v>محمد</v>
          </cell>
          <cell r="D8490" t="str">
            <v>عايشه</v>
          </cell>
        </row>
        <row r="8491">
          <cell r="A8491">
            <v>335049</v>
          </cell>
          <cell r="B8491" t="str">
            <v>احمد اسعد</v>
          </cell>
          <cell r="C8491" t="str">
            <v>سمير</v>
          </cell>
          <cell r="D8491" t="str">
            <v>افتخار</v>
          </cell>
        </row>
        <row r="8492">
          <cell r="A8492">
            <v>335050</v>
          </cell>
          <cell r="B8492" t="str">
            <v>احمد الجلم</v>
          </cell>
          <cell r="C8492" t="str">
            <v>عبد الله</v>
          </cell>
          <cell r="D8492" t="str">
            <v>سعاد</v>
          </cell>
        </row>
        <row r="8493">
          <cell r="A8493">
            <v>335051</v>
          </cell>
          <cell r="B8493" t="str">
            <v>احمد الحاج</v>
          </cell>
          <cell r="C8493" t="str">
            <v>صبحي</v>
          </cell>
          <cell r="D8493" t="str">
            <v>امل</v>
          </cell>
        </row>
        <row r="8494">
          <cell r="A8494">
            <v>335052</v>
          </cell>
          <cell r="B8494" t="str">
            <v>احمد الحسين</v>
          </cell>
          <cell r="C8494" t="str">
            <v>عبدالرحمن</v>
          </cell>
          <cell r="D8494" t="str">
            <v>روضه</v>
          </cell>
        </row>
        <row r="8495">
          <cell r="A8495">
            <v>335053</v>
          </cell>
          <cell r="B8495" t="str">
            <v>احمد الحمادي</v>
          </cell>
          <cell r="C8495" t="str">
            <v>عبدالعظيم</v>
          </cell>
          <cell r="D8495" t="str">
            <v>فاطمه</v>
          </cell>
        </row>
        <row r="8496">
          <cell r="A8496">
            <v>335054</v>
          </cell>
          <cell r="B8496" t="str">
            <v>احمد الحوراني</v>
          </cell>
          <cell r="C8496" t="str">
            <v>عبدالكريم</v>
          </cell>
          <cell r="D8496" t="str">
            <v>سهام</v>
          </cell>
        </row>
        <row r="8497">
          <cell r="A8497">
            <v>335055</v>
          </cell>
          <cell r="B8497" t="str">
            <v>احمد الخاوندي</v>
          </cell>
          <cell r="C8497" t="str">
            <v>محمد راتب</v>
          </cell>
          <cell r="D8497" t="str">
            <v>فلك</v>
          </cell>
        </row>
        <row r="8498">
          <cell r="A8498">
            <v>335056</v>
          </cell>
          <cell r="B8498" t="str">
            <v>احمد الزايد</v>
          </cell>
          <cell r="C8498" t="str">
            <v>عذاب</v>
          </cell>
          <cell r="D8498" t="str">
            <v>دهله</v>
          </cell>
        </row>
        <row r="8499">
          <cell r="A8499">
            <v>335057</v>
          </cell>
          <cell r="B8499" t="str">
            <v>احمد السبع</v>
          </cell>
          <cell r="C8499" t="str">
            <v>عارف</v>
          </cell>
          <cell r="D8499" t="str">
            <v>اقبال</v>
          </cell>
        </row>
        <row r="8500">
          <cell r="A8500">
            <v>335058</v>
          </cell>
          <cell r="B8500" t="str">
            <v>احمد السيد</v>
          </cell>
          <cell r="C8500" t="str">
            <v>محمد</v>
          </cell>
          <cell r="D8500" t="str">
            <v>صبحيه</v>
          </cell>
        </row>
        <row r="8501">
          <cell r="A8501">
            <v>335059</v>
          </cell>
          <cell r="B8501" t="str">
            <v>احمد الشريفي</v>
          </cell>
          <cell r="C8501" t="str">
            <v>خليل</v>
          </cell>
          <cell r="D8501" t="str">
            <v>امينه</v>
          </cell>
        </row>
        <row r="8502">
          <cell r="A8502">
            <v>335060</v>
          </cell>
          <cell r="B8502" t="str">
            <v>احمد العايد</v>
          </cell>
          <cell r="C8502" t="str">
            <v>عبد</v>
          </cell>
          <cell r="D8502" t="str">
            <v>ورده</v>
          </cell>
        </row>
        <row r="8503">
          <cell r="A8503">
            <v>335061</v>
          </cell>
          <cell r="B8503" t="str">
            <v>احمد العبد الله</v>
          </cell>
          <cell r="C8503" t="str">
            <v>محمد</v>
          </cell>
          <cell r="D8503" t="str">
            <v>غاده</v>
          </cell>
        </row>
        <row r="8504">
          <cell r="A8504">
            <v>335062</v>
          </cell>
          <cell r="B8504" t="str">
            <v>احمد العبد الله</v>
          </cell>
          <cell r="C8504" t="str">
            <v>قاسم</v>
          </cell>
          <cell r="D8504" t="str">
            <v>زهريه</v>
          </cell>
        </row>
        <row r="8505">
          <cell r="A8505">
            <v>335063</v>
          </cell>
          <cell r="B8505" t="str">
            <v>احمد الكحيص</v>
          </cell>
          <cell r="C8505" t="str">
            <v>عيسى</v>
          </cell>
          <cell r="D8505" t="str">
            <v>اضحيه</v>
          </cell>
        </row>
        <row r="8506">
          <cell r="A8506">
            <v>335064</v>
          </cell>
          <cell r="B8506" t="str">
            <v>احمد المرعي</v>
          </cell>
          <cell r="C8506" t="str">
            <v>عبدالمنعم</v>
          </cell>
          <cell r="D8506" t="str">
            <v>بسينة</v>
          </cell>
        </row>
        <row r="8507">
          <cell r="A8507">
            <v>335065</v>
          </cell>
          <cell r="B8507" t="str">
            <v>احمد الموسى</v>
          </cell>
          <cell r="C8507" t="str">
            <v>وليد</v>
          </cell>
          <cell r="D8507" t="str">
            <v>رويدة</v>
          </cell>
        </row>
        <row r="8508">
          <cell r="A8508">
            <v>335066</v>
          </cell>
          <cell r="B8508" t="str">
            <v>احمد اليوسف</v>
          </cell>
          <cell r="C8508" t="str">
            <v>محمد</v>
          </cell>
          <cell r="D8508" t="str">
            <v>مهى</v>
          </cell>
        </row>
        <row r="8509">
          <cell r="A8509">
            <v>335067</v>
          </cell>
          <cell r="B8509" t="str">
            <v>احمد جدوع</v>
          </cell>
          <cell r="C8509" t="str">
            <v>محمد</v>
          </cell>
          <cell r="D8509" t="str">
            <v>عفاف</v>
          </cell>
        </row>
        <row r="8510">
          <cell r="A8510">
            <v>335068</v>
          </cell>
          <cell r="B8510" t="str">
            <v>احمد جديد</v>
          </cell>
          <cell r="C8510" t="str">
            <v>عبد الناصر</v>
          </cell>
          <cell r="D8510" t="str">
            <v>خديجه</v>
          </cell>
        </row>
        <row r="8511">
          <cell r="A8511">
            <v>335069</v>
          </cell>
          <cell r="B8511" t="str">
            <v>احمد جقموق</v>
          </cell>
          <cell r="C8511" t="str">
            <v>علي</v>
          </cell>
          <cell r="D8511" t="str">
            <v>آمال</v>
          </cell>
        </row>
        <row r="8512">
          <cell r="A8512">
            <v>335070</v>
          </cell>
          <cell r="B8512" t="str">
            <v>احمد حيدر</v>
          </cell>
          <cell r="C8512" t="str">
            <v>محمد</v>
          </cell>
          <cell r="D8512" t="str">
            <v>فردوس</v>
          </cell>
        </row>
        <row r="8513">
          <cell r="A8513">
            <v>335071</v>
          </cell>
          <cell r="B8513" t="str">
            <v>احمد دردر</v>
          </cell>
          <cell r="C8513" t="str">
            <v>محمدصالح</v>
          </cell>
          <cell r="D8513" t="str">
            <v>نائله</v>
          </cell>
        </row>
        <row r="8514">
          <cell r="A8514">
            <v>335072</v>
          </cell>
          <cell r="B8514" t="str">
            <v>احمد رسلان</v>
          </cell>
          <cell r="C8514" t="str">
            <v>ابراهيم</v>
          </cell>
          <cell r="D8514" t="str">
            <v>حلوم</v>
          </cell>
        </row>
        <row r="8515">
          <cell r="A8515">
            <v>335073</v>
          </cell>
          <cell r="B8515" t="str">
            <v>احمد زكريا</v>
          </cell>
          <cell r="C8515" t="str">
            <v>عبدالكريم</v>
          </cell>
          <cell r="D8515" t="str">
            <v>كفا</v>
          </cell>
        </row>
        <row r="8516">
          <cell r="A8516">
            <v>335074</v>
          </cell>
          <cell r="B8516" t="str">
            <v>احمد سعد</v>
          </cell>
          <cell r="C8516" t="str">
            <v>حسين</v>
          </cell>
          <cell r="D8516" t="str">
            <v>عدلا</v>
          </cell>
        </row>
        <row r="8517">
          <cell r="A8517">
            <v>335075</v>
          </cell>
          <cell r="B8517" t="str">
            <v>احمد سلطان ناصر</v>
          </cell>
          <cell r="C8517" t="str">
            <v>براء</v>
          </cell>
          <cell r="D8517" t="str">
            <v>غصون</v>
          </cell>
        </row>
        <row r="8518">
          <cell r="A8518">
            <v>335076</v>
          </cell>
          <cell r="B8518" t="str">
            <v>احمد شحاده</v>
          </cell>
          <cell r="C8518" t="str">
            <v>خالد</v>
          </cell>
          <cell r="D8518" t="str">
            <v>فاطمه</v>
          </cell>
        </row>
        <row r="8519">
          <cell r="A8519">
            <v>335077</v>
          </cell>
          <cell r="B8519" t="str">
            <v>احمد شفيع</v>
          </cell>
          <cell r="C8519" t="str">
            <v>عبد القادر</v>
          </cell>
          <cell r="D8519" t="str">
            <v>رويدة</v>
          </cell>
        </row>
        <row r="8520">
          <cell r="A8520">
            <v>335078</v>
          </cell>
          <cell r="B8520" t="str">
            <v>احمد صالح</v>
          </cell>
          <cell r="C8520" t="str">
            <v>عبد الناصر</v>
          </cell>
          <cell r="D8520" t="str">
            <v>اسمهان</v>
          </cell>
        </row>
        <row r="8521">
          <cell r="A8521">
            <v>335079</v>
          </cell>
          <cell r="B8521" t="str">
            <v>احمد طه</v>
          </cell>
          <cell r="C8521" t="str">
            <v>وليد</v>
          </cell>
          <cell r="D8521" t="str">
            <v>ريم</v>
          </cell>
        </row>
        <row r="8522">
          <cell r="A8522">
            <v>335080</v>
          </cell>
          <cell r="B8522" t="str">
            <v>احمد عباس</v>
          </cell>
          <cell r="C8522" t="str">
            <v>اديب</v>
          </cell>
          <cell r="D8522" t="str">
            <v>فاطمه</v>
          </cell>
        </row>
        <row r="8523">
          <cell r="A8523">
            <v>335081</v>
          </cell>
          <cell r="B8523" t="str">
            <v>احمد عبدالخالق</v>
          </cell>
          <cell r="C8523" t="str">
            <v>ناصر</v>
          </cell>
          <cell r="D8523" t="str">
            <v>مريم</v>
          </cell>
        </row>
        <row r="8524">
          <cell r="A8524">
            <v>335082</v>
          </cell>
          <cell r="B8524" t="str">
            <v>احمد عبدالقادر</v>
          </cell>
          <cell r="C8524" t="str">
            <v>نضال</v>
          </cell>
          <cell r="D8524" t="str">
            <v>ربيعه</v>
          </cell>
        </row>
        <row r="8525">
          <cell r="A8525">
            <v>335083</v>
          </cell>
          <cell r="B8525" t="str">
            <v>احمد عثمان</v>
          </cell>
          <cell r="C8525" t="str">
            <v>عدنان</v>
          </cell>
          <cell r="D8525" t="str">
            <v>نعيمه</v>
          </cell>
        </row>
        <row r="8526">
          <cell r="A8526">
            <v>335084</v>
          </cell>
          <cell r="B8526" t="str">
            <v>احمد علوش</v>
          </cell>
          <cell r="C8526" t="str">
            <v>بديع</v>
          </cell>
          <cell r="D8526" t="str">
            <v>سوسن</v>
          </cell>
        </row>
        <row r="8527">
          <cell r="A8527">
            <v>335085</v>
          </cell>
          <cell r="B8527" t="str">
            <v>احمد علي</v>
          </cell>
          <cell r="C8527" t="str">
            <v>سلمان</v>
          </cell>
          <cell r="D8527" t="str">
            <v>بهيه</v>
          </cell>
        </row>
        <row r="8528">
          <cell r="A8528">
            <v>335086</v>
          </cell>
          <cell r="B8528" t="str">
            <v>احمد علي</v>
          </cell>
          <cell r="C8528" t="str">
            <v>علي</v>
          </cell>
          <cell r="D8528" t="str">
            <v>نهيده</v>
          </cell>
        </row>
        <row r="8529">
          <cell r="A8529">
            <v>335087</v>
          </cell>
          <cell r="B8529" t="str">
            <v>احمد عمران</v>
          </cell>
          <cell r="C8529" t="str">
            <v>حسن</v>
          </cell>
          <cell r="D8529" t="str">
            <v>لمياء</v>
          </cell>
        </row>
        <row r="8530">
          <cell r="A8530">
            <v>335088</v>
          </cell>
          <cell r="B8530" t="str">
            <v>احمد قاسم</v>
          </cell>
          <cell r="C8530" t="str">
            <v>قاسم</v>
          </cell>
          <cell r="D8530" t="str">
            <v>منيره</v>
          </cell>
        </row>
        <row r="8531">
          <cell r="A8531">
            <v>335089</v>
          </cell>
          <cell r="B8531" t="str">
            <v>احمد محفوض</v>
          </cell>
          <cell r="C8531" t="str">
            <v>عيسى</v>
          </cell>
          <cell r="D8531" t="str">
            <v>سميره</v>
          </cell>
        </row>
        <row r="8532">
          <cell r="A8532">
            <v>335090</v>
          </cell>
          <cell r="B8532" t="str">
            <v>احمد مرعي</v>
          </cell>
          <cell r="C8532" t="str">
            <v>خالد</v>
          </cell>
          <cell r="D8532" t="str">
            <v>هناء</v>
          </cell>
        </row>
        <row r="8533">
          <cell r="A8533">
            <v>335091</v>
          </cell>
          <cell r="B8533" t="str">
            <v>احمد ملاك</v>
          </cell>
          <cell r="C8533" t="str">
            <v>خالد</v>
          </cell>
          <cell r="D8533" t="str">
            <v>فايزه</v>
          </cell>
        </row>
        <row r="8534">
          <cell r="A8534">
            <v>335092</v>
          </cell>
          <cell r="B8534" t="str">
            <v>احمد موعد</v>
          </cell>
          <cell r="C8534" t="str">
            <v>بسام</v>
          </cell>
          <cell r="D8534" t="str">
            <v>ايمان</v>
          </cell>
        </row>
        <row r="8535">
          <cell r="A8535">
            <v>335093</v>
          </cell>
          <cell r="B8535" t="str">
            <v>احمديزن الادلبي</v>
          </cell>
          <cell r="C8535" t="str">
            <v>زهير</v>
          </cell>
          <cell r="D8535" t="str">
            <v>سناء</v>
          </cell>
        </row>
        <row r="8536">
          <cell r="A8536">
            <v>335094</v>
          </cell>
          <cell r="B8536" t="str">
            <v>ادهم الشومري</v>
          </cell>
          <cell r="C8536" t="str">
            <v>رضى</v>
          </cell>
          <cell r="D8536" t="str">
            <v>سميه</v>
          </cell>
        </row>
        <row r="8537">
          <cell r="A8537">
            <v>335095</v>
          </cell>
          <cell r="B8537" t="str">
            <v>ادهم خلف</v>
          </cell>
          <cell r="C8537" t="str">
            <v>حيدر</v>
          </cell>
          <cell r="D8537" t="str">
            <v>نجاح</v>
          </cell>
        </row>
        <row r="8538">
          <cell r="A8538">
            <v>335096</v>
          </cell>
          <cell r="B8538" t="str">
            <v>ارام ديب</v>
          </cell>
          <cell r="C8538" t="str">
            <v>جورج</v>
          </cell>
          <cell r="D8538" t="str">
            <v>غادة</v>
          </cell>
        </row>
        <row r="8539">
          <cell r="A8539">
            <v>335097</v>
          </cell>
          <cell r="B8539" t="str">
            <v>اروى السعود</v>
          </cell>
          <cell r="C8539" t="str">
            <v>محمد</v>
          </cell>
          <cell r="D8539" t="str">
            <v>نبيلة</v>
          </cell>
        </row>
        <row r="8540">
          <cell r="A8540">
            <v>335098</v>
          </cell>
          <cell r="B8540" t="str">
            <v>اريج قاسم</v>
          </cell>
          <cell r="C8540" t="str">
            <v>محسن</v>
          </cell>
          <cell r="D8540" t="str">
            <v>غفران</v>
          </cell>
        </row>
        <row r="8541">
          <cell r="A8541">
            <v>335099</v>
          </cell>
          <cell r="B8541" t="str">
            <v>اسامه الدولتلي</v>
          </cell>
          <cell r="C8541" t="str">
            <v>علي</v>
          </cell>
          <cell r="D8541" t="str">
            <v>عليا</v>
          </cell>
        </row>
        <row r="8542">
          <cell r="A8542">
            <v>335100</v>
          </cell>
          <cell r="B8542" t="str">
            <v>اسامه الصالح</v>
          </cell>
          <cell r="C8542" t="str">
            <v>احمد</v>
          </cell>
          <cell r="D8542" t="str">
            <v>نعيمه</v>
          </cell>
        </row>
        <row r="8543">
          <cell r="A8543">
            <v>335101</v>
          </cell>
          <cell r="B8543" t="str">
            <v>اسامه خيو</v>
          </cell>
          <cell r="C8543" t="str">
            <v>صلاح</v>
          </cell>
          <cell r="D8543" t="str">
            <v>دره</v>
          </cell>
        </row>
        <row r="8544">
          <cell r="A8544">
            <v>335102</v>
          </cell>
          <cell r="B8544" t="str">
            <v>اسامه مروه</v>
          </cell>
          <cell r="C8544" t="str">
            <v>حسن</v>
          </cell>
          <cell r="D8544" t="str">
            <v>فاطمة</v>
          </cell>
        </row>
        <row r="8545">
          <cell r="A8545">
            <v>335103</v>
          </cell>
          <cell r="B8545" t="str">
            <v>اسراء الخن</v>
          </cell>
          <cell r="C8545" t="str">
            <v>محمد سمير</v>
          </cell>
          <cell r="D8545" t="str">
            <v>ريحاب</v>
          </cell>
        </row>
        <row r="8546">
          <cell r="A8546">
            <v>335104</v>
          </cell>
          <cell r="B8546" t="str">
            <v>اسراء العداي</v>
          </cell>
          <cell r="C8546" t="str">
            <v>محمود</v>
          </cell>
          <cell r="D8546" t="str">
            <v>مليكة</v>
          </cell>
        </row>
        <row r="8547">
          <cell r="A8547">
            <v>335105</v>
          </cell>
          <cell r="B8547" t="str">
            <v>اسراء المطرود</v>
          </cell>
          <cell r="C8547" t="str">
            <v>مدحت</v>
          </cell>
          <cell r="D8547" t="str">
            <v>شاهناز</v>
          </cell>
        </row>
        <row r="8548">
          <cell r="A8548">
            <v>335106</v>
          </cell>
          <cell r="B8548" t="str">
            <v>اسراء رهبان</v>
          </cell>
          <cell r="C8548" t="str">
            <v>سمير</v>
          </cell>
          <cell r="D8548" t="str">
            <v>فتحية</v>
          </cell>
        </row>
        <row r="8549">
          <cell r="A8549">
            <v>335107</v>
          </cell>
          <cell r="B8549" t="str">
            <v>اسراء نزال</v>
          </cell>
          <cell r="C8549" t="str">
            <v>سليمان</v>
          </cell>
          <cell r="D8549" t="str">
            <v>شريفه</v>
          </cell>
        </row>
        <row r="8550">
          <cell r="A8550">
            <v>335108</v>
          </cell>
          <cell r="B8550" t="str">
            <v>اسعد قزح</v>
          </cell>
          <cell r="C8550" t="str">
            <v>عمادالدين</v>
          </cell>
          <cell r="D8550" t="str">
            <v>عفيفه</v>
          </cell>
        </row>
        <row r="8551">
          <cell r="A8551">
            <v>335109</v>
          </cell>
          <cell r="B8551" t="str">
            <v>اسلام المصري</v>
          </cell>
          <cell r="C8551" t="str">
            <v>وليد</v>
          </cell>
          <cell r="D8551" t="str">
            <v>امل</v>
          </cell>
        </row>
        <row r="8552">
          <cell r="A8552">
            <v>335110</v>
          </cell>
          <cell r="B8552" t="str">
            <v>اسما الزعبي</v>
          </cell>
          <cell r="C8552" t="str">
            <v>مرعي</v>
          </cell>
          <cell r="D8552" t="str">
            <v>مها</v>
          </cell>
        </row>
        <row r="8553">
          <cell r="A8553">
            <v>335111</v>
          </cell>
          <cell r="B8553" t="str">
            <v>اسماء الفنيش</v>
          </cell>
          <cell r="C8553" t="str">
            <v>ابراهيم</v>
          </cell>
          <cell r="D8553" t="str">
            <v>النافله</v>
          </cell>
        </row>
        <row r="8554">
          <cell r="A8554">
            <v>335112</v>
          </cell>
          <cell r="B8554" t="str">
            <v>اسماء المحمد العبد الله</v>
          </cell>
          <cell r="C8554" t="str">
            <v>شيحان</v>
          </cell>
          <cell r="D8554" t="str">
            <v>فاتن</v>
          </cell>
        </row>
        <row r="8555">
          <cell r="A8555">
            <v>335113</v>
          </cell>
          <cell r="B8555" t="str">
            <v>اسماء طه</v>
          </cell>
          <cell r="C8555" t="str">
            <v>بدرالدين</v>
          </cell>
          <cell r="D8555" t="str">
            <v>اعتدال</v>
          </cell>
        </row>
        <row r="8556">
          <cell r="A8556">
            <v>335114</v>
          </cell>
          <cell r="B8556" t="str">
            <v>اسماعيل اسماعيل</v>
          </cell>
          <cell r="C8556" t="str">
            <v>محمد</v>
          </cell>
          <cell r="D8556" t="str">
            <v>هند</v>
          </cell>
        </row>
        <row r="8557">
          <cell r="A8557">
            <v>335115</v>
          </cell>
          <cell r="B8557" t="str">
            <v>اسماعيل المحمد</v>
          </cell>
          <cell r="C8557" t="str">
            <v>علي</v>
          </cell>
          <cell r="D8557" t="str">
            <v>شمسه</v>
          </cell>
        </row>
        <row r="8558">
          <cell r="A8558">
            <v>335116</v>
          </cell>
          <cell r="B8558" t="str">
            <v>اسماعيل داؤد</v>
          </cell>
          <cell r="C8558" t="str">
            <v>اكرم</v>
          </cell>
          <cell r="D8558" t="str">
            <v>اميره</v>
          </cell>
        </row>
        <row r="8559">
          <cell r="A8559">
            <v>335117</v>
          </cell>
          <cell r="B8559" t="str">
            <v>اسماعيل معاون</v>
          </cell>
          <cell r="C8559" t="str">
            <v>خليل</v>
          </cell>
          <cell r="D8559" t="str">
            <v>غازيه</v>
          </cell>
        </row>
        <row r="8560">
          <cell r="A8560">
            <v>335118</v>
          </cell>
          <cell r="B8560" t="str">
            <v>اسماعيل ملاعثمان</v>
          </cell>
          <cell r="C8560" t="str">
            <v>ياسين</v>
          </cell>
          <cell r="D8560" t="str">
            <v>لونه</v>
          </cell>
        </row>
        <row r="8561">
          <cell r="A8561">
            <v>335119</v>
          </cell>
          <cell r="B8561" t="str">
            <v>اسمى الصحناوى</v>
          </cell>
          <cell r="C8561" t="str">
            <v>اجود</v>
          </cell>
          <cell r="D8561" t="str">
            <v>ليندا</v>
          </cell>
        </row>
        <row r="8562">
          <cell r="A8562">
            <v>335120</v>
          </cell>
          <cell r="B8562" t="str">
            <v>اسيا هاشم</v>
          </cell>
          <cell r="C8562" t="str">
            <v>محمد</v>
          </cell>
          <cell r="D8562" t="str">
            <v>حليمه</v>
          </cell>
        </row>
        <row r="8563">
          <cell r="A8563">
            <v>335121</v>
          </cell>
          <cell r="B8563" t="str">
            <v>اسيل صالح</v>
          </cell>
          <cell r="C8563" t="str">
            <v>نجاح</v>
          </cell>
          <cell r="D8563" t="str">
            <v>ماجدة</v>
          </cell>
        </row>
        <row r="8564">
          <cell r="A8564">
            <v>335122</v>
          </cell>
          <cell r="B8564" t="str">
            <v>اشرف الدركزللي</v>
          </cell>
          <cell r="C8564" t="str">
            <v>رضوان</v>
          </cell>
          <cell r="D8564" t="str">
            <v>انسام</v>
          </cell>
        </row>
        <row r="8565">
          <cell r="A8565">
            <v>335123</v>
          </cell>
          <cell r="B8565" t="str">
            <v>اغيد الشحاده</v>
          </cell>
          <cell r="C8565" t="str">
            <v>توفيق</v>
          </cell>
          <cell r="D8565" t="str">
            <v>سناء</v>
          </cell>
        </row>
        <row r="8566">
          <cell r="A8566">
            <v>335124</v>
          </cell>
          <cell r="B8566" t="str">
            <v>اكرام محمد</v>
          </cell>
          <cell r="C8566" t="str">
            <v>محمد</v>
          </cell>
          <cell r="D8566" t="str">
            <v>فاطمه</v>
          </cell>
        </row>
        <row r="8567">
          <cell r="A8567">
            <v>335125</v>
          </cell>
          <cell r="B8567" t="str">
            <v>اكرم القادري</v>
          </cell>
          <cell r="C8567" t="str">
            <v>محمد</v>
          </cell>
          <cell r="D8567" t="str">
            <v>عربيه</v>
          </cell>
        </row>
        <row r="8568">
          <cell r="A8568">
            <v>335126</v>
          </cell>
          <cell r="B8568" t="str">
            <v>اكليل ادريس</v>
          </cell>
          <cell r="C8568" t="str">
            <v>اكرم</v>
          </cell>
          <cell r="D8568" t="str">
            <v>هاجر</v>
          </cell>
        </row>
        <row r="8569">
          <cell r="A8569">
            <v>335127</v>
          </cell>
          <cell r="B8569" t="str">
            <v>الاء خلف</v>
          </cell>
          <cell r="C8569" t="str">
            <v>اسماعيل</v>
          </cell>
          <cell r="D8569" t="str">
            <v>ايمان</v>
          </cell>
        </row>
        <row r="8570">
          <cell r="A8570">
            <v>335128</v>
          </cell>
          <cell r="B8570" t="str">
            <v>الاء سلامانه</v>
          </cell>
          <cell r="C8570" t="str">
            <v>محمد</v>
          </cell>
          <cell r="D8570" t="str">
            <v>يمن</v>
          </cell>
        </row>
        <row r="8571">
          <cell r="A8571">
            <v>335129</v>
          </cell>
          <cell r="B8571" t="str">
            <v>الاء شكاس</v>
          </cell>
          <cell r="C8571" t="str">
            <v>فواز</v>
          </cell>
          <cell r="D8571" t="str">
            <v>مسيكه</v>
          </cell>
        </row>
        <row r="8572">
          <cell r="A8572">
            <v>335130</v>
          </cell>
          <cell r="B8572" t="str">
            <v>الاء شهاب</v>
          </cell>
          <cell r="C8572" t="str">
            <v>محمود</v>
          </cell>
          <cell r="D8572" t="str">
            <v>غاليه</v>
          </cell>
        </row>
        <row r="8573">
          <cell r="A8573">
            <v>335131</v>
          </cell>
          <cell r="B8573" t="str">
            <v>الاء عرنوس</v>
          </cell>
          <cell r="C8573" t="str">
            <v>مروان</v>
          </cell>
          <cell r="D8573" t="str">
            <v>ايمان</v>
          </cell>
        </row>
        <row r="8574">
          <cell r="A8574">
            <v>335132</v>
          </cell>
          <cell r="B8574" t="str">
            <v>الليث المارديني</v>
          </cell>
          <cell r="C8574" t="str">
            <v>بولص</v>
          </cell>
          <cell r="D8574" t="str">
            <v>فيروز</v>
          </cell>
        </row>
        <row r="8575">
          <cell r="A8575">
            <v>335133</v>
          </cell>
          <cell r="B8575" t="str">
            <v>الليث جركس</v>
          </cell>
          <cell r="C8575" t="str">
            <v>علي</v>
          </cell>
          <cell r="D8575" t="str">
            <v>ليلى</v>
          </cell>
        </row>
        <row r="8576">
          <cell r="A8576">
            <v>335134</v>
          </cell>
          <cell r="B8576" t="str">
            <v>الليث فياض</v>
          </cell>
          <cell r="C8576" t="str">
            <v>حسين</v>
          </cell>
          <cell r="D8576" t="str">
            <v>مريم</v>
          </cell>
        </row>
        <row r="8577">
          <cell r="A8577">
            <v>335135</v>
          </cell>
          <cell r="B8577" t="str">
            <v>الورود خطيب</v>
          </cell>
          <cell r="C8577" t="str">
            <v>عبدالله</v>
          </cell>
          <cell r="D8577" t="str">
            <v>صبريه</v>
          </cell>
        </row>
        <row r="8578">
          <cell r="A8578">
            <v>335136</v>
          </cell>
          <cell r="B8578" t="str">
            <v>الياس العسافين</v>
          </cell>
          <cell r="C8578" t="str">
            <v>جمال</v>
          </cell>
          <cell r="D8578" t="str">
            <v>سهيلا</v>
          </cell>
        </row>
        <row r="8579">
          <cell r="A8579">
            <v>335137</v>
          </cell>
          <cell r="B8579" t="str">
            <v>اليس الحمد</v>
          </cell>
          <cell r="C8579" t="str">
            <v>فرحان</v>
          </cell>
          <cell r="D8579" t="str">
            <v>خوله</v>
          </cell>
        </row>
        <row r="8580">
          <cell r="A8580">
            <v>335138</v>
          </cell>
          <cell r="B8580" t="str">
            <v>اماني غادر</v>
          </cell>
          <cell r="C8580" t="str">
            <v>محمد</v>
          </cell>
          <cell r="D8580" t="str">
            <v>اسماء</v>
          </cell>
        </row>
        <row r="8581">
          <cell r="A8581">
            <v>335139</v>
          </cell>
          <cell r="B8581" t="str">
            <v>امجد الفياض</v>
          </cell>
          <cell r="C8581" t="str">
            <v>محمد</v>
          </cell>
          <cell r="D8581" t="str">
            <v>فندية</v>
          </cell>
        </row>
        <row r="8582">
          <cell r="A8582">
            <v>335140</v>
          </cell>
          <cell r="B8582" t="str">
            <v>امجد النيساني</v>
          </cell>
          <cell r="C8582" t="str">
            <v>محمد</v>
          </cell>
          <cell r="D8582" t="str">
            <v>حُسن</v>
          </cell>
        </row>
        <row r="8583">
          <cell r="A8583">
            <v>335141</v>
          </cell>
          <cell r="B8583" t="str">
            <v>امل اسكندر</v>
          </cell>
          <cell r="C8583" t="str">
            <v>حميد</v>
          </cell>
          <cell r="D8583" t="str">
            <v>غزاله</v>
          </cell>
        </row>
        <row r="8584">
          <cell r="A8584">
            <v>335142</v>
          </cell>
          <cell r="B8584" t="str">
            <v>امل الحصان</v>
          </cell>
          <cell r="C8584" t="str">
            <v>زهير</v>
          </cell>
          <cell r="D8584" t="str">
            <v>ورده</v>
          </cell>
        </row>
        <row r="8585">
          <cell r="A8585">
            <v>335143</v>
          </cell>
          <cell r="B8585" t="str">
            <v>امل الرفاعي</v>
          </cell>
          <cell r="C8585" t="str">
            <v>احمد</v>
          </cell>
          <cell r="D8585" t="str">
            <v>فاطمه</v>
          </cell>
        </row>
        <row r="8586">
          <cell r="A8586">
            <v>335144</v>
          </cell>
          <cell r="B8586" t="str">
            <v>امل الناصر</v>
          </cell>
          <cell r="C8586" t="str">
            <v>يوسف</v>
          </cell>
          <cell r="D8586" t="str">
            <v>امونه</v>
          </cell>
        </row>
        <row r="8587">
          <cell r="A8587">
            <v>335145</v>
          </cell>
          <cell r="B8587" t="str">
            <v>امل حيدر</v>
          </cell>
          <cell r="C8587" t="str">
            <v>هيثم</v>
          </cell>
          <cell r="D8587" t="str">
            <v>غاده</v>
          </cell>
        </row>
        <row r="8588">
          <cell r="A8588">
            <v>335146</v>
          </cell>
          <cell r="B8588" t="str">
            <v>امنه المصري</v>
          </cell>
          <cell r="C8588" t="str">
            <v>محمد</v>
          </cell>
          <cell r="D8588" t="str">
            <v>فاطمه</v>
          </cell>
        </row>
        <row r="8589">
          <cell r="A8589">
            <v>335147</v>
          </cell>
          <cell r="B8589" t="str">
            <v>امنه الهبول</v>
          </cell>
          <cell r="C8589" t="str">
            <v>نذير</v>
          </cell>
          <cell r="D8589" t="str">
            <v>اميمه</v>
          </cell>
        </row>
        <row r="8590">
          <cell r="A8590">
            <v>335148</v>
          </cell>
          <cell r="B8590" t="str">
            <v>اميره ابوعيشه</v>
          </cell>
          <cell r="C8590" t="str">
            <v>فارس</v>
          </cell>
          <cell r="D8590" t="str">
            <v>فهميه</v>
          </cell>
        </row>
        <row r="8591">
          <cell r="A8591">
            <v>335149</v>
          </cell>
          <cell r="B8591" t="str">
            <v>امين عيسى</v>
          </cell>
          <cell r="C8591" t="str">
            <v>عبدالرحمن</v>
          </cell>
          <cell r="D8591" t="str">
            <v>عليه</v>
          </cell>
        </row>
        <row r="8592">
          <cell r="A8592">
            <v>335150</v>
          </cell>
          <cell r="B8592" t="str">
            <v>امينة النعيمي</v>
          </cell>
          <cell r="C8592" t="str">
            <v>امين</v>
          </cell>
          <cell r="D8592" t="str">
            <v>حنيفة</v>
          </cell>
        </row>
        <row r="8593">
          <cell r="A8593">
            <v>335151</v>
          </cell>
          <cell r="B8593" t="str">
            <v>اناس تليج</v>
          </cell>
          <cell r="C8593" t="str">
            <v>محمد</v>
          </cell>
          <cell r="D8593" t="str">
            <v>نعمه</v>
          </cell>
        </row>
        <row r="8594">
          <cell r="A8594">
            <v>335152</v>
          </cell>
          <cell r="B8594" t="str">
            <v>انتصار البهلول</v>
          </cell>
          <cell r="C8594" t="str">
            <v>محمد</v>
          </cell>
          <cell r="D8594" t="str">
            <v>مجيده</v>
          </cell>
        </row>
        <row r="8595">
          <cell r="A8595">
            <v>335153</v>
          </cell>
          <cell r="B8595" t="str">
            <v>انتصار السلمان</v>
          </cell>
          <cell r="C8595" t="str">
            <v>علي</v>
          </cell>
          <cell r="D8595" t="str">
            <v>نوال</v>
          </cell>
        </row>
        <row r="8596">
          <cell r="A8596">
            <v>335154</v>
          </cell>
          <cell r="B8596" t="str">
            <v>انتصار اليوسف</v>
          </cell>
          <cell r="C8596" t="str">
            <v>سعد</v>
          </cell>
          <cell r="D8596" t="str">
            <v>نوفة</v>
          </cell>
        </row>
        <row r="8597">
          <cell r="A8597">
            <v>335155</v>
          </cell>
          <cell r="B8597" t="str">
            <v>انس الحرفوش</v>
          </cell>
          <cell r="C8597" t="str">
            <v>عبدالله</v>
          </cell>
          <cell r="D8597" t="str">
            <v>حكمات</v>
          </cell>
        </row>
        <row r="8598">
          <cell r="A8598">
            <v>335156</v>
          </cell>
          <cell r="B8598" t="str">
            <v>انس العقال</v>
          </cell>
          <cell r="C8598" t="str">
            <v>محمد</v>
          </cell>
          <cell r="D8598" t="str">
            <v>عيده</v>
          </cell>
        </row>
        <row r="8599">
          <cell r="A8599">
            <v>335157</v>
          </cell>
          <cell r="B8599" t="str">
            <v>انسام الحسين</v>
          </cell>
          <cell r="C8599" t="str">
            <v>عبدالعزيز</v>
          </cell>
          <cell r="D8599" t="str">
            <v>نوفه</v>
          </cell>
        </row>
        <row r="8600">
          <cell r="A8600">
            <v>335158</v>
          </cell>
          <cell r="B8600" t="str">
            <v>انصاف علي</v>
          </cell>
          <cell r="C8600" t="str">
            <v>أيوب</v>
          </cell>
          <cell r="D8600" t="str">
            <v>بصيره</v>
          </cell>
        </row>
        <row r="8601">
          <cell r="A8601">
            <v>335159</v>
          </cell>
          <cell r="B8601" t="str">
            <v>انعام حسن</v>
          </cell>
          <cell r="C8601" t="str">
            <v>محمود</v>
          </cell>
          <cell r="D8601" t="str">
            <v>سكريه</v>
          </cell>
        </row>
        <row r="8602">
          <cell r="A8602">
            <v>335160</v>
          </cell>
          <cell r="B8602" t="str">
            <v>انغام الاحمد</v>
          </cell>
          <cell r="C8602" t="str">
            <v>سامر</v>
          </cell>
          <cell r="D8602" t="str">
            <v>ايمان</v>
          </cell>
        </row>
        <row r="8603">
          <cell r="A8603">
            <v>335161</v>
          </cell>
          <cell r="B8603" t="str">
            <v>انوار الأطرش</v>
          </cell>
          <cell r="C8603" t="str">
            <v>منير</v>
          </cell>
          <cell r="D8603" t="str">
            <v>فلوريدا</v>
          </cell>
        </row>
        <row r="8604">
          <cell r="A8604">
            <v>335162</v>
          </cell>
          <cell r="B8604" t="str">
            <v>اوس جحة</v>
          </cell>
          <cell r="C8604" t="str">
            <v>آصف</v>
          </cell>
          <cell r="D8604" t="str">
            <v>افتكار</v>
          </cell>
        </row>
        <row r="8605">
          <cell r="A8605">
            <v>335163</v>
          </cell>
          <cell r="B8605" t="str">
            <v>ايات المؤذن</v>
          </cell>
          <cell r="C8605" t="str">
            <v>ميسر</v>
          </cell>
          <cell r="D8605" t="str">
            <v>زينب السيد</v>
          </cell>
        </row>
        <row r="8606">
          <cell r="A8606">
            <v>335164</v>
          </cell>
          <cell r="B8606" t="str">
            <v>ايات سلامة</v>
          </cell>
          <cell r="C8606" t="str">
            <v>عادل</v>
          </cell>
          <cell r="D8606" t="str">
            <v>وسام</v>
          </cell>
        </row>
        <row r="8607">
          <cell r="A8607">
            <v>335165</v>
          </cell>
          <cell r="B8607" t="str">
            <v>اياد ابراهيم</v>
          </cell>
          <cell r="C8607" t="str">
            <v>محمد</v>
          </cell>
          <cell r="D8607" t="str">
            <v>أمنه</v>
          </cell>
        </row>
        <row r="8608">
          <cell r="A8608">
            <v>335166</v>
          </cell>
          <cell r="B8608" t="str">
            <v>اياد الجبارين</v>
          </cell>
          <cell r="C8608" t="str">
            <v>محمد امين</v>
          </cell>
          <cell r="D8608" t="str">
            <v>راغده</v>
          </cell>
        </row>
        <row r="8609">
          <cell r="A8609">
            <v>335167</v>
          </cell>
          <cell r="B8609" t="str">
            <v>اياد حميده</v>
          </cell>
          <cell r="C8609" t="str">
            <v>محمد</v>
          </cell>
          <cell r="D8609" t="str">
            <v>نجوى</v>
          </cell>
        </row>
        <row r="8610">
          <cell r="A8610">
            <v>335168</v>
          </cell>
          <cell r="B8610" t="str">
            <v>اياد سلامه</v>
          </cell>
          <cell r="C8610" t="str">
            <v>عيسى</v>
          </cell>
          <cell r="D8610" t="str">
            <v>فاديا</v>
          </cell>
        </row>
        <row r="8611">
          <cell r="A8611">
            <v>335169</v>
          </cell>
          <cell r="B8611" t="str">
            <v>اياد ظفور</v>
          </cell>
          <cell r="C8611" t="str">
            <v>محمد</v>
          </cell>
          <cell r="D8611" t="str">
            <v>زعيله</v>
          </cell>
        </row>
        <row r="8612">
          <cell r="A8612">
            <v>335170</v>
          </cell>
          <cell r="B8612" t="str">
            <v>اياد عبدالله</v>
          </cell>
          <cell r="C8612" t="str">
            <v>سعدو</v>
          </cell>
          <cell r="D8612" t="str">
            <v>لوسيه</v>
          </cell>
        </row>
        <row r="8613">
          <cell r="A8613">
            <v>335171</v>
          </cell>
          <cell r="B8613" t="str">
            <v>اياد قسام</v>
          </cell>
          <cell r="C8613" t="str">
            <v>سليمان</v>
          </cell>
          <cell r="D8613" t="str">
            <v>نوال</v>
          </cell>
        </row>
        <row r="8614">
          <cell r="A8614">
            <v>335172</v>
          </cell>
          <cell r="B8614" t="str">
            <v>ايفانا النجم</v>
          </cell>
          <cell r="C8614" t="str">
            <v>وسيم</v>
          </cell>
          <cell r="D8614" t="str">
            <v>دلال</v>
          </cell>
        </row>
        <row r="8615">
          <cell r="A8615">
            <v>335173</v>
          </cell>
          <cell r="B8615" t="str">
            <v>ايفلين سلمون</v>
          </cell>
          <cell r="C8615" t="str">
            <v>علي</v>
          </cell>
          <cell r="D8615" t="str">
            <v>فطوم</v>
          </cell>
        </row>
        <row r="8616">
          <cell r="A8616">
            <v>335174</v>
          </cell>
          <cell r="B8616" t="str">
            <v>ايمان الحساني</v>
          </cell>
          <cell r="C8616" t="str">
            <v>غازي</v>
          </cell>
          <cell r="D8616" t="str">
            <v>ابتسام</v>
          </cell>
        </row>
        <row r="8617">
          <cell r="A8617">
            <v>335175</v>
          </cell>
          <cell r="B8617" t="str">
            <v>ايمان حموده</v>
          </cell>
          <cell r="C8617" t="str">
            <v>فواز</v>
          </cell>
          <cell r="D8617" t="str">
            <v>ناديه</v>
          </cell>
        </row>
        <row r="8618">
          <cell r="A8618">
            <v>335176</v>
          </cell>
          <cell r="B8618" t="str">
            <v>ايمان سيف</v>
          </cell>
          <cell r="C8618" t="str">
            <v>سعيد</v>
          </cell>
          <cell r="D8618" t="str">
            <v>سلمى</v>
          </cell>
        </row>
        <row r="8619">
          <cell r="A8619">
            <v>335177</v>
          </cell>
          <cell r="B8619" t="str">
            <v>ايمان شله</v>
          </cell>
          <cell r="C8619" t="str">
            <v>محمود</v>
          </cell>
          <cell r="D8619" t="str">
            <v>هدى</v>
          </cell>
        </row>
        <row r="8620">
          <cell r="A8620">
            <v>335178</v>
          </cell>
          <cell r="B8620" t="str">
            <v>ايمان لالا</v>
          </cell>
          <cell r="C8620" t="str">
            <v>محمدحسن</v>
          </cell>
          <cell r="D8620" t="str">
            <v>فاديه</v>
          </cell>
        </row>
        <row r="8621">
          <cell r="A8621">
            <v>335179</v>
          </cell>
          <cell r="B8621" t="str">
            <v>ايمان مراد</v>
          </cell>
          <cell r="C8621" t="str">
            <v>سلمان</v>
          </cell>
          <cell r="D8621" t="str">
            <v>ابتسام</v>
          </cell>
        </row>
        <row r="8622">
          <cell r="A8622">
            <v>335180</v>
          </cell>
          <cell r="B8622" t="str">
            <v>ايمن ابوعرب</v>
          </cell>
          <cell r="C8622" t="str">
            <v>فوزي</v>
          </cell>
          <cell r="D8622" t="str">
            <v>نبيهه</v>
          </cell>
        </row>
        <row r="8623">
          <cell r="A8623">
            <v>335181</v>
          </cell>
          <cell r="B8623" t="str">
            <v>ايمن السليمان</v>
          </cell>
          <cell r="C8623" t="str">
            <v>محمدصالح</v>
          </cell>
          <cell r="D8623" t="str">
            <v>محسنه</v>
          </cell>
        </row>
        <row r="8624">
          <cell r="A8624">
            <v>335182</v>
          </cell>
          <cell r="B8624" t="str">
            <v>ايمن حيدر</v>
          </cell>
          <cell r="C8624" t="str">
            <v>محمد</v>
          </cell>
          <cell r="D8624" t="str">
            <v>ندوة</v>
          </cell>
        </row>
        <row r="8625">
          <cell r="A8625">
            <v>335183</v>
          </cell>
          <cell r="B8625" t="str">
            <v>ايه العفاش</v>
          </cell>
          <cell r="C8625" t="str">
            <v>شحاده</v>
          </cell>
          <cell r="D8625" t="str">
            <v>نبيله</v>
          </cell>
        </row>
        <row r="8626">
          <cell r="A8626">
            <v>335184</v>
          </cell>
          <cell r="B8626" t="str">
            <v>ايه نصر</v>
          </cell>
          <cell r="C8626" t="str">
            <v>محمود</v>
          </cell>
          <cell r="D8626" t="str">
            <v>تاج</v>
          </cell>
        </row>
        <row r="8627">
          <cell r="A8627">
            <v>335185</v>
          </cell>
          <cell r="B8627" t="str">
            <v>ايه ورده</v>
          </cell>
          <cell r="C8627" t="str">
            <v>احمد</v>
          </cell>
          <cell r="D8627" t="str">
            <v>رشا</v>
          </cell>
        </row>
        <row r="8628">
          <cell r="A8628">
            <v>335186</v>
          </cell>
          <cell r="B8628" t="str">
            <v>ايهاب ابو عليلة</v>
          </cell>
          <cell r="C8628" t="str">
            <v>قاسم</v>
          </cell>
          <cell r="D8628" t="str">
            <v>غادة</v>
          </cell>
        </row>
        <row r="8629">
          <cell r="A8629">
            <v>335187</v>
          </cell>
          <cell r="B8629" t="str">
            <v>ايهاب جديد</v>
          </cell>
          <cell r="C8629" t="str">
            <v>ابراهيم</v>
          </cell>
          <cell r="D8629" t="str">
            <v>خزامه</v>
          </cell>
        </row>
        <row r="8630">
          <cell r="A8630">
            <v>335188</v>
          </cell>
          <cell r="B8630" t="str">
            <v>ايهم اسعد</v>
          </cell>
          <cell r="C8630" t="str">
            <v>محمد</v>
          </cell>
          <cell r="D8630" t="str">
            <v>عزيزه</v>
          </cell>
        </row>
        <row r="8631">
          <cell r="A8631">
            <v>335189</v>
          </cell>
          <cell r="B8631" t="str">
            <v>ايهم شقره</v>
          </cell>
          <cell r="C8631" t="str">
            <v>عناد</v>
          </cell>
          <cell r="D8631" t="str">
            <v>نوال</v>
          </cell>
        </row>
        <row r="8632">
          <cell r="A8632">
            <v>335190</v>
          </cell>
          <cell r="B8632" t="str">
            <v>ايهم هلال</v>
          </cell>
          <cell r="C8632" t="str">
            <v>علي</v>
          </cell>
          <cell r="D8632" t="str">
            <v>مريم</v>
          </cell>
        </row>
        <row r="8633">
          <cell r="A8633">
            <v>335191</v>
          </cell>
          <cell r="B8633" t="str">
            <v>ايوب اسماعيل</v>
          </cell>
          <cell r="C8633" t="str">
            <v>بدر</v>
          </cell>
          <cell r="D8633" t="str">
            <v>عيدي</v>
          </cell>
        </row>
        <row r="8634">
          <cell r="A8634">
            <v>335192</v>
          </cell>
          <cell r="B8634" t="str">
            <v>إسعاف عبدالرزاق</v>
          </cell>
          <cell r="C8634" t="str">
            <v>مرضي</v>
          </cell>
          <cell r="D8634" t="str">
            <v>حفيظة</v>
          </cell>
        </row>
        <row r="8635">
          <cell r="A8635">
            <v>335193</v>
          </cell>
          <cell r="B8635" t="str">
            <v>إيلاف بدليس</v>
          </cell>
          <cell r="C8635" t="str">
            <v>خالد</v>
          </cell>
          <cell r="D8635" t="str">
            <v>صفيناز</v>
          </cell>
        </row>
        <row r="8636">
          <cell r="A8636">
            <v>335194</v>
          </cell>
          <cell r="B8636" t="str">
            <v>أبي قرعيش</v>
          </cell>
          <cell r="C8636" t="str">
            <v>محمد مرعي</v>
          </cell>
          <cell r="D8636" t="str">
            <v>أمل</v>
          </cell>
        </row>
        <row r="8637">
          <cell r="A8637">
            <v>335195</v>
          </cell>
          <cell r="B8637" t="str">
            <v>أحلام المقداد</v>
          </cell>
          <cell r="C8637" t="str">
            <v>طلال</v>
          </cell>
          <cell r="D8637" t="str">
            <v>أفراح</v>
          </cell>
        </row>
        <row r="8638">
          <cell r="A8638">
            <v>335196</v>
          </cell>
          <cell r="B8638" t="str">
            <v>أحمد الأحمد</v>
          </cell>
          <cell r="C8638" t="str">
            <v>سليمان</v>
          </cell>
          <cell r="D8638" t="str">
            <v>هند</v>
          </cell>
        </row>
        <row r="8639">
          <cell r="A8639">
            <v>335197</v>
          </cell>
          <cell r="B8639" t="str">
            <v>أحمد البيطار</v>
          </cell>
          <cell r="C8639" t="str">
            <v>نبيل</v>
          </cell>
          <cell r="D8639" t="str">
            <v>نوف</v>
          </cell>
        </row>
        <row r="8640">
          <cell r="A8640">
            <v>335198</v>
          </cell>
          <cell r="B8640" t="str">
            <v>أحمد الحسن</v>
          </cell>
          <cell r="C8640" t="str">
            <v>حسن</v>
          </cell>
          <cell r="D8640" t="str">
            <v>رحمه</v>
          </cell>
        </row>
        <row r="8641">
          <cell r="A8641">
            <v>335199</v>
          </cell>
          <cell r="B8641" t="str">
            <v>أحمد الخميس</v>
          </cell>
          <cell r="C8641" t="str">
            <v>محمد</v>
          </cell>
          <cell r="D8641" t="str">
            <v>مريم</v>
          </cell>
        </row>
        <row r="8642">
          <cell r="A8642">
            <v>335200</v>
          </cell>
          <cell r="B8642" t="str">
            <v>أحمد الهابط</v>
          </cell>
          <cell r="C8642" t="str">
            <v>عمر</v>
          </cell>
          <cell r="D8642" t="str">
            <v>وفاء</v>
          </cell>
        </row>
        <row r="8643">
          <cell r="A8643">
            <v>335201</v>
          </cell>
          <cell r="B8643" t="str">
            <v>أحمد اليونس</v>
          </cell>
          <cell r="C8643" t="str">
            <v>فريد</v>
          </cell>
          <cell r="D8643" t="str">
            <v>سهام</v>
          </cell>
        </row>
        <row r="8644">
          <cell r="A8644">
            <v>335202</v>
          </cell>
          <cell r="B8644" t="str">
            <v>أحمد سليمان</v>
          </cell>
          <cell r="C8644" t="str">
            <v>عبدالكريم</v>
          </cell>
          <cell r="D8644" t="str">
            <v>مفيده</v>
          </cell>
        </row>
        <row r="8645">
          <cell r="A8645">
            <v>335203</v>
          </cell>
          <cell r="B8645" t="str">
            <v>أحمد شهاب الدين</v>
          </cell>
          <cell r="C8645" t="str">
            <v>علي</v>
          </cell>
          <cell r="D8645" t="str">
            <v>جميله</v>
          </cell>
        </row>
        <row r="8646">
          <cell r="A8646">
            <v>335204</v>
          </cell>
          <cell r="B8646" t="str">
            <v>أحمد صالح</v>
          </cell>
          <cell r="C8646" t="str">
            <v>قاسم</v>
          </cell>
          <cell r="D8646" t="str">
            <v>صبحيه</v>
          </cell>
        </row>
        <row r="8647">
          <cell r="A8647">
            <v>335205</v>
          </cell>
          <cell r="B8647" t="str">
            <v>أحمد علي</v>
          </cell>
          <cell r="C8647" t="str">
            <v>عيسى</v>
          </cell>
          <cell r="D8647" t="str">
            <v>حنان</v>
          </cell>
        </row>
        <row r="8648">
          <cell r="A8648">
            <v>335206</v>
          </cell>
          <cell r="B8648" t="str">
            <v>أحمد قرطل</v>
          </cell>
          <cell r="C8648" t="str">
            <v>جمال</v>
          </cell>
          <cell r="D8648" t="str">
            <v>وطفه</v>
          </cell>
        </row>
        <row r="8649">
          <cell r="A8649">
            <v>335207</v>
          </cell>
          <cell r="B8649" t="str">
            <v>أحمد مالك</v>
          </cell>
          <cell r="C8649" t="str">
            <v>نواف</v>
          </cell>
          <cell r="D8649" t="str">
            <v>وطفة</v>
          </cell>
        </row>
        <row r="8650">
          <cell r="A8650">
            <v>335208</v>
          </cell>
          <cell r="B8650" t="str">
            <v>أحمد محمد</v>
          </cell>
          <cell r="C8650" t="str">
            <v>جبر</v>
          </cell>
          <cell r="D8650" t="str">
            <v>شهيره</v>
          </cell>
        </row>
        <row r="8651">
          <cell r="A8651">
            <v>335209</v>
          </cell>
          <cell r="B8651" t="str">
            <v>أحمد نقار</v>
          </cell>
          <cell r="C8651" t="str">
            <v>علي</v>
          </cell>
          <cell r="D8651" t="str">
            <v>آمال</v>
          </cell>
        </row>
        <row r="8652">
          <cell r="A8652">
            <v>335210</v>
          </cell>
          <cell r="B8652" t="str">
            <v>أحمد نور المصري</v>
          </cell>
          <cell r="C8652" t="str">
            <v>زياد</v>
          </cell>
          <cell r="D8652" t="str">
            <v>عروبه</v>
          </cell>
        </row>
        <row r="8653">
          <cell r="A8653">
            <v>335211</v>
          </cell>
          <cell r="B8653" t="str">
            <v>أديب الحلبي</v>
          </cell>
          <cell r="C8653" t="str">
            <v>هايل</v>
          </cell>
          <cell r="D8653" t="str">
            <v>زهر</v>
          </cell>
        </row>
        <row r="8654">
          <cell r="A8654">
            <v>335212</v>
          </cell>
          <cell r="B8654" t="str">
            <v>أريج القرعان</v>
          </cell>
          <cell r="C8654" t="str">
            <v>عمادالدين</v>
          </cell>
          <cell r="D8654" t="str">
            <v>ابتسام</v>
          </cell>
        </row>
        <row r="8655">
          <cell r="A8655">
            <v>335213</v>
          </cell>
          <cell r="B8655" t="str">
            <v>أسامه اتمت</v>
          </cell>
          <cell r="C8655" t="str">
            <v>وليد</v>
          </cell>
          <cell r="D8655" t="str">
            <v>سلوى</v>
          </cell>
        </row>
        <row r="8656">
          <cell r="A8656">
            <v>335214</v>
          </cell>
          <cell r="B8656" t="str">
            <v>أسامه نصار</v>
          </cell>
          <cell r="C8656" t="str">
            <v>محمد</v>
          </cell>
          <cell r="D8656" t="str">
            <v>تقوى</v>
          </cell>
        </row>
        <row r="8657">
          <cell r="A8657">
            <v>335215</v>
          </cell>
          <cell r="B8657" t="str">
            <v>أسماء نقاوة أبوناصر</v>
          </cell>
          <cell r="C8657" t="str">
            <v>محمد كمال</v>
          </cell>
          <cell r="D8657" t="str">
            <v>هدى</v>
          </cell>
        </row>
        <row r="8658">
          <cell r="A8658">
            <v>335216</v>
          </cell>
          <cell r="B8658" t="str">
            <v>أشرف شوباصي</v>
          </cell>
          <cell r="C8658" t="str">
            <v>علي</v>
          </cell>
          <cell r="D8658" t="str">
            <v>وفاء</v>
          </cell>
        </row>
        <row r="8659">
          <cell r="A8659">
            <v>335217</v>
          </cell>
          <cell r="B8659" t="str">
            <v>أغيد زعرور</v>
          </cell>
          <cell r="C8659" t="str">
            <v>خالد</v>
          </cell>
          <cell r="D8659" t="str">
            <v>عبير</v>
          </cell>
        </row>
        <row r="8660">
          <cell r="A8660">
            <v>335218</v>
          </cell>
          <cell r="B8660" t="str">
            <v>أفرديت شعبان</v>
          </cell>
          <cell r="C8660" t="str">
            <v>خليل</v>
          </cell>
          <cell r="D8660" t="str">
            <v>كامله</v>
          </cell>
        </row>
        <row r="8661">
          <cell r="A8661">
            <v>335219</v>
          </cell>
          <cell r="B8661" t="str">
            <v>أفين الكردي</v>
          </cell>
          <cell r="C8661" t="str">
            <v>نادر</v>
          </cell>
          <cell r="D8661" t="str">
            <v>خلود</v>
          </cell>
        </row>
        <row r="8662">
          <cell r="A8662">
            <v>335220</v>
          </cell>
          <cell r="B8662" t="str">
            <v>أكرم نوفل</v>
          </cell>
          <cell r="C8662" t="str">
            <v>فايز</v>
          </cell>
          <cell r="D8662" t="str">
            <v>بديعة</v>
          </cell>
        </row>
        <row r="8663">
          <cell r="A8663">
            <v>335221</v>
          </cell>
          <cell r="B8663" t="str">
            <v>ألاء صفر</v>
          </cell>
          <cell r="C8663" t="str">
            <v>جمال</v>
          </cell>
          <cell r="D8663" t="str">
            <v>متلده</v>
          </cell>
        </row>
        <row r="8664">
          <cell r="A8664">
            <v>335222</v>
          </cell>
          <cell r="B8664" t="str">
            <v>أليسار زنبوعه</v>
          </cell>
          <cell r="C8664" t="str">
            <v>ياسر</v>
          </cell>
          <cell r="D8664" t="str">
            <v>نور الهدى</v>
          </cell>
        </row>
        <row r="8665">
          <cell r="A8665">
            <v>335223</v>
          </cell>
          <cell r="B8665" t="str">
            <v>أماني الجاجان</v>
          </cell>
          <cell r="C8665" t="str">
            <v>أنور</v>
          </cell>
          <cell r="D8665" t="str">
            <v>وفاء</v>
          </cell>
        </row>
        <row r="8666">
          <cell r="A8666">
            <v>335224</v>
          </cell>
          <cell r="B8666" t="str">
            <v>أماني الراعي</v>
          </cell>
          <cell r="C8666" t="str">
            <v>صالح</v>
          </cell>
          <cell r="D8666" t="str">
            <v>ميسون</v>
          </cell>
        </row>
        <row r="8667">
          <cell r="A8667">
            <v>335225</v>
          </cell>
          <cell r="B8667" t="str">
            <v>أماني عامر</v>
          </cell>
          <cell r="C8667" t="str">
            <v>جدعان</v>
          </cell>
          <cell r="D8667" t="str">
            <v>نوفليه</v>
          </cell>
        </row>
        <row r="8668">
          <cell r="A8668">
            <v>335226</v>
          </cell>
          <cell r="B8668" t="str">
            <v>أمجد الصباغ</v>
          </cell>
          <cell r="C8668" t="str">
            <v>ابراهيم</v>
          </cell>
          <cell r="D8668" t="str">
            <v>ناجية</v>
          </cell>
        </row>
        <row r="8669">
          <cell r="A8669">
            <v>335227</v>
          </cell>
          <cell r="B8669" t="str">
            <v>أمجد بلال</v>
          </cell>
          <cell r="C8669" t="str">
            <v>حسن</v>
          </cell>
          <cell r="D8669" t="str">
            <v>سحر</v>
          </cell>
        </row>
        <row r="8670">
          <cell r="A8670">
            <v>335228</v>
          </cell>
          <cell r="B8670" t="str">
            <v>أمجد جديد</v>
          </cell>
          <cell r="C8670" t="str">
            <v>حمزه</v>
          </cell>
          <cell r="D8670" t="str">
            <v>ريما</v>
          </cell>
        </row>
        <row r="8671">
          <cell r="A8671">
            <v>335229</v>
          </cell>
          <cell r="B8671" t="str">
            <v>أمجد رفاعه</v>
          </cell>
          <cell r="C8671" t="str">
            <v>ريدان</v>
          </cell>
          <cell r="D8671" t="str">
            <v>باديه</v>
          </cell>
        </row>
        <row r="8672">
          <cell r="A8672">
            <v>335230</v>
          </cell>
          <cell r="B8672" t="str">
            <v>أمجد علي</v>
          </cell>
          <cell r="C8672" t="str">
            <v>صالح</v>
          </cell>
          <cell r="D8672" t="str">
            <v>فتاة</v>
          </cell>
        </row>
        <row r="8673">
          <cell r="A8673">
            <v>335231</v>
          </cell>
          <cell r="B8673" t="str">
            <v>أمل احمد</v>
          </cell>
          <cell r="C8673" t="str">
            <v>أحمد</v>
          </cell>
          <cell r="D8673" t="str">
            <v>سلوى</v>
          </cell>
        </row>
        <row r="8674">
          <cell r="A8674">
            <v>335232</v>
          </cell>
          <cell r="B8674" t="str">
            <v>أمل الخطيب</v>
          </cell>
          <cell r="C8674" t="str">
            <v>يوسف</v>
          </cell>
          <cell r="D8674" t="str">
            <v>وهوب</v>
          </cell>
        </row>
        <row r="8675">
          <cell r="A8675">
            <v>335233</v>
          </cell>
          <cell r="B8675" t="str">
            <v>أمل مزهر</v>
          </cell>
          <cell r="C8675" t="str">
            <v>نايف</v>
          </cell>
          <cell r="D8675" t="str">
            <v>حسن</v>
          </cell>
        </row>
        <row r="8676">
          <cell r="A8676">
            <v>335234</v>
          </cell>
          <cell r="B8676" t="str">
            <v>أمل ناصر</v>
          </cell>
          <cell r="C8676" t="str">
            <v>منصور</v>
          </cell>
          <cell r="D8676" t="str">
            <v>تركية</v>
          </cell>
        </row>
        <row r="8677">
          <cell r="A8677">
            <v>335235</v>
          </cell>
          <cell r="B8677" t="str">
            <v>أمير عوض</v>
          </cell>
          <cell r="C8677" t="str">
            <v>حسن</v>
          </cell>
          <cell r="D8677" t="str">
            <v>عيده</v>
          </cell>
        </row>
        <row r="8678">
          <cell r="A8678">
            <v>335236</v>
          </cell>
          <cell r="B8678" t="str">
            <v>أنس العر</v>
          </cell>
          <cell r="C8678" t="str">
            <v>حسين</v>
          </cell>
          <cell r="D8678" t="str">
            <v>صفيه</v>
          </cell>
        </row>
        <row r="8679">
          <cell r="A8679">
            <v>335237</v>
          </cell>
          <cell r="B8679" t="str">
            <v>أنوار محلول</v>
          </cell>
          <cell r="C8679" t="str">
            <v>محمد</v>
          </cell>
          <cell r="D8679" t="str">
            <v>هيام</v>
          </cell>
        </row>
        <row r="8680">
          <cell r="A8680">
            <v>335238</v>
          </cell>
          <cell r="B8680" t="str">
            <v>أوس جابر</v>
          </cell>
          <cell r="C8680" t="str">
            <v>غسان</v>
          </cell>
          <cell r="D8680" t="str">
            <v>رنا</v>
          </cell>
        </row>
        <row r="8681">
          <cell r="A8681">
            <v>335239</v>
          </cell>
          <cell r="B8681" t="str">
            <v>أيمن عاشور</v>
          </cell>
          <cell r="C8681" t="str">
            <v>دياب</v>
          </cell>
          <cell r="D8681" t="str">
            <v>فايزه</v>
          </cell>
        </row>
        <row r="8682">
          <cell r="A8682">
            <v>335240</v>
          </cell>
          <cell r="B8682" t="str">
            <v>أيهم الحسن</v>
          </cell>
          <cell r="C8682" t="str">
            <v>صادق</v>
          </cell>
          <cell r="D8682" t="str">
            <v>حميده</v>
          </cell>
        </row>
        <row r="8683">
          <cell r="A8683">
            <v>335241</v>
          </cell>
          <cell r="B8683" t="str">
            <v>أيهم كاسو</v>
          </cell>
          <cell r="C8683" t="str">
            <v>فؤاد</v>
          </cell>
          <cell r="D8683" t="str">
            <v>منى</v>
          </cell>
        </row>
        <row r="8684">
          <cell r="A8684">
            <v>335242</v>
          </cell>
          <cell r="B8684" t="str">
            <v>أيهم محمد</v>
          </cell>
          <cell r="C8684" t="str">
            <v>أسعد</v>
          </cell>
          <cell r="D8684" t="str">
            <v>حنان</v>
          </cell>
        </row>
        <row r="8685">
          <cell r="A8685">
            <v>335243</v>
          </cell>
          <cell r="B8685" t="str">
            <v>أيهم مهنا</v>
          </cell>
          <cell r="C8685" t="str">
            <v>عدنان</v>
          </cell>
          <cell r="D8685" t="str">
            <v>مسره</v>
          </cell>
        </row>
        <row r="8686">
          <cell r="A8686">
            <v>335244</v>
          </cell>
          <cell r="B8686" t="str">
            <v>آسيا مكيدوش</v>
          </cell>
          <cell r="C8686" t="str">
            <v>جودت</v>
          </cell>
          <cell r="D8686" t="str">
            <v>سميره</v>
          </cell>
        </row>
        <row r="8687">
          <cell r="A8687">
            <v>335245</v>
          </cell>
          <cell r="B8687" t="str">
            <v>آلاء الجرف</v>
          </cell>
          <cell r="C8687" t="str">
            <v>ابراهيم</v>
          </cell>
          <cell r="D8687" t="str">
            <v>سحر</v>
          </cell>
        </row>
        <row r="8688">
          <cell r="A8688">
            <v>335246</v>
          </cell>
          <cell r="B8688" t="str">
            <v>آلاء الخاني</v>
          </cell>
          <cell r="C8688" t="str">
            <v>غزوان</v>
          </cell>
          <cell r="D8688" t="str">
            <v>صفية</v>
          </cell>
        </row>
        <row r="8689">
          <cell r="A8689">
            <v>335247</v>
          </cell>
          <cell r="B8689" t="str">
            <v>آلاء عبدللي</v>
          </cell>
          <cell r="C8689" t="str">
            <v>محمدخلدون</v>
          </cell>
          <cell r="D8689" t="str">
            <v>خالده</v>
          </cell>
        </row>
        <row r="8690">
          <cell r="A8690">
            <v>335248</v>
          </cell>
          <cell r="B8690" t="str">
            <v>آلاء عويتي</v>
          </cell>
          <cell r="C8690" t="str">
            <v>اكرم</v>
          </cell>
          <cell r="D8690" t="str">
            <v>يسرى</v>
          </cell>
        </row>
        <row r="8691">
          <cell r="A8691">
            <v>335249</v>
          </cell>
          <cell r="B8691" t="str">
            <v>آلاء مراد</v>
          </cell>
          <cell r="C8691" t="str">
            <v>محمدتيسير</v>
          </cell>
          <cell r="D8691" t="str">
            <v>امل</v>
          </cell>
        </row>
        <row r="8692">
          <cell r="A8692">
            <v>335250</v>
          </cell>
          <cell r="B8692" t="str">
            <v>آلاء ملحم</v>
          </cell>
          <cell r="C8692" t="str">
            <v>احمد</v>
          </cell>
          <cell r="D8692" t="str">
            <v>محاسن</v>
          </cell>
        </row>
        <row r="8693">
          <cell r="A8693">
            <v>335251</v>
          </cell>
          <cell r="B8693" t="str">
            <v>آلاء يوسف</v>
          </cell>
          <cell r="C8693" t="str">
            <v>ذياب</v>
          </cell>
          <cell r="D8693" t="str">
            <v>ساره</v>
          </cell>
        </row>
        <row r="8694">
          <cell r="A8694">
            <v>335252</v>
          </cell>
          <cell r="B8694" t="str">
            <v>آمنة النعسان</v>
          </cell>
          <cell r="C8694" t="str">
            <v>ابراهيم</v>
          </cell>
          <cell r="D8694" t="str">
            <v>حنيفة</v>
          </cell>
        </row>
        <row r="8695">
          <cell r="A8695">
            <v>335253</v>
          </cell>
          <cell r="B8695" t="str">
            <v>آمنة أبوضاهر</v>
          </cell>
          <cell r="C8695" t="str">
            <v>أسعد</v>
          </cell>
          <cell r="D8695" t="str">
            <v>فاطمه</v>
          </cell>
        </row>
        <row r="8696">
          <cell r="A8696">
            <v>335254</v>
          </cell>
          <cell r="B8696" t="str">
            <v>آية الأحمد</v>
          </cell>
          <cell r="C8696" t="str">
            <v>إياد</v>
          </cell>
          <cell r="D8696" t="str">
            <v>سحر</v>
          </cell>
        </row>
        <row r="8697">
          <cell r="A8697">
            <v>335255</v>
          </cell>
          <cell r="B8697" t="str">
            <v>آية وانلي</v>
          </cell>
          <cell r="C8697" t="str">
            <v>محمدخضر</v>
          </cell>
          <cell r="D8697" t="str">
            <v>مها</v>
          </cell>
        </row>
        <row r="8698">
          <cell r="A8698">
            <v>335256</v>
          </cell>
          <cell r="B8698" t="str">
            <v>آيه حمزه</v>
          </cell>
          <cell r="C8698" t="str">
            <v>مدين</v>
          </cell>
          <cell r="D8698" t="str">
            <v>ميساء</v>
          </cell>
        </row>
        <row r="8699">
          <cell r="A8699">
            <v>335257</v>
          </cell>
          <cell r="B8699" t="str">
            <v>آيه خنيسه</v>
          </cell>
          <cell r="C8699" t="str">
            <v>سالم</v>
          </cell>
          <cell r="D8699" t="str">
            <v>فاتن</v>
          </cell>
        </row>
        <row r="8700">
          <cell r="A8700">
            <v>335258</v>
          </cell>
          <cell r="B8700" t="str">
            <v>آيه رطل</v>
          </cell>
          <cell r="C8700" t="str">
            <v>محمود</v>
          </cell>
          <cell r="D8700" t="str">
            <v>رجاء</v>
          </cell>
        </row>
        <row r="8701">
          <cell r="A8701">
            <v>335259</v>
          </cell>
          <cell r="B8701" t="str">
            <v>آيه شبيب</v>
          </cell>
          <cell r="C8701" t="str">
            <v>خالد</v>
          </cell>
          <cell r="D8701" t="str">
            <v>مكيه</v>
          </cell>
        </row>
        <row r="8702">
          <cell r="A8702">
            <v>335260</v>
          </cell>
          <cell r="B8702" t="str">
            <v>باسل اسماعيل</v>
          </cell>
          <cell r="C8702" t="str">
            <v>عادل</v>
          </cell>
          <cell r="D8702" t="str">
            <v>وفاء</v>
          </cell>
        </row>
        <row r="8703">
          <cell r="A8703">
            <v>335261</v>
          </cell>
          <cell r="B8703" t="str">
            <v>باسل الحمد</v>
          </cell>
          <cell r="C8703" t="str">
            <v>حسين</v>
          </cell>
          <cell r="D8703" t="str">
            <v>واجد</v>
          </cell>
        </row>
        <row r="8704">
          <cell r="A8704">
            <v>335262</v>
          </cell>
          <cell r="B8704" t="str">
            <v>باسل الكردي</v>
          </cell>
          <cell r="C8704" t="str">
            <v>وليد</v>
          </cell>
          <cell r="D8704" t="str">
            <v>نجاح</v>
          </cell>
        </row>
        <row r="8705">
          <cell r="A8705">
            <v>335263</v>
          </cell>
          <cell r="B8705" t="str">
            <v>باسل خلف</v>
          </cell>
          <cell r="C8705" t="str">
            <v>هزاع</v>
          </cell>
          <cell r="D8705" t="str">
            <v>غازيه</v>
          </cell>
        </row>
        <row r="8706">
          <cell r="A8706">
            <v>335264</v>
          </cell>
          <cell r="B8706" t="str">
            <v>باسل علي</v>
          </cell>
          <cell r="C8706" t="str">
            <v>محمد</v>
          </cell>
          <cell r="D8706" t="str">
            <v>هند</v>
          </cell>
        </row>
        <row r="8707">
          <cell r="A8707">
            <v>335265</v>
          </cell>
          <cell r="B8707" t="str">
            <v>باسل كريشو</v>
          </cell>
          <cell r="C8707" t="str">
            <v>عبدالكريم</v>
          </cell>
          <cell r="D8707" t="str">
            <v>خديجه</v>
          </cell>
        </row>
        <row r="8708">
          <cell r="A8708">
            <v>335266</v>
          </cell>
          <cell r="B8708" t="str">
            <v>باسل محمد</v>
          </cell>
          <cell r="C8708" t="str">
            <v>سليمان</v>
          </cell>
          <cell r="D8708" t="str">
            <v>ابتسام</v>
          </cell>
        </row>
        <row r="8709">
          <cell r="A8709">
            <v>335267</v>
          </cell>
          <cell r="B8709" t="str">
            <v>باسم عاشور</v>
          </cell>
          <cell r="C8709" t="str">
            <v>حسين</v>
          </cell>
          <cell r="D8709" t="str">
            <v>خديجه</v>
          </cell>
        </row>
        <row r="8710">
          <cell r="A8710">
            <v>335268</v>
          </cell>
          <cell r="B8710" t="str">
            <v>باسمه عباس</v>
          </cell>
          <cell r="C8710" t="str">
            <v>عبد الرحمن</v>
          </cell>
          <cell r="D8710" t="str">
            <v>سناء</v>
          </cell>
        </row>
        <row r="8711">
          <cell r="A8711">
            <v>335269</v>
          </cell>
          <cell r="B8711" t="str">
            <v>باسمه محفوض</v>
          </cell>
          <cell r="C8711" t="str">
            <v>كمال</v>
          </cell>
          <cell r="D8711" t="str">
            <v>هناء</v>
          </cell>
        </row>
        <row r="8712">
          <cell r="A8712">
            <v>335270</v>
          </cell>
          <cell r="B8712" t="str">
            <v>بتول الابرص الشهيربالاشقر</v>
          </cell>
          <cell r="C8712" t="str">
            <v>جلال</v>
          </cell>
          <cell r="D8712" t="str">
            <v>صفاء</v>
          </cell>
        </row>
        <row r="8713">
          <cell r="A8713">
            <v>335271</v>
          </cell>
          <cell r="B8713" t="str">
            <v>بتول البري</v>
          </cell>
          <cell r="C8713" t="str">
            <v>محمد</v>
          </cell>
          <cell r="D8713" t="str">
            <v>نذيره</v>
          </cell>
        </row>
        <row r="8714">
          <cell r="A8714">
            <v>335272</v>
          </cell>
          <cell r="B8714" t="str">
            <v>بتول الناصير</v>
          </cell>
          <cell r="C8714" t="str">
            <v>فتحي</v>
          </cell>
          <cell r="D8714" t="str">
            <v>سميره</v>
          </cell>
        </row>
        <row r="8715">
          <cell r="A8715">
            <v>335273</v>
          </cell>
          <cell r="B8715" t="str">
            <v>بتول اليوسف</v>
          </cell>
          <cell r="C8715" t="str">
            <v>محمد</v>
          </cell>
          <cell r="D8715" t="str">
            <v>صباح</v>
          </cell>
        </row>
        <row r="8716">
          <cell r="A8716">
            <v>335274</v>
          </cell>
          <cell r="B8716" t="str">
            <v>بتول حسن</v>
          </cell>
          <cell r="C8716" t="str">
            <v>ايوب</v>
          </cell>
          <cell r="D8716" t="str">
            <v>عليا</v>
          </cell>
        </row>
        <row r="8717">
          <cell r="A8717">
            <v>335275</v>
          </cell>
          <cell r="B8717" t="str">
            <v>بتول حيمود</v>
          </cell>
          <cell r="C8717" t="str">
            <v>أكرم</v>
          </cell>
          <cell r="D8717" t="str">
            <v>مريم</v>
          </cell>
        </row>
        <row r="8718">
          <cell r="A8718">
            <v>335276</v>
          </cell>
          <cell r="B8718" t="str">
            <v>بتول سلوم</v>
          </cell>
          <cell r="C8718" t="str">
            <v>هيثم</v>
          </cell>
          <cell r="D8718" t="str">
            <v>خولا</v>
          </cell>
        </row>
        <row r="8719">
          <cell r="A8719">
            <v>335277</v>
          </cell>
          <cell r="B8719" t="str">
            <v>بثينه خليل</v>
          </cell>
          <cell r="C8719" t="str">
            <v>حسن</v>
          </cell>
          <cell r="D8719" t="str">
            <v>آمنه</v>
          </cell>
        </row>
        <row r="8720">
          <cell r="A8720">
            <v>335278</v>
          </cell>
          <cell r="B8720" t="str">
            <v>بدر الدين الاخرس</v>
          </cell>
          <cell r="C8720" t="str">
            <v>نايف</v>
          </cell>
          <cell r="D8720" t="str">
            <v>فاطمه</v>
          </cell>
        </row>
        <row r="8721">
          <cell r="A8721">
            <v>335279</v>
          </cell>
          <cell r="B8721" t="str">
            <v>بدر الشيخ</v>
          </cell>
          <cell r="C8721" t="str">
            <v>صالح</v>
          </cell>
          <cell r="D8721" t="str">
            <v>تمام</v>
          </cell>
        </row>
        <row r="8722">
          <cell r="A8722">
            <v>335280</v>
          </cell>
          <cell r="B8722" t="str">
            <v>براء النجار</v>
          </cell>
          <cell r="C8722" t="str">
            <v>محمدخير</v>
          </cell>
          <cell r="D8722" t="str">
            <v>نجاح</v>
          </cell>
        </row>
        <row r="8723">
          <cell r="A8723">
            <v>335281</v>
          </cell>
          <cell r="B8723" t="str">
            <v>براءه الحساني</v>
          </cell>
          <cell r="C8723" t="str">
            <v>يونس</v>
          </cell>
          <cell r="D8723" t="str">
            <v>امنه</v>
          </cell>
        </row>
        <row r="8724">
          <cell r="A8724">
            <v>335282</v>
          </cell>
          <cell r="B8724" t="str">
            <v>براءه العداي</v>
          </cell>
          <cell r="C8724" t="str">
            <v>محمود</v>
          </cell>
          <cell r="D8724" t="str">
            <v>مليكه</v>
          </cell>
        </row>
        <row r="8725">
          <cell r="A8725">
            <v>335283</v>
          </cell>
          <cell r="B8725" t="str">
            <v>براءه مال</v>
          </cell>
          <cell r="C8725" t="str">
            <v>اسامه</v>
          </cell>
          <cell r="D8725" t="str">
            <v>اسماء</v>
          </cell>
        </row>
        <row r="8726">
          <cell r="A8726">
            <v>335284</v>
          </cell>
          <cell r="B8726" t="str">
            <v>بسام اشريفة</v>
          </cell>
          <cell r="C8726" t="str">
            <v>محمد</v>
          </cell>
          <cell r="D8726" t="str">
            <v>صباح</v>
          </cell>
        </row>
        <row r="8727">
          <cell r="A8727">
            <v>335285</v>
          </cell>
          <cell r="B8727" t="str">
            <v>بسام العلي</v>
          </cell>
          <cell r="C8727" t="str">
            <v>عبدالرزاق</v>
          </cell>
          <cell r="D8727" t="str">
            <v>فاطمه</v>
          </cell>
        </row>
        <row r="8728">
          <cell r="A8728">
            <v>335286</v>
          </cell>
          <cell r="B8728" t="str">
            <v>بسامه عباس</v>
          </cell>
          <cell r="C8728" t="str">
            <v>محسن</v>
          </cell>
          <cell r="D8728" t="str">
            <v>زريفه</v>
          </cell>
        </row>
        <row r="8729">
          <cell r="A8729">
            <v>335287</v>
          </cell>
          <cell r="B8729" t="str">
            <v>بسمه العوني</v>
          </cell>
          <cell r="C8729" t="str">
            <v>عثمان</v>
          </cell>
          <cell r="D8729" t="str">
            <v>خديجه</v>
          </cell>
        </row>
        <row r="8730">
          <cell r="A8730">
            <v>335288</v>
          </cell>
          <cell r="B8730" t="str">
            <v>بشار اسعد</v>
          </cell>
          <cell r="C8730" t="str">
            <v>محمد</v>
          </cell>
          <cell r="D8730" t="str">
            <v>دلال</v>
          </cell>
        </row>
        <row r="8731">
          <cell r="A8731">
            <v>335289</v>
          </cell>
          <cell r="B8731" t="str">
            <v>بشار اسماعيل</v>
          </cell>
          <cell r="C8731" t="str">
            <v>عبود</v>
          </cell>
          <cell r="D8731" t="str">
            <v>ملكه</v>
          </cell>
        </row>
        <row r="8732">
          <cell r="A8732">
            <v>335290</v>
          </cell>
          <cell r="B8732" t="str">
            <v>بشار الدنيفات</v>
          </cell>
          <cell r="C8732" t="str">
            <v>طالب</v>
          </cell>
          <cell r="D8732" t="str">
            <v>امنه</v>
          </cell>
        </row>
        <row r="8733">
          <cell r="A8733">
            <v>335291</v>
          </cell>
          <cell r="B8733" t="str">
            <v>بشار خير</v>
          </cell>
          <cell r="C8733" t="str">
            <v>ناصر</v>
          </cell>
          <cell r="D8733" t="str">
            <v>صالحه</v>
          </cell>
        </row>
        <row r="8734">
          <cell r="A8734">
            <v>335292</v>
          </cell>
          <cell r="B8734" t="str">
            <v>بشار سليمان</v>
          </cell>
          <cell r="C8734" t="str">
            <v>احمد</v>
          </cell>
          <cell r="D8734" t="str">
            <v>ساميه</v>
          </cell>
        </row>
        <row r="8735">
          <cell r="A8735">
            <v>335293</v>
          </cell>
          <cell r="B8735" t="str">
            <v>بشار صقر</v>
          </cell>
          <cell r="C8735" t="str">
            <v>حسن</v>
          </cell>
          <cell r="D8735" t="str">
            <v>علوية</v>
          </cell>
        </row>
        <row r="8736">
          <cell r="A8736">
            <v>335294</v>
          </cell>
          <cell r="B8736" t="str">
            <v>بشار فضه</v>
          </cell>
          <cell r="C8736" t="str">
            <v>غسان</v>
          </cell>
          <cell r="D8736" t="str">
            <v>اعتدال</v>
          </cell>
        </row>
        <row r="8737">
          <cell r="A8737">
            <v>335295</v>
          </cell>
          <cell r="B8737" t="str">
            <v>بشار معلا</v>
          </cell>
          <cell r="C8737" t="str">
            <v>رامح</v>
          </cell>
          <cell r="D8737" t="str">
            <v>كفاح</v>
          </cell>
        </row>
        <row r="8738">
          <cell r="A8738">
            <v>335296</v>
          </cell>
          <cell r="B8738" t="str">
            <v>بشرى الشام</v>
          </cell>
          <cell r="C8738" t="str">
            <v>شعبان</v>
          </cell>
          <cell r="D8738" t="str">
            <v>فاطم</v>
          </cell>
        </row>
        <row r="8739">
          <cell r="A8739">
            <v>335297</v>
          </cell>
          <cell r="B8739" t="str">
            <v>بشرى العبد الفرج</v>
          </cell>
          <cell r="C8739" t="str">
            <v>خلف</v>
          </cell>
          <cell r="D8739" t="str">
            <v>سعاد</v>
          </cell>
        </row>
        <row r="8740">
          <cell r="A8740">
            <v>335298</v>
          </cell>
          <cell r="B8740" t="str">
            <v>بشرى القصير</v>
          </cell>
          <cell r="C8740" t="str">
            <v>احمد</v>
          </cell>
          <cell r="D8740" t="str">
            <v>لطيفه</v>
          </cell>
        </row>
        <row r="8741">
          <cell r="A8741">
            <v>335299</v>
          </cell>
          <cell r="B8741" t="str">
            <v>بشرى دبين</v>
          </cell>
          <cell r="C8741" t="str">
            <v>جمال</v>
          </cell>
          <cell r="D8741" t="str">
            <v>هيفاء</v>
          </cell>
        </row>
        <row r="8742">
          <cell r="A8742">
            <v>335300</v>
          </cell>
          <cell r="B8742" t="str">
            <v>بشرى صافي</v>
          </cell>
          <cell r="C8742" t="str">
            <v>علي</v>
          </cell>
          <cell r="D8742" t="str">
            <v>منى</v>
          </cell>
        </row>
        <row r="8743">
          <cell r="A8743">
            <v>335301</v>
          </cell>
          <cell r="B8743" t="str">
            <v>بشرى طه</v>
          </cell>
          <cell r="C8743" t="str">
            <v>احمد</v>
          </cell>
          <cell r="D8743" t="str">
            <v>شما</v>
          </cell>
        </row>
        <row r="8744">
          <cell r="A8744">
            <v>335302</v>
          </cell>
          <cell r="B8744" t="str">
            <v>بشرى عنوز</v>
          </cell>
          <cell r="C8744" t="str">
            <v>وفيق</v>
          </cell>
          <cell r="D8744" t="str">
            <v>هدى</v>
          </cell>
        </row>
        <row r="8745">
          <cell r="A8745">
            <v>335303</v>
          </cell>
          <cell r="B8745" t="str">
            <v>بشرى قريان</v>
          </cell>
          <cell r="C8745" t="str">
            <v>محمد</v>
          </cell>
          <cell r="D8745" t="str">
            <v>اسماء</v>
          </cell>
        </row>
        <row r="8746">
          <cell r="A8746">
            <v>335304</v>
          </cell>
          <cell r="B8746" t="str">
            <v>بشير الجبه جي</v>
          </cell>
          <cell r="C8746" t="str">
            <v>أحمد</v>
          </cell>
          <cell r="D8746" t="str">
            <v>خلود</v>
          </cell>
        </row>
        <row r="8747">
          <cell r="A8747">
            <v>335305</v>
          </cell>
          <cell r="B8747" t="str">
            <v>بلال تيرو</v>
          </cell>
          <cell r="C8747" t="str">
            <v>رباح</v>
          </cell>
          <cell r="D8747" t="str">
            <v>أمل</v>
          </cell>
        </row>
        <row r="8748">
          <cell r="A8748">
            <v>335306</v>
          </cell>
          <cell r="B8748" t="str">
            <v>بلال جزعة</v>
          </cell>
          <cell r="C8748" t="str">
            <v>شوكت</v>
          </cell>
          <cell r="D8748" t="str">
            <v>امل</v>
          </cell>
        </row>
        <row r="8749">
          <cell r="A8749">
            <v>335307</v>
          </cell>
          <cell r="B8749" t="str">
            <v>بلال حجازي</v>
          </cell>
          <cell r="C8749" t="str">
            <v>حسن</v>
          </cell>
          <cell r="D8749" t="str">
            <v>لما</v>
          </cell>
        </row>
        <row r="8750">
          <cell r="A8750">
            <v>335308</v>
          </cell>
          <cell r="B8750" t="str">
            <v>بهاء الدين دحو</v>
          </cell>
          <cell r="C8750" t="str">
            <v>عبد الله</v>
          </cell>
          <cell r="D8750" t="str">
            <v>خالديه</v>
          </cell>
        </row>
        <row r="8751">
          <cell r="A8751">
            <v>335309</v>
          </cell>
          <cell r="B8751" t="str">
            <v>بهار يسكان</v>
          </cell>
          <cell r="C8751" t="str">
            <v>حسين</v>
          </cell>
          <cell r="D8751" t="str">
            <v>حبيبه</v>
          </cell>
        </row>
        <row r="8752">
          <cell r="A8752">
            <v>335310</v>
          </cell>
          <cell r="B8752" t="str">
            <v>بهيج احمد</v>
          </cell>
          <cell r="C8752" t="str">
            <v>موسى</v>
          </cell>
          <cell r="D8752" t="str">
            <v>رسمية</v>
          </cell>
        </row>
        <row r="8753">
          <cell r="A8753">
            <v>335311</v>
          </cell>
          <cell r="B8753" t="str">
            <v>بيان ادريس</v>
          </cell>
          <cell r="C8753" t="str">
            <v>وليد</v>
          </cell>
          <cell r="D8753" t="str">
            <v>فاديا</v>
          </cell>
        </row>
        <row r="8754">
          <cell r="A8754">
            <v>335312</v>
          </cell>
          <cell r="B8754" t="str">
            <v>بيان الحسن</v>
          </cell>
          <cell r="C8754" t="str">
            <v>يونس</v>
          </cell>
          <cell r="D8754" t="str">
            <v>غزالة</v>
          </cell>
        </row>
        <row r="8755">
          <cell r="A8755">
            <v>335313</v>
          </cell>
          <cell r="B8755" t="str">
            <v>بيان النجار</v>
          </cell>
          <cell r="C8755" t="str">
            <v>محمد</v>
          </cell>
          <cell r="D8755" t="str">
            <v>سلوى</v>
          </cell>
        </row>
        <row r="8756">
          <cell r="A8756">
            <v>335314</v>
          </cell>
          <cell r="B8756" t="str">
            <v>بيان كيوان</v>
          </cell>
          <cell r="C8756" t="str">
            <v>عبد الحميد</v>
          </cell>
          <cell r="D8756" t="str">
            <v>رشا</v>
          </cell>
        </row>
        <row r="8757">
          <cell r="A8757">
            <v>335315</v>
          </cell>
          <cell r="B8757" t="str">
            <v>بيان محفوض</v>
          </cell>
          <cell r="C8757" t="str">
            <v>ماهر</v>
          </cell>
          <cell r="D8757" t="str">
            <v>دلال</v>
          </cell>
        </row>
        <row r="8758">
          <cell r="A8758">
            <v>335316</v>
          </cell>
          <cell r="B8758" t="str">
            <v>بيان مقدح</v>
          </cell>
          <cell r="C8758" t="str">
            <v>مازن</v>
          </cell>
          <cell r="D8758" t="str">
            <v>روضه</v>
          </cell>
        </row>
        <row r="8759">
          <cell r="A8759">
            <v>335317</v>
          </cell>
          <cell r="B8759" t="str">
            <v>بيداء الحمود</v>
          </cell>
          <cell r="C8759" t="str">
            <v>علي</v>
          </cell>
          <cell r="D8759" t="str">
            <v>خود</v>
          </cell>
        </row>
        <row r="8760">
          <cell r="A8760">
            <v>335318</v>
          </cell>
          <cell r="B8760" t="str">
            <v>بيداء شاهين</v>
          </cell>
          <cell r="C8760" t="str">
            <v>ياسين</v>
          </cell>
          <cell r="D8760" t="str">
            <v>سهام</v>
          </cell>
        </row>
        <row r="8761">
          <cell r="A8761">
            <v>335319</v>
          </cell>
          <cell r="B8761" t="str">
            <v>بيداء عباس</v>
          </cell>
          <cell r="C8761" t="str">
            <v>جمال</v>
          </cell>
          <cell r="D8761" t="str">
            <v>الهام</v>
          </cell>
        </row>
        <row r="8762">
          <cell r="A8762">
            <v>335320</v>
          </cell>
          <cell r="B8762" t="str">
            <v>تامر صالح</v>
          </cell>
          <cell r="C8762" t="str">
            <v>محمد</v>
          </cell>
          <cell r="D8762" t="str">
            <v>فاطمه</v>
          </cell>
        </row>
        <row r="8763">
          <cell r="A8763">
            <v>335321</v>
          </cell>
          <cell r="B8763" t="str">
            <v>تسنيم القصاص</v>
          </cell>
          <cell r="C8763" t="str">
            <v>احسان</v>
          </cell>
          <cell r="D8763" t="str">
            <v>انعام</v>
          </cell>
        </row>
        <row r="8764">
          <cell r="A8764">
            <v>335322</v>
          </cell>
          <cell r="B8764" t="str">
            <v>تسنيم وهيبه</v>
          </cell>
          <cell r="C8764" t="str">
            <v>عمار</v>
          </cell>
          <cell r="D8764" t="str">
            <v>اقبال</v>
          </cell>
        </row>
        <row r="8765">
          <cell r="A8765">
            <v>335323</v>
          </cell>
          <cell r="B8765" t="str">
            <v>تغريد ابراهيم</v>
          </cell>
          <cell r="C8765" t="str">
            <v>عارف</v>
          </cell>
          <cell r="D8765" t="str">
            <v>كوكب</v>
          </cell>
        </row>
        <row r="8766">
          <cell r="A8766">
            <v>335324</v>
          </cell>
          <cell r="B8766" t="str">
            <v>تغريد الباشا</v>
          </cell>
          <cell r="C8766" t="str">
            <v>محمود</v>
          </cell>
          <cell r="D8766" t="str">
            <v>مدينا</v>
          </cell>
        </row>
        <row r="8767">
          <cell r="A8767">
            <v>335325</v>
          </cell>
          <cell r="B8767" t="str">
            <v>تغريد الطحان</v>
          </cell>
          <cell r="C8767" t="str">
            <v>جمال</v>
          </cell>
          <cell r="D8767" t="str">
            <v>سهيلا</v>
          </cell>
        </row>
        <row r="8768">
          <cell r="A8768">
            <v>335326</v>
          </cell>
          <cell r="B8768" t="str">
            <v>تغريد حجازي كيلاني</v>
          </cell>
          <cell r="C8768" t="str">
            <v>بسام</v>
          </cell>
          <cell r="D8768" t="str">
            <v>ميسون</v>
          </cell>
        </row>
        <row r="8769">
          <cell r="A8769">
            <v>335327</v>
          </cell>
          <cell r="B8769" t="str">
            <v>تغريد محمد</v>
          </cell>
          <cell r="C8769" t="str">
            <v>عزالدين</v>
          </cell>
          <cell r="D8769" t="str">
            <v>زكيه</v>
          </cell>
        </row>
        <row r="8770">
          <cell r="A8770">
            <v>335328</v>
          </cell>
          <cell r="B8770" t="str">
            <v>تفاحة صالح</v>
          </cell>
          <cell r="C8770" t="str">
            <v>زعل</v>
          </cell>
          <cell r="D8770" t="str">
            <v>رسمية</v>
          </cell>
        </row>
        <row r="8771">
          <cell r="A8771">
            <v>335329</v>
          </cell>
          <cell r="B8771" t="str">
            <v>تفاني شعار</v>
          </cell>
          <cell r="C8771" t="str">
            <v>محمد عرفان</v>
          </cell>
          <cell r="D8771" t="str">
            <v>هلا</v>
          </cell>
        </row>
        <row r="8772">
          <cell r="A8772">
            <v>335330</v>
          </cell>
          <cell r="B8772" t="str">
            <v>تمارا سعيد</v>
          </cell>
          <cell r="C8772" t="str">
            <v>ناصر</v>
          </cell>
          <cell r="D8772" t="str">
            <v>نجود</v>
          </cell>
        </row>
        <row r="8773">
          <cell r="A8773">
            <v>335331</v>
          </cell>
          <cell r="B8773" t="str">
            <v>تماره دواره</v>
          </cell>
          <cell r="C8773" t="str">
            <v>منصور</v>
          </cell>
          <cell r="D8773" t="str">
            <v>شكيبه</v>
          </cell>
        </row>
        <row r="8774">
          <cell r="A8774">
            <v>335332</v>
          </cell>
          <cell r="B8774" t="str">
            <v>تماضر نتوف</v>
          </cell>
          <cell r="C8774" t="str">
            <v>شحاده</v>
          </cell>
          <cell r="D8774" t="str">
            <v>امنه</v>
          </cell>
        </row>
        <row r="8775">
          <cell r="A8775">
            <v>335333</v>
          </cell>
          <cell r="B8775" t="str">
            <v>تمام ناصر</v>
          </cell>
          <cell r="C8775" t="str">
            <v>ذيب</v>
          </cell>
          <cell r="D8775" t="str">
            <v>سعده</v>
          </cell>
        </row>
        <row r="8776">
          <cell r="A8776">
            <v>335334</v>
          </cell>
          <cell r="B8776" t="str">
            <v>تميم السعيد</v>
          </cell>
          <cell r="C8776" t="str">
            <v>احمد</v>
          </cell>
          <cell r="D8776" t="str">
            <v>ايمان</v>
          </cell>
        </row>
        <row r="8777">
          <cell r="A8777">
            <v>335335</v>
          </cell>
          <cell r="B8777" t="str">
            <v>توجان كنجو</v>
          </cell>
          <cell r="C8777" t="str">
            <v>محمدنوري</v>
          </cell>
          <cell r="D8777" t="str">
            <v>أمينه</v>
          </cell>
        </row>
        <row r="8778">
          <cell r="A8778">
            <v>335336</v>
          </cell>
          <cell r="B8778" t="str">
            <v>ثامر محمد</v>
          </cell>
          <cell r="C8778" t="str">
            <v>علي</v>
          </cell>
          <cell r="D8778" t="str">
            <v>شمسة</v>
          </cell>
        </row>
        <row r="8779">
          <cell r="A8779">
            <v>335337</v>
          </cell>
          <cell r="B8779" t="str">
            <v>ثائر الصفدي</v>
          </cell>
          <cell r="C8779" t="str">
            <v>زيد</v>
          </cell>
          <cell r="D8779" t="str">
            <v>هدى</v>
          </cell>
        </row>
        <row r="8780">
          <cell r="A8780">
            <v>335338</v>
          </cell>
          <cell r="B8780" t="str">
            <v>ثائر العلي</v>
          </cell>
          <cell r="C8780" t="str">
            <v>محمود</v>
          </cell>
          <cell r="D8780" t="str">
            <v>عنده</v>
          </cell>
        </row>
        <row r="8781">
          <cell r="A8781">
            <v>335339</v>
          </cell>
          <cell r="B8781" t="str">
            <v>ثائره صالح</v>
          </cell>
          <cell r="C8781" t="str">
            <v>محمد</v>
          </cell>
          <cell r="D8781" t="str">
            <v>سكينه</v>
          </cell>
        </row>
        <row r="8782">
          <cell r="A8782">
            <v>335340</v>
          </cell>
          <cell r="B8782" t="str">
            <v>ثناء الحسين</v>
          </cell>
          <cell r="C8782" t="str">
            <v>ابراهيم</v>
          </cell>
          <cell r="D8782" t="str">
            <v>بديعه</v>
          </cell>
        </row>
        <row r="8783">
          <cell r="A8783">
            <v>335341</v>
          </cell>
          <cell r="B8783" t="str">
            <v>ثناء مكنا</v>
          </cell>
          <cell r="C8783" t="str">
            <v>محمد</v>
          </cell>
          <cell r="D8783" t="str">
            <v>دعد</v>
          </cell>
        </row>
        <row r="8784">
          <cell r="A8784">
            <v>335342</v>
          </cell>
          <cell r="B8784" t="str">
            <v>جاده صالح</v>
          </cell>
          <cell r="C8784" t="str">
            <v>غدير</v>
          </cell>
          <cell r="D8784" t="str">
            <v>ايفت</v>
          </cell>
        </row>
        <row r="8785">
          <cell r="A8785">
            <v>335343</v>
          </cell>
          <cell r="B8785" t="str">
            <v>جاك الجرجس</v>
          </cell>
          <cell r="C8785" t="str">
            <v>الياس</v>
          </cell>
          <cell r="D8785" t="str">
            <v>سوهير</v>
          </cell>
        </row>
        <row r="8786">
          <cell r="A8786">
            <v>335344</v>
          </cell>
          <cell r="B8786" t="str">
            <v>جاكلين جوخدار</v>
          </cell>
          <cell r="C8786" t="str">
            <v>نايف</v>
          </cell>
          <cell r="D8786" t="str">
            <v>فاطمه</v>
          </cell>
        </row>
        <row r="8787">
          <cell r="A8787">
            <v>335345</v>
          </cell>
          <cell r="B8787" t="str">
            <v>جاكلين صبح</v>
          </cell>
          <cell r="C8787" t="str">
            <v>علي</v>
          </cell>
          <cell r="D8787" t="str">
            <v>ندى</v>
          </cell>
        </row>
        <row r="8788">
          <cell r="A8788">
            <v>335346</v>
          </cell>
          <cell r="B8788" t="str">
            <v>جانيت كيسيني</v>
          </cell>
          <cell r="C8788" t="str">
            <v>حسن</v>
          </cell>
          <cell r="D8788" t="str">
            <v>فاطمه</v>
          </cell>
        </row>
        <row r="8789">
          <cell r="A8789">
            <v>335347</v>
          </cell>
          <cell r="B8789" t="str">
            <v>جحجاح شحود</v>
          </cell>
          <cell r="C8789" t="str">
            <v>بدر</v>
          </cell>
          <cell r="D8789" t="str">
            <v>وجيهه</v>
          </cell>
        </row>
        <row r="8790">
          <cell r="A8790">
            <v>335348</v>
          </cell>
          <cell r="B8790" t="str">
            <v>جعفر الحسين</v>
          </cell>
          <cell r="C8790" t="str">
            <v>عبدالباسط</v>
          </cell>
          <cell r="D8790" t="str">
            <v>بيكه</v>
          </cell>
        </row>
        <row r="8791">
          <cell r="A8791">
            <v>335349</v>
          </cell>
          <cell r="B8791" t="str">
            <v>جعفر حمدان</v>
          </cell>
          <cell r="C8791" t="str">
            <v>منتجب</v>
          </cell>
          <cell r="D8791" t="str">
            <v>اشواق</v>
          </cell>
        </row>
        <row r="8792">
          <cell r="A8792">
            <v>335350</v>
          </cell>
          <cell r="B8792" t="str">
            <v>جعفر عيسى</v>
          </cell>
          <cell r="C8792" t="str">
            <v>علي</v>
          </cell>
          <cell r="D8792" t="str">
            <v>هند</v>
          </cell>
        </row>
        <row r="8793">
          <cell r="A8793">
            <v>335351</v>
          </cell>
          <cell r="B8793" t="str">
            <v>جعفر محمد</v>
          </cell>
          <cell r="C8793" t="str">
            <v>نزار</v>
          </cell>
          <cell r="D8793" t="str">
            <v>عبير</v>
          </cell>
        </row>
        <row r="8794">
          <cell r="A8794">
            <v>335352</v>
          </cell>
          <cell r="B8794" t="str">
            <v>جعفر ناصر</v>
          </cell>
          <cell r="C8794" t="str">
            <v>علي</v>
          </cell>
          <cell r="D8794" t="str">
            <v>هدى</v>
          </cell>
        </row>
        <row r="8795">
          <cell r="A8795">
            <v>335353</v>
          </cell>
          <cell r="B8795" t="str">
            <v>جلنار المنصور</v>
          </cell>
          <cell r="C8795" t="str">
            <v>مصعب</v>
          </cell>
          <cell r="D8795" t="str">
            <v>لينا</v>
          </cell>
        </row>
        <row r="8796">
          <cell r="A8796">
            <v>335354</v>
          </cell>
          <cell r="B8796" t="str">
            <v>جمال الدين الاسعد</v>
          </cell>
          <cell r="C8796" t="str">
            <v>اسعد</v>
          </cell>
          <cell r="D8796" t="str">
            <v>ربيعه</v>
          </cell>
        </row>
        <row r="8797">
          <cell r="A8797">
            <v>335355</v>
          </cell>
          <cell r="B8797" t="str">
            <v>جمال المهاوش</v>
          </cell>
          <cell r="C8797" t="str">
            <v>احمد</v>
          </cell>
          <cell r="D8797" t="str">
            <v>عائشه</v>
          </cell>
        </row>
        <row r="8798">
          <cell r="A8798">
            <v>335356</v>
          </cell>
          <cell r="B8798" t="str">
            <v>جمال حيدر</v>
          </cell>
          <cell r="C8798" t="str">
            <v>محمد</v>
          </cell>
          <cell r="D8798" t="str">
            <v>فاطمه</v>
          </cell>
        </row>
        <row r="8799">
          <cell r="A8799">
            <v>335357</v>
          </cell>
          <cell r="B8799" t="str">
            <v>جمال نصار</v>
          </cell>
          <cell r="C8799" t="str">
            <v>محمد</v>
          </cell>
          <cell r="D8799" t="str">
            <v>أمل</v>
          </cell>
        </row>
        <row r="8800">
          <cell r="A8800">
            <v>335358</v>
          </cell>
          <cell r="B8800" t="str">
            <v>جمانه الأشهب</v>
          </cell>
          <cell r="C8800" t="str">
            <v>عادل</v>
          </cell>
          <cell r="D8800" t="str">
            <v>سوزان</v>
          </cell>
        </row>
        <row r="8801">
          <cell r="A8801">
            <v>335359</v>
          </cell>
          <cell r="B8801" t="str">
            <v>جميلة سكريه</v>
          </cell>
          <cell r="C8801" t="str">
            <v>عبدالقادر</v>
          </cell>
          <cell r="D8801" t="str">
            <v>ملك</v>
          </cell>
        </row>
        <row r="8802">
          <cell r="A8802">
            <v>335360</v>
          </cell>
          <cell r="B8802" t="str">
            <v>جهاد البدوي</v>
          </cell>
          <cell r="C8802" t="str">
            <v>محمد</v>
          </cell>
          <cell r="D8802" t="str">
            <v>صباح</v>
          </cell>
        </row>
        <row r="8803">
          <cell r="A8803">
            <v>335361</v>
          </cell>
          <cell r="B8803" t="str">
            <v>جهاد عبدالغني</v>
          </cell>
          <cell r="C8803" t="str">
            <v>عبدالغني</v>
          </cell>
          <cell r="D8803" t="str">
            <v>دلال</v>
          </cell>
        </row>
        <row r="8804">
          <cell r="A8804">
            <v>335362</v>
          </cell>
          <cell r="B8804" t="str">
            <v>جهان ضبه</v>
          </cell>
          <cell r="C8804" t="str">
            <v>علاءالدين</v>
          </cell>
          <cell r="D8804" t="str">
            <v>عليا</v>
          </cell>
        </row>
        <row r="8805">
          <cell r="A8805">
            <v>335363</v>
          </cell>
          <cell r="B8805" t="str">
            <v>جواهر الجمعه</v>
          </cell>
          <cell r="C8805" t="str">
            <v>اسماعيل</v>
          </cell>
          <cell r="D8805" t="str">
            <v>نجيه</v>
          </cell>
        </row>
        <row r="8806">
          <cell r="A8806">
            <v>335364</v>
          </cell>
          <cell r="B8806" t="str">
            <v>جورج جرموش</v>
          </cell>
          <cell r="C8806" t="str">
            <v>مطانيوس</v>
          </cell>
          <cell r="D8806" t="str">
            <v>لويسه</v>
          </cell>
        </row>
        <row r="8807">
          <cell r="A8807">
            <v>335365</v>
          </cell>
          <cell r="B8807" t="str">
            <v>جورج كسواني</v>
          </cell>
          <cell r="C8807" t="str">
            <v>الياس</v>
          </cell>
          <cell r="D8807" t="str">
            <v>رنا</v>
          </cell>
        </row>
        <row r="8808">
          <cell r="A8808">
            <v>335366</v>
          </cell>
          <cell r="B8808" t="str">
            <v>جوزيف شلش</v>
          </cell>
          <cell r="C8808" t="str">
            <v>يوسف</v>
          </cell>
          <cell r="D8808" t="str">
            <v>تغريد</v>
          </cell>
        </row>
        <row r="8809">
          <cell r="A8809">
            <v>335367</v>
          </cell>
          <cell r="B8809" t="str">
            <v>جوى جديد</v>
          </cell>
          <cell r="C8809" t="str">
            <v>بسام</v>
          </cell>
          <cell r="D8809" t="str">
            <v>ثناء</v>
          </cell>
        </row>
        <row r="8810">
          <cell r="A8810">
            <v>335368</v>
          </cell>
          <cell r="B8810" t="str">
            <v>جيهان العلبي</v>
          </cell>
          <cell r="C8810" t="str">
            <v>محمد سامر</v>
          </cell>
          <cell r="D8810" t="str">
            <v>منى</v>
          </cell>
        </row>
        <row r="8811">
          <cell r="A8811">
            <v>335369</v>
          </cell>
          <cell r="B8811" t="str">
            <v>حازم السمان</v>
          </cell>
          <cell r="C8811" t="str">
            <v>نزيه</v>
          </cell>
          <cell r="D8811" t="str">
            <v>مازينا</v>
          </cell>
        </row>
        <row r="8812">
          <cell r="A8812">
            <v>335370</v>
          </cell>
          <cell r="B8812" t="str">
            <v>حازم عتعت</v>
          </cell>
          <cell r="C8812" t="str">
            <v>عبدالكريم</v>
          </cell>
          <cell r="D8812" t="str">
            <v>فاطمة</v>
          </cell>
        </row>
        <row r="8813">
          <cell r="A8813">
            <v>335371</v>
          </cell>
          <cell r="B8813" t="str">
            <v>حافظ اسماعيل</v>
          </cell>
          <cell r="C8813" t="str">
            <v>نديم</v>
          </cell>
          <cell r="D8813" t="str">
            <v>هدى</v>
          </cell>
        </row>
        <row r="8814">
          <cell r="A8814">
            <v>335372</v>
          </cell>
          <cell r="B8814" t="str">
            <v>حسام الأحمد</v>
          </cell>
          <cell r="C8814" t="str">
            <v>حسن</v>
          </cell>
          <cell r="D8814" t="str">
            <v>أمينه</v>
          </cell>
        </row>
        <row r="8815">
          <cell r="A8815">
            <v>335373</v>
          </cell>
          <cell r="B8815" t="str">
            <v>حسام الصالح</v>
          </cell>
          <cell r="C8815" t="str">
            <v>نضال</v>
          </cell>
          <cell r="D8815" t="str">
            <v>هناء</v>
          </cell>
        </row>
        <row r="8816">
          <cell r="A8816">
            <v>335374</v>
          </cell>
          <cell r="B8816" t="str">
            <v>حسام العنيزان</v>
          </cell>
          <cell r="C8816" t="str">
            <v>محمد</v>
          </cell>
          <cell r="D8816" t="str">
            <v>شيخه</v>
          </cell>
        </row>
        <row r="8817">
          <cell r="A8817">
            <v>335375</v>
          </cell>
          <cell r="B8817" t="str">
            <v>حسام محمدسعيد</v>
          </cell>
          <cell r="C8817" t="str">
            <v>ياسر</v>
          </cell>
          <cell r="D8817" t="str">
            <v>هيام</v>
          </cell>
        </row>
        <row r="8818">
          <cell r="A8818">
            <v>335376</v>
          </cell>
          <cell r="B8818" t="str">
            <v>حسام محمود</v>
          </cell>
          <cell r="C8818" t="str">
            <v>محمدرضوان</v>
          </cell>
          <cell r="D8818" t="str">
            <v>منى</v>
          </cell>
        </row>
        <row r="8819">
          <cell r="A8819">
            <v>335377</v>
          </cell>
          <cell r="B8819" t="str">
            <v>حسان رجب</v>
          </cell>
          <cell r="C8819" t="str">
            <v>خالد</v>
          </cell>
          <cell r="D8819" t="str">
            <v>عفاف</v>
          </cell>
        </row>
        <row r="8820">
          <cell r="A8820">
            <v>335378</v>
          </cell>
          <cell r="B8820" t="str">
            <v>حسان شلهوم</v>
          </cell>
          <cell r="C8820" t="str">
            <v>محمد</v>
          </cell>
          <cell r="D8820" t="str">
            <v>وطفه</v>
          </cell>
        </row>
        <row r="8821">
          <cell r="A8821">
            <v>335379</v>
          </cell>
          <cell r="B8821" t="str">
            <v>حسن البليخ</v>
          </cell>
          <cell r="C8821" t="str">
            <v>علي</v>
          </cell>
          <cell r="D8821" t="str">
            <v>عوش</v>
          </cell>
        </row>
        <row r="8822">
          <cell r="A8822">
            <v>335380</v>
          </cell>
          <cell r="B8822" t="str">
            <v>حسن الشيخ علي</v>
          </cell>
          <cell r="C8822" t="str">
            <v>محمد</v>
          </cell>
          <cell r="D8822" t="str">
            <v>نجوى</v>
          </cell>
        </row>
        <row r="8823">
          <cell r="A8823">
            <v>335381</v>
          </cell>
          <cell r="B8823" t="str">
            <v>حسن الطواح</v>
          </cell>
          <cell r="C8823" t="str">
            <v>علي</v>
          </cell>
          <cell r="D8823" t="str">
            <v>كوكب</v>
          </cell>
        </row>
        <row r="8824">
          <cell r="A8824">
            <v>335382</v>
          </cell>
          <cell r="B8824" t="str">
            <v>حسن العدل</v>
          </cell>
          <cell r="C8824" t="str">
            <v>محمد</v>
          </cell>
          <cell r="D8824" t="str">
            <v>عروبة</v>
          </cell>
        </row>
        <row r="8825">
          <cell r="A8825">
            <v>335383</v>
          </cell>
          <cell r="B8825" t="str">
            <v>حسن جغل</v>
          </cell>
          <cell r="C8825" t="str">
            <v>محمد</v>
          </cell>
          <cell r="D8825" t="str">
            <v>امينة</v>
          </cell>
        </row>
        <row r="8826">
          <cell r="A8826">
            <v>335384</v>
          </cell>
          <cell r="B8826" t="str">
            <v>حسن حسن</v>
          </cell>
          <cell r="C8826" t="str">
            <v>علي</v>
          </cell>
          <cell r="D8826" t="str">
            <v>غنيمه</v>
          </cell>
        </row>
        <row r="8827">
          <cell r="A8827">
            <v>335385</v>
          </cell>
          <cell r="B8827" t="str">
            <v>حسن حسين</v>
          </cell>
          <cell r="C8827" t="str">
            <v>حسين</v>
          </cell>
          <cell r="D8827" t="str">
            <v>غاده</v>
          </cell>
        </row>
        <row r="8828">
          <cell r="A8828">
            <v>335386</v>
          </cell>
          <cell r="B8828" t="str">
            <v>حسن داود</v>
          </cell>
          <cell r="C8828" t="str">
            <v>محمدنصر</v>
          </cell>
          <cell r="D8828" t="str">
            <v>رابية</v>
          </cell>
        </row>
        <row r="8829">
          <cell r="A8829">
            <v>335387</v>
          </cell>
          <cell r="B8829" t="str">
            <v>حسن سلمان</v>
          </cell>
          <cell r="C8829" t="str">
            <v>محمد</v>
          </cell>
          <cell r="D8829" t="str">
            <v>سميره</v>
          </cell>
        </row>
        <row r="8830">
          <cell r="A8830">
            <v>335388</v>
          </cell>
          <cell r="B8830" t="str">
            <v>حسن شاوي</v>
          </cell>
          <cell r="C8830" t="str">
            <v>محمد</v>
          </cell>
          <cell r="D8830" t="str">
            <v>بغداد</v>
          </cell>
        </row>
        <row r="8831">
          <cell r="A8831">
            <v>335389</v>
          </cell>
          <cell r="B8831" t="str">
            <v>حسن صالحه</v>
          </cell>
          <cell r="C8831" t="str">
            <v>فائز</v>
          </cell>
          <cell r="D8831" t="str">
            <v>غصنه</v>
          </cell>
        </row>
        <row r="8832">
          <cell r="A8832">
            <v>335390</v>
          </cell>
          <cell r="B8832" t="str">
            <v>حسن عبد الحميد</v>
          </cell>
          <cell r="C8832" t="str">
            <v>علي</v>
          </cell>
          <cell r="D8832" t="str">
            <v>ناديا</v>
          </cell>
        </row>
        <row r="8833">
          <cell r="A8833">
            <v>335391</v>
          </cell>
          <cell r="B8833" t="str">
            <v>حسن علي</v>
          </cell>
          <cell r="C8833" t="str">
            <v>علي</v>
          </cell>
          <cell r="D8833" t="str">
            <v>مها</v>
          </cell>
        </row>
        <row r="8834">
          <cell r="A8834">
            <v>335393</v>
          </cell>
          <cell r="B8834" t="str">
            <v>حسن معلا</v>
          </cell>
          <cell r="C8834" t="str">
            <v>أيمن</v>
          </cell>
          <cell r="D8834" t="str">
            <v>فداء</v>
          </cell>
        </row>
        <row r="8835">
          <cell r="A8835">
            <v>335394</v>
          </cell>
          <cell r="B8835" t="str">
            <v>حسيان الحسين</v>
          </cell>
          <cell r="C8835" t="str">
            <v>خضر</v>
          </cell>
          <cell r="D8835" t="str">
            <v>مطره</v>
          </cell>
        </row>
        <row r="8836">
          <cell r="A8836">
            <v>335395</v>
          </cell>
          <cell r="B8836" t="str">
            <v>حسين الأحمد</v>
          </cell>
          <cell r="C8836" t="str">
            <v>علي</v>
          </cell>
          <cell r="D8836" t="str">
            <v>حسينه</v>
          </cell>
        </row>
        <row r="8837">
          <cell r="A8837">
            <v>335396</v>
          </cell>
          <cell r="B8837" t="str">
            <v>حسين الصوص</v>
          </cell>
          <cell r="C8837" t="str">
            <v>علي رضا</v>
          </cell>
          <cell r="D8837" t="str">
            <v>هبا</v>
          </cell>
        </row>
        <row r="8838">
          <cell r="A8838">
            <v>335397</v>
          </cell>
          <cell r="B8838" t="str">
            <v>حسين الياسين</v>
          </cell>
          <cell r="C8838" t="str">
            <v>جمعه</v>
          </cell>
          <cell r="D8838" t="str">
            <v>زهره</v>
          </cell>
        </row>
        <row r="8839">
          <cell r="A8839">
            <v>335398</v>
          </cell>
          <cell r="B8839" t="str">
            <v>حسين حمود</v>
          </cell>
          <cell r="C8839" t="str">
            <v>جاد الله</v>
          </cell>
          <cell r="D8839" t="str">
            <v>خوله</v>
          </cell>
        </row>
        <row r="8840">
          <cell r="A8840">
            <v>335399</v>
          </cell>
          <cell r="B8840" t="str">
            <v>حسين حمود</v>
          </cell>
          <cell r="C8840" t="str">
            <v>فؤاد</v>
          </cell>
          <cell r="D8840" t="str">
            <v>فاطمة</v>
          </cell>
        </row>
        <row r="8841">
          <cell r="A8841">
            <v>335400</v>
          </cell>
          <cell r="B8841" t="str">
            <v>حسين عبد الله</v>
          </cell>
          <cell r="C8841" t="str">
            <v>علي</v>
          </cell>
          <cell r="D8841" t="str">
            <v>وزيرا</v>
          </cell>
        </row>
        <row r="8842">
          <cell r="A8842">
            <v>335401</v>
          </cell>
          <cell r="B8842" t="str">
            <v>حسين عمران</v>
          </cell>
          <cell r="C8842" t="str">
            <v>ابراهيم</v>
          </cell>
          <cell r="D8842" t="str">
            <v>رقيه</v>
          </cell>
        </row>
        <row r="8843">
          <cell r="A8843">
            <v>335402</v>
          </cell>
          <cell r="B8843" t="str">
            <v>حسين عوض</v>
          </cell>
          <cell r="C8843" t="str">
            <v>عرسان</v>
          </cell>
          <cell r="D8843" t="str">
            <v>عزيه</v>
          </cell>
        </row>
        <row r="8844">
          <cell r="A8844">
            <v>335403</v>
          </cell>
          <cell r="B8844" t="str">
            <v>حسين فروخ</v>
          </cell>
          <cell r="C8844" t="str">
            <v>احمد</v>
          </cell>
          <cell r="D8844" t="str">
            <v>خيريه</v>
          </cell>
        </row>
        <row r="8845">
          <cell r="A8845">
            <v>335404</v>
          </cell>
          <cell r="B8845" t="str">
            <v>حسين محمود</v>
          </cell>
          <cell r="C8845" t="str">
            <v>اسامه</v>
          </cell>
          <cell r="D8845" t="str">
            <v>يمنى</v>
          </cell>
        </row>
        <row r="8846">
          <cell r="A8846">
            <v>335405</v>
          </cell>
          <cell r="B8846" t="str">
            <v>حسين محي الدين</v>
          </cell>
          <cell r="C8846" t="str">
            <v>علي</v>
          </cell>
          <cell r="D8846" t="str">
            <v>فاطمه</v>
          </cell>
        </row>
        <row r="8847">
          <cell r="A8847">
            <v>335406</v>
          </cell>
          <cell r="B8847" t="str">
            <v>حلا العبود</v>
          </cell>
          <cell r="C8847" t="str">
            <v>واصل</v>
          </cell>
          <cell r="D8847" t="str">
            <v>منى</v>
          </cell>
        </row>
        <row r="8848">
          <cell r="A8848">
            <v>335407</v>
          </cell>
          <cell r="B8848" t="str">
            <v>حليمة العدل</v>
          </cell>
          <cell r="C8848" t="str">
            <v>محمود</v>
          </cell>
          <cell r="D8848" t="str">
            <v>عبير</v>
          </cell>
        </row>
        <row r="8849">
          <cell r="A8849">
            <v>335408</v>
          </cell>
          <cell r="B8849" t="str">
            <v>حمزه الحاج محمد</v>
          </cell>
          <cell r="C8849" t="str">
            <v>أحمد</v>
          </cell>
          <cell r="D8849" t="str">
            <v>خديجه</v>
          </cell>
        </row>
        <row r="8850">
          <cell r="A8850">
            <v>335409</v>
          </cell>
          <cell r="B8850" t="str">
            <v>حمزه الشحاده</v>
          </cell>
          <cell r="C8850" t="str">
            <v>شجاع</v>
          </cell>
          <cell r="D8850" t="str">
            <v>كفا</v>
          </cell>
        </row>
        <row r="8851">
          <cell r="A8851">
            <v>335410</v>
          </cell>
          <cell r="B8851" t="str">
            <v>حمزه العكش</v>
          </cell>
          <cell r="C8851" t="str">
            <v>محمود</v>
          </cell>
          <cell r="D8851" t="str">
            <v>نهله</v>
          </cell>
        </row>
        <row r="8852">
          <cell r="A8852">
            <v>335411</v>
          </cell>
          <cell r="B8852" t="str">
            <v>حمزه عباس</v>
          </cell>
          <cell r="C8852" t="str">
            <v>محمد رجائي</v>
          </cell>
          <cell r="D8852" t="str">
            <v>تماضر</v>
          </cell>
        </row>
        <row r="8853">
          <cell r="A8853">
            <v>335412</v>
          </cell>
          <cell r="B8853" t="str">
            <v>حمزه وهبه</v>
          </cell>
          <cell r="C8853" t="str">
            <v>سامر</v>
          </cell>
          <cell r="D8853" t="str">
            <v>نور</v>
          </cell>
        </row>
        <row r="8854">
          <cell r="A8854">
            <v>335413</v>
          </cell>
          <cell r="B8854" t="str">
            <v>حنا السمارة</v>
          </cell>
          <cell r="C8854" t="str">
            <v>أنطون</v>
          </cell>
          <cell r="D8854" t="str">
            <v>الهام</v>
          </cell>
        </row>
        <row r="8855">
          <cell r="A8855">
            <v>335414</v>
          </cell>
          <cell r="B8855" t="str">
            <v>حنان الحمد</v>
          </cell>
          <cell r="C8855" t="str">
            <v>فياض</v>
          </cell>
          <cell r="D8855" t="str">
            <v>امينه</v>
          </cell>
        </row>
        <row r="8856">
          <cell r="A8856">
            <v>335415</v>
          </cell>
          <cell r="B8856" t="str">
            <v>حنان أمون</v>
          </cell>
          <cell r="C8856" t="str">
            <v>أحمد</v>
          </cell>
          <cell r="D8856" t="str">
            <v>رفيقه</v>
          </cell>
        </row>
        <row r="8857">
          <cell r="A8857">
            <v>335416</v>
          </cell>
          <cell r="B8857" t="str">
            <v>حنان صلاح</v>
          </cell>
          <cell r="C8857" t="str">
            <v>رواد</v>
          </cell>
          <cell r="D8857" t="str">
            <v>سهام</v>
          </cell>
        </row>
        <row r="8858">
          <cell r="A8858">
            <v>335417</v>
          </cell>
          <cell r="B8858" t="str">
            <v>حنان عبدالرحمن</v>
          </cell>
          <cell r="C8858" t="str">
            <v>علي</v>
          </cell>
          <cell r="D8858" t="str">
            <v>طرفة</v>
          </cell>
        </row>
        <row r="8859">
          <cell r="A8859">
            <v>335418</v>
          </cell>
          <cell r="B8859" t="str">
            <v>حنان عوض</v>
          </cell>
          <cell r="C8859" t="str">
            <v>وليد</v>
          </cell>
          <cell r="D8859" t="str">
            <v>حمده</v>
          </cell>
        </row>
        <row r="8860">
          <cell r="A8860">
            <v>335419</v>
          </cell>
          <cell r="B8860" t="str">
            <v>حنان نوفل</v>
          </cell>
          <cell r="C8860" t="str">
            <v>كامل</v>
          </cell>
          <cell r="D8860" t="str">
            <v>سميره</v>
          </cell>
        </row>
        <row r="8861">
          <cell r="A8861">
            <v>335420</v>
          </cell>
          <cell r="B8861" t="str">
            <v>حنين اسماعيل</v>
          </cell>
          <cell r="C8861" t="str">
            <v>نادر</v>
          </cell>
          <cell r="D8861" t="str">
            <v>سعاد</v>
          </cell>
        </row>
        <row r="8862">
          <cell r="A8862">
            <v>335421</v>
          </cell>
          <cell r="B8862" t="str">
            <v>حنين الكردي</v>
          </cell>
          <cell r="C8862" t="str">
            <v>نادر</v>
          </cell>
          <cell r="D8862" t="str">
            <v>خلود</v>
          </cell>
        </row>
        <row r="8863">
          <cell r="A8863">
            <v>335422</v>
          </cell>
          <cell r="B8863" t="str">
            <v>حنين ديوب</v>
          </cell>
          <cell r="C8863" t="str">
            <v>حسام</v>
          </cell>
          <cell r="D8863" t="str">
            <v>انتصار</v>
          </cell>
        </row>
        <row r="8864">
          <cell r="A8864">
            <v>335423</v>
          </cell>
          <cell r="B8864" t="str">
            <v>حنين ناصيف</v>
          </cell>
          <cell r="C8864" t="str">
            <v>محمود</v>
          </cell>
          <cell r="D8864" t="str">
            <v>قطف</v>
          </cell>
        </row>
        <row r="8865">
          <cell r="A8865">
            <v>335424</v>
          </cell>
          <cell r="B8865" t="str">
            <v>حواس الحساني</v>
          </cell>
          <cell r="C8865" t="str">
            <v>منيف</v>
          </cell>
          <cell r="D8865" t="str">
            <v>غزاله</v>
          </cell>
        </row>
        <row r="8866">
          <cell r="A8866">
            <v>335425</v>
          </cell>
          <cell r="B8866" t="str">
            <v>حوريه سليمان</v>
          </cell>
          <cell r="C8866" t="str">
            <v>محمد</v>
          </cell>
          <cell r="D8866" t="str">
            <v>ربيعه</v>
          </cell>
        </row>
        <row r="8867">
          <cell r="A8867">
            <v>335426</v>
          </cell>
          <cell r="B8867" t="str">
            <v>حيان عاصي</v>
          </cell>
          <cell r="C8867" t="str">
            <v>نديم</v>
          </cell>
          <cell r="D8867" t="str">
            <v>هيام</v>
          </cell>
        </row>
        <row r="8868">
          <cell r="A8868">
            <v>335427</v>
          </cell>
          <cell r="B8868" t="str">
            <v>حيدر المهندس</v>
          </cell>
          <cell r="C8868" t="str">
            <v>هيثم</v>
          </cell>
          <cell r="D8868" t="str">
            <v>عبير</v>
          </cell>
        </row>
        <row r="8869">
          <cell r="A8869">
            <v>335428</v>
          </cell>
          <cell r="B8869" t="str">
            <v>حيدر علي</v>
          </cell>
          <cell r="C8869" t="str">
            <v>سليمان</v>
          </cell>
          <cell r="D8869" t="str">
            <v>نجاه</v>
          </cell>
        </row>
        <row r="8870">
          <cell r="A8870">
            <v>335429</v>
          </cell>
          <cell r="B8870" t="str">
            <v>حيدر فاضل</v>
          </cell>
          <cell r="C8870" t="str">
            <v>جميل</v>
          </cell>
          <cell r="D8870" t="str">
            <v>ندى</v>
          </cell>
        </row>
        <row r="8871">
          <cell r="A8871">
            <v>335430</v>
          </cell>
          <cell r="B8871" t="str">
            <v>حيدر محمود</v>
          </cell>
          <cell r="C8871" t="str">
            <v>اديب</v>
          </cell>
          <cell r="D8871" t="str">
            <v>منى</v>
          </cell>
        </row>
        <row r="8872">
          <cell r="A8872">
            <v>335431</v>
          </cell>
          <cell r="B8872" t="str">
            <v>حيدر يوسف</v>
          </cell>
          <cell r="C8872" t="str">
            <v>لؤي</v>
          </cell>
          <cell r="D8872" t="str">
            <v>غاده</v>
          </cell>
        </row>
        <row r="8873">
          <cell r="A8873">
            <v>335432</v>
          </cell>
          <cell r="B8873" t="str">
            <v>خالد الأحمد</v>
          </cell>
          <cell r="C8873" t="str">
            <v>مهنا</v>
          </cell>
          <cell r="D8873" t="str">
            <v>درزيه</v>
          </cell>
        </row>
        <row r="8874">
          <cell r="A8874">
            <v>335433</v>
          </cell>
          <cell r="B8874" t="str">
            <v>خالد البليلي</v>
          </cell>
          <cell r="C8874" t="str">
            <v>سليمان</v>
          </cell>
          <cell r="D8874" t="str">
            <v>ميسون</v>
          </cell>
        </row>
        <row r="8875">
          <cell r="A8875">
            <v>335434</v>
          </cell>
          <cell r="B8875" t="str">
            <v>خالد السوادي</v>
          </cell>
          <cell r="C8875" t="str">
            <v>فايز</v>
          </cell>
          <cell r="D8875" t="str">
            <v>عائده</v>
          </cell>
        </row>
        <row r="8876">
          <cell r="A8876">
            <v>335435</v>
          </cell>
          <cell r="B8876" t="str">
            <v>خالد بكر</v>
          </cell>
          <cell r="C8876" t="str">
            <v>مصطفى</v>
          </cell>
          <cell r="D8876" t="str">
            <v>فريزه</v>
          </cell>
        </row>
        <row r="8877">
          <cell r="A8877">
            <v>335436</v>
          </cell>
          <cell r="B8877" t="str">
            <v>خالد خيرالدين</v>
          </cell>
          <cell r="C8877" t="str">
            <v>محمد</v>
          </cell>
          <cell r="D8877" t="str">
            <v>سمر</v>
          </cell>
        </row>
        <row r="8878">
          <cell r="A8878">
            <v>335437</v>
          </cell>
          <cell r="B8878" t="str">
            <v>خالد دعبول</v>
          </cell>
          <cell r="C8878" t="str">
            <v>محمدهيثم</v>
          </cell>
          <cell r="D8878" t="str">
            <v>سناء</v>
          </cell>
        </row>
        <row r="8879">
          <cell r="A8879">
            <v>335438</v>
          </cell>
          <cell r="B8879" t="str">
            <v>خالد عيد</v>
          </cell>
          <cell r="C8879" t="str">
            <v>موفق</v>
          </cell>
          <cell r="D8879" t="str">
            <v>فاطمه</v>
          </cell>
        </row>
        <row r="8880">
          <cell r="A8880">
            <v>335439</v>
          </cell>
          <cell r="B8880" t="str">
            <v>خالد فرهود</v>
          </cell>
          <cell r="C8880" t="str">
            <v>خالد</v>
          </cell>
          <cell r="D8880" t="str">
            <v>مريم</v>
          </cell>
        </row>
        <row r="8881">
          <cell r="A8881">
            <v>335441</v>
          </cell>
          <cell r="B8881" t="str">
            <v>خالد نبعه</v>
          </cell>
          <cell r="C8881" t="str">
            <v>احمد</v>
          </cell>
          <cell r="D8881" t="str">
            <v>فاطمه</v>
          </cell>
        </row>
        <row r="8882">
          <cell r="A8882">
            <v>335442</v>
          </cell>
          <cell r="B8882" t="str">
            <v>خالديه بخو</v>
          </cell>
          <cell r="C8882" t="str">
            <v>خالد</v>
          </cell>
          <cell r="D8882" t="str">
            <v>مريم</v>
          </cell>
        </row>
        <row r="8883">
          <cell r="A8883">
            <v>335443</v>
          </cell>
          <cell r="B8883" t="str">
            <v>خديجة الفروان</v>
          </cell>
          <cell r="C8883" t="str">
            <v>ضرار</v>
          </cell>
          <cell r="D8883" t="str">
            <v>ناديا</v>
          </cell>
        </row>
        <row r="8884">
          <cell r="A8884">
            <v>335445</v>
          </cell>
          <cell r="B8884" t="str">
            <v>خديجه حليمه</v>
          </cell>
          <cell r="C8884" t="str">
            <v>حسين</v>
          </cell>
          <cell r="D8884" t="str">
            <v>اسيا</v>
          </cell>
        </row>
        <row r="8885">
          <cell r="A8885">
            <v>335446</v>
          </cell>
          <cell r="B8885" t="str">
            <v>خلدون الخطيب</v>
          </cell>
          <cell r="C8885" t="str">
            <v>أنور</v>
          </cell>
          <cell r="D8885" t="str">
            <v>سوريه</v>
          </cell>
        </row>
        <row r="8886">
          <cell r="A8886">
            <v>335447</v>
          </cell>
          <cell r="B8886" t="str">
            <v>خلدون الزوري</v>
          </cell>
          <cell r="C8886" t="str">
            <v>عدنان</v>
          </cell>
          <cell r="D8886" t="str">
            <v>ورده</v>
          </cell>
        </row>
        <row r="8887">
          <cell r="A8887">
            <v>335448</v>
          </cell>
          <cell r="B8887" t="str">
            <v>خلود الصالح</v>
          </cell>
          <cell r="C8887" t="str">
            <v>صالح</v>
          </cell>
          <cell r="D8887" t="str">
            <v>فاطمه</v>
          </cell>
        </row>
        <row r="8888">
          <cell r="A8888">
            <v>335449</v>
          </cell>
          <cell r="B8888" t="str">
            <v>خلود الغاوي</v>
          </cell>
          <cell r="C8888" t="str">
            <v>عبدالحميد</v>
          </cell>
          <cell r="D8888" t="str">
            <v>دام الهنا</v>
          </cell>
        </row>
        <row r="8889">
          <cell r="A8889">
            <v>335450</v>
          </cell>
          <cell r="B8889" t="str">
            <v>خليل ايبو</v>
          </cell>
          <cell r="C8889" t="str">
            <v>ابراهيم</v>
          </cell>
          <cell r="D8889" t="str">
            <v>اقبال</v>
          </cell>
        </row>
        <row r="8890">
          <cell r="A8890">
            <v>335451</v>
          </cell>
          <cell r="B8890" t="str">
            <v>خليل حسون</v>
          </cell>
          <cell r="C8890" t="str">
            <v>فوزي</v>
          </cell>
          <cell r="D8890" t="str">
            <v>صالحه</v>
          </cell>
        </row>
        <row r="8891">
          <cell r="A8891">
            <v>335452</v>
          </cell>
          <cell r="B8891" t="str">
            <v>خليل وفا</v>
          </cell>
          <cell r="C8891" t="str">
            <v>محمد</v>
          </cell>
          <cell r="D8891" t="str">
            <v>مريم</v>
          </cell>
        </row>
        <row r="8892">
          <cell r="A8892">
            <v>335453</v>
          </cell>
          <cell r="B8892" t="str">
            <v>خوله نجمه</v>
          </cell>
          <cell r="C8892" t="str">
            <v>سامر</v>
          </cell>
          <cell r="D8892" t="str">
            <v>دلال</v>
          </cell>
        </row>
        <row r="8893">
          <cell r="A8893">
            <v>335454</v>
          </cell>
          <cell r="B8893" t="str">
            <v>داليا ابراهيم</v>
          </cell>
          <cell r="C8893" t="str">
            <v>سليم</v>
          </cell>
          <cell r="D8893" t="str">
            <v>نعيمه</v>
          </cell>
        </row>
        <row r="8894">
          <cell r="A8894">
            <v>335455</v>
          </cell>
          <cell r="B8894" t="str">
            <v>داليا الدالاتي</v>
          </cell>
          <cell r="C8894" t="str">
            <v>محمد حسام</v>
          </cell>
          <cell r="D8894" t="str">
            <v>علياء</v>
          </cell>
        </row>
        <row r="8895">
          <cell r="A8895">
            <v>335456</v>
          </cell>
          <cell r="B8895" t="str">
            <v>داليا جعفر</v>
          </cell>
          <cell r="C8895" t="str">
            <v>ابراهيم</v>
          </cell>
          <cell r="D8895" t="str">
            <v>كلثوم</v>
          </cell>
        </row>
        <row r="8896">
          <cell r="A8896">
            <v>335457</v>
          </cell>
          <cell r="B8896" t="str">
            <v>دانيا الطويل</v>
          </cell>
          <cell r="C8896" t="str">
            <v>عماد</v>
          </cell>
          <cell r="D8896" t="str">
            <v>منال</v>
          </cell>
        </row>
        <row r="8897">
          <cell r="A8897">
            <v>335458</v>
          </cell>
          <cell r="B8897" t="str">
            <v>دانيا سليمان</v>
          </cell>
          <cell r="C8897" t="str">
            <v>طارق</v>
          </cell>
          <cell r="D8897" t="str">
            <v>سهام</v>
          </cell>
        </row>
        <row r="8898">
          <cell r="A8898">
            <v>335459</v>
          </cell>
          <cell r="B8898" t="str">
            <v>دانيا عامر</v>
          </cell>
          <cell r="C8898" t="str">
            <v>عمادالدين</v>
          </cell>
          <cell r="D8898" t="str">
            <v>باسمه</v>
          </cell>
        </row>
        <row r="8899">
          <cell r="A8899">
            <v>335460</v>
          </cell>
          <cell r="B8899" t="str">
            <v>دانيه شلهوم</v>
          </cell>
          <cell r="C8899" t="str">
            <v>محمود</v>
          </cell>
          <cell r="D8899" t="str">
            <v>غصون</v>
          </cell>
        </row>
        <row r="8900">
          <cell r="A8900">
            <v>335461</v>
          </cell>
          <cell r="B8900" t="str">
            <v>دريد حمشو</v>
          </cell>
          <cell r="C8900" t="str">
            <v>رفعت</v>
          </cell>
          <cell r="D8900" t="str">
            <v>علا</v>
          </cell>
        </row>
        <row r="8901">
          <cell r="A8901">
            <v>335462</v>
          </cell>
          <cell r="B8901" t="str">
            <v>دعاء الخياط</v>
          </cell>
          <cell r="C8901" t="str">
            <v>محمد خالد</v>
          </cell>
          <cell r="D8901" t="str">
            <v>ندى</v>
          </cell>
        </row>
        <row r="8902">
          <cell r="A8902">
            <v>335463</v>
          </cell>
          <cell r="B8902" t="str">
            <v>دعاء الرفاعي</v>
          </cell>
          <cell r="C8902" t="str">
            <v>محمد</v>
          </cell>
          <cell r="D8902" t="str">
            <v>الهام</v>
          </cell>
        </row>
        <row r="8903">
          <cell r="A8903">
            <v>335464</v>
          </cell>
          <cell r="B8903" t="str">
            <v>دعاء الشوحه</v>
          </cell>
          <cell r="C8903" t="str">
            <v>محمد اياد</v>
          </cell>
          <cell r="D8903" t="str">
            <v>نوال</v>
          </cell>
        </row>
        <row r="8904">
          <cell r="A8904">
            <v>335465</v>
          </cell>
          <cell r="B8904" t="str">
            <v>دعاء الغالول</v>
          </cell>
          <cell r="C8904" t="str">
            <v>مطيع</v>
          </cell>
          <cell r="D8904" t="str">
            <v>تنيه</v>
          </cell>
        </row>
        <row r="8905">
          <cell r="A8905">
            <v>335466</v>
          </cell>
          <cell r="B8905" t="str">
            <v>دعاء بليش</v>
          </cell>
          <cell r="C8905" t="str">
            <v>زياد</v>
          </cell>
          <cell r="D8905" t="str">
            <v>هدى</v>
          </cell>
        </row>
        <row r="8906">
          <cell r="A8906">
            <v>335467</v>
          </cell>
          <cell r="B8906" t="str">
            <v>دعاء حميد</v>
          </cell>
          <cell r="C8906" t="str">
            <v>مصطفى</v>
          </cell>
          <cell r="D8906" t="str">
            <v>منى</v>
          </cell>
        </row>
        <row r="8907">
          <cell r="A8907">
            <v>335468</v>
          </cell>
          <cell r="B8907" t="str">
            <v>دعاء خربوطلي</v>
          </cell>
          <cell r="C8907" t="str">
            <v>محمدبشار</v>
          </cell>
          <cell r="D8907" t="str">
            <v>سوسن</v>
          </cell>
        </row>
        <row r="8908">
          <cell r="A8908">
            <v>335469</v>
          </cell>
          <cell r="B8908" t="str">
            <v>دعاء خشمان</v>
          </cell>
          <cell r="C8908" t="str">
            <v>محسن</v>
          </cell>
          <cell r="D8908" t="str">
            <v>ثائرة</v>
          </cell>
        </row>
        <row r="8909">
          <cell r="A8909">
            <v>335470</v>
          </cell>
          <cell r="B8909" t="str">
            <v>دعاء خليل</v>
          </cell>
          <cell r="C8909" t="str">
            <v>احمد</v>
          </cell>
          <cell r="D8909" t="str">
            <v>خالده</v>
          </cell>
        </row>
        <row r="8910">
          <cell r="A8910">
            <v>335471</v>
          </cell>
          <cell r="B8910" t="str">
            <v>دعاء رحال</v>
          </cell>
          <cell r="C8910" t="str">
            <v>محمدحسام</v>
          </cell>
          <cell r="D8910" t="str">
            <v>فلك</v>
          </cell>
        </row>
        <row r="8911">
          <cell r="A8911">
            <v>335472</v>
          </cell>
          <cell r="B8911" t="str">
            <v>دعاء طعمه</v>
          </cell>
          <cell r="C8911" t="str">
            <v>ياسين</v>
          </cell>
          <cell r="D8911" t="str">
            <v>رغداء</v>
          </cell>
        </row>
        <row r="8912">
          <cell r="A8912">
            <v>335473</v>
          </cell>
          <cell r="B8912" t="str">
            <v>دلال السعيد</v>
          </cell>
          <cell r="C8912" t="str">
            <v>خليل</v>
          </cell>
          <cell r="D8912" t="str">
            <v>فطومه</v>
          </cell>
        </row>
        <row r="8913">
          <cell r="A8913">
            <v>335474</v>
          </cell>
          <cell r="B8913" t="str">
            <v>دوشير اوسكوتكو</v>
          </cell>
          <cell r="C8913" t="str">
            <v>مصطفى</v>
          </cell>
          <cell r="D8913" t="str">
            <v>فهيمه</v>
          </cell>
        </row>
        <row r="8914">
          <cell r="A8914">
            <v>335475</v>
          </cell>
          <cell r="B8914" t="str">
            <v>ديالا بكر</v>
          </cell>
          <cell r="C8914" t="str">
            <v>عبد الجليل</v>
          </cell>
          <cell r="D8914" t="str">
            <v>ميساء</v>
          </cell>
        </row>
        <row r="8915">
          <cell r="A8915">
            <v>335476</v>
          </cell>
          <cell r="B8915" t="str">
            <v>ديالا ربوع</v>
          </cell>
          <cell r="C8915" t="str">
            <v>صادق</v>
          </cell>
          <cell r="D8915" t="str">
            <v>غادة</v>
          </cell>
        </row>
        <row r="8916">
          <cell r="A8916">
            <v>335477</v>
          </cell>
          <cell r="B8916" t="str">
            <v>ديانا سمره</v>
          </cell>
          <cell r="C8916" t="str">
            <v>عماد</v>
          </cell>
          <cell r="D8916" t="str">
            <v>سيبال</v>
          </cell>
        </row>
        <row r="8917">
          <cell r="A8917">
            <v>335478</v>
          </cell>
          <cell r="B8917" t="str">
            <v>ديانا عامر</v>
          </cell>
          <cell r="C8917" t="str">
            <v>جميل</v>
          </cell>
          <cell r="D8917" t="str">
            <v>مشيره</v>
          </cell>
        </row>
        <row r="8918">
          <cell r="A8918">
            <v>335479</v>
          </cell>
          <cell r="B8918" t="str">
            <v>ديانا مقلد</v>
          </cell>
          <cell r="C8918" t="str">
            <v>نور الدين</v>
          </cell>
          <cell r="D8918" t="str">
            <v>فيضه</v>
          </cell>
        </row>
        <row r="8919">
          <cell r="A8919">
            <v>335480</v>
          </cell>
          <cell r="B8919" t="str">
            <v>ديانه الصمادي</v>
          </cell>
          <cell r="C8919" t="str">
            <v>مروان</v>
          </cell>
          <cell r="D8919" t="str">
            <v>نجيبه</v>
          </cell>
        </row>
        <row r="8920">
          <cell r="A8920">
            <v>335481</v>
          </cell>
          <cell r="B8920" t="str">
            <v>ديما اسماعيل</v>
          </cell>
          <cell r="C8920" t="str">
            <v>جمال</v>
          </cell>
          <cell r="D8920" t="str">
            <v>نزهة</v>
          </cell>
        </row>
        <row r="8921">
          <cell r="A8921">
            <v>335482</v>
          </cell>
          <cell r="B8921" t="str">
            <v>ديما الملقي</v>
          </cell>
          <cell r="C8921" t="str">
            <v>ماجد</v>
          </cell>
          <cell r="D8921" t="str">
            <v>ندى</v>
          </cell>
        </row>
        <row r="8922">
          <cell r="A8922">
            <v>335483</v>
          </cell>
          <cell r="B8922" t="str">
            <v>ديما النجار</v>
          </cell>
          <cell r="C8922" t="str">
            <v>عبدالرحمن</v>
          </cell>
          <cell r="D8922" t="str">
            <v>دلال</v>
          </cell>
        </row>
        <row r="8923">
          <cell r="A8923">
            <v>335484</v>
          </cell>
          <cell r="B8923" t="str">
            <v>ديما داغر</v>
          </cell>
          <cell r="C8923" t="str">
            <v>الياس</v>
          </cell>
          <cell r="D8923" t="str">
            <v>دلال</v>
          </cell>
        </row>
        <row r="8924">
          <cell r="A8924">
            <v>335485</v>
          </cell>
          <cell r="B8924" t="str">
            <v>ديمه يوسف</v>
          </cell>
          <cell r="C8924" t="str">
            <v>امير</v>
          </cell>
          <cell r="D8924" t="str">
            <v>كريمه</v>
          </cell>
        </row>
        <row r="8925">
          <cell r="A8925">
            <v>335486</v>
          </cell>
          <cell r="B8925" t="str">
            <v>ذوالفقار جركس</v>
          </cell>
          <cell r="C8925" t="str">
            <v>هيثم</v>
          </cell>
          <cell r="D8925" t="str">
            <v>امل</v>
          </cell>
        </row>
        <row r="8926">
          <cell r="A8926">
            <v>335487</v>
          </cell>
          <cell r="B8926" t="str">
            <v>رازه صالح</v>
          </cell>
          <cell r="C8926" t="str">
            <v>جمال</v>
          </cell>
          <cell r="D8926" t="str">
            <v>فوزيه</v>
          </cell>
        </row>
        <row r="8927">
          <cell r="A8927">
            <v>335488</v>
          </cell>
          <cell r="B8927" t="str">
            <v>راشد أتمت</v>
          </cell>
          <cell r="C8927" t="str">
            <v>سواح</v>
          </cell>
          <cell r="D8927" t="str">
            <v>سميره</v>
          </cell>
        </row>
        <row r="8928">
          <cell r="A8928">
            <v>335489</v>
          </cell>
          <cell r="B8928" t="str">
            <v>راغب شباط</v>
          </cell>
          <cell r="C8928" t="str">
            <v>جمال</v>
          </cell>
          <cell r="D8928" t="str">
            <v>ابتسام</v>
          </cell>
        </row>
        <row r="8929">
          <cell r="A8929">
            <v>335490</v>
          </cell>
          <cell r="B8929" t="str">
            <v>راما الحمد</v>
          </cell>
          <cell r="C8929" t="str">
            <v>مأمون</v>
          </cell>
          <cell r="D8929" t="str">
            <v>هدى</v>
          </cell>
        </row>
        <row r="8930">
          <cell r="A8930">
            <v>335491</v>
          </cell>
          <cell r="B8930" t="str">
            <v>راما الهبول</v>
          </cell>
          <cell r="C8930" t="str">
            <v>محمود</v>
          </cell>
          <cell r="D8930" t="str">
            <v>ناهده</v>
          </cell>
        </row>
        <row r="8931">
          <cell r="A8931">
            <v>335492</v>
          </cell>
          <cell r="B8931" t="str">
            <v>راما محمد</v>
          </cell>
          <cell r="C8931" t="str">
            <v>ابراهيم</v>
          </cell>
          <cell r="D8931" t="str">
            <v>ختام</v>
          </cell>
        </row>
        <row r="8932">
          <cell r="A8932">
            <v>335493</v>
          </cell>
          <cell r="B8932" t="str">
            <v>رامز غريب</v>
          </cell>
          <cell r="C8932" t="str">
            <v>محرز</v>
          </cell>
          <cell r="D8932" t="str">
            <v>حسيبه</v>
          </cell>
        </row>
        <row r="8933">
          <cell r="A8933">
            <v>335494</v>
          </cell>
          <cell r="B8933" t="str">
            <v>رامه الحمصي</v>
          </cell>
          <cell r="C8933" t="str">
            <v>محمد شفيق</v>
          </cell>
          <cell r="D8933" t="str">
            <v>منال</v>
          </cell>
        </row>
        <row r="8934">
          <cell r="A8934">
            <v>335496</v>
          </cell>
          <cell r="B8934" t="str">
            <v>رامي الكلش</v>
          </cell>
          <cell r="C8934" t="str">
            <v>سعيد</v>
          </cell>
          <cell r="D8934" t="str">
            <v>جليله</v>
          </cell>
        </row>
        <row r="8935">
          <cell r="A8935">
            <v>335497</v>
          </cell>
          <cell r="B8935" t="str">
            <v>رامي الياسين</v>
          </cell>
          <cell r="C8935" t="str">
            <v>اياد</v>
          </cell>
          <cell r="D8935" t="str">
            <v>انتصار</v>
          </cell>
        </row>
        <row r="8936">
          <cell r="A8936">
            <v>335498</v>
          </cell>
          <cell r="B8936" t="str">
            <v>رامي حسن</v>
          </cell>
          <cell r="C8936" t="str">
            <v>أحمد</v>
          </cell>
          <cell r="D8936" t="str">
            <v>خديجة</v>
          </cell>
        </row>
        <row r="8937">
          <cell r="A8937">
            <v>335499</v>
          </cell>
          <cell r="B8937" t="str">
            <v>رامي غانم</v>
          </cell>
          <cell r="C8937" t="str">
            <v>محمد</v>
          </cell>
          <cell r="D8937" t="str">
            <v>نجوى</v>
          </cell>
        </row>
        <row r="8938">
          <cell r="A8938">
            <v>335500</v>
          </cell>
          <cell r="B8938" t="str">
            <v>راميا الاشقر</v>
          </cell>
          <cell r="C8938" t="str">
            <v>جورج</v>
          </cell>
          <cell r="D8938" t="str">
            <v>رالدا</v>
          </cell>
        </row>
        <row r="8939">
          <cell r="A8939">
            <v>335501</v>
          </cell>
          <cell r="B8939" t="str">
            <v>راني عبيد</v>
          </cell>
          <cell r="C8939" t="str">
            <v>هاني</v>
          </cell>
          <cell r="D8939" t="str">
            <v>ريا</v>
          </cell>
        </row>
        <row r="8940">
          <cell r="A8940">
            <v>335502</v>
          </cell>
          <cell r="B8940" t="str">
            <v>رانيا العكله</v>
          </cell>
          <cell r="C8940" t="str">
            <v>عبدالرزاق</v>
          </cell>
          <cell r="D8940" t="str">
            <v>وحيده</v>
          </cell>
        </row>
        <row r="8941">
          <cell r="A8941">
            <v>335503</v>
          </cell>
          <cell r="B8941" t="str">
            <v>رانيا زين الدين</v>
          </cell>
          <cell r="C8941" t="str">
            <v>زين الدين</v>
          </cell>
          <cell r="D8941" t="str">
            <v>زهرالهيل</v>
          </cell>
        </row>
        <row r="8942">
          <cell r="A8942">
            <v>335504</v>
          </cell>
          <cell r="B8942" t="str">
            <v>رانيا علي</v>
          </cell>
          <cell r="C8942" t="str">
            <v>وحيد</v>
          </cell>
          <cell r="D8942" t="str">
            <v>سميعه</v>
          </cell>
        </row>
        <row r="8943">
          <cell r="A8943">
            <v>335505</v>
          </cell>
          <cell r="B8943" t="str">
            <v>رانية البني</v>
          </cell>
          <cell r="C8943" t="str">
            <v>بشار</v>
          </cell>
          <cell r="D8943" t="str">
            <v>سهاد الأحمر</v>
          </cell>
        </row>
        <row r="8944">
          <cell r="A8944">
            <v>335506</v>
          </cell>
          <cell r="B8944" t="str">
            <v>رانية سعود</v>
          </cell>
          <cell r="C8944" t="str">
            <v>عبدو</v>
          </cell>
          <cell r="D8944" t="str">
            <v>سميرة</v>
          </cell>
        </row>
        <row r="8945">
          <cell r="A8945">
            <v>335507</v>
          </cell>
          <cell r="B8945" t="str">
            <v>رانيه تقلا</v>
          </cell>
          <cell r="C8945" t="str">
            <v>شحيده</v>
          </cell>
          <cell r="D8945" t="str">
            <v>عليا</v>
          </cell>
        </row>
        <row r="8946">
          <cell r="A8946">
            <v>335508</v>
          </cell>
          <cell r="B8946" t="str">
            <v>راويه الصالح الشوفي</v>
          </cell>
          <cell r="C8946" t="str">
            <v>شفيق</v>
          </cell>
          <cell r="D8946" t="str">
            <v>أمرية</v>
          </cell>
        </row>
        <row r="8947">
          <cell r="A8947">
            <v>335509</v>
          </cell>
          <cell r="B8947" t="str">
            <v>رائد الأحمد</v>
          </cell>
          <cell r="C8947" t="str">
            <v>أديب</v>
          </cell>
          <cell r="D8947" t="str">
            <v>وصفيه</v>
          </cell>
        </row>
        <row r="8948">
          <cell r="A8948">
            <v>335510</v>
          </cell>
          <cell r="B8948" t="str">
            <v>رائد حرب</v>
          </cell>
          <cell r="C8948" t="str">
            <v>عبدالمجيد</v>
          </cell>
          <cell r="D8948" t="str">
            <v>سهام</v>
          </cell>
        </row>
        <row r="8949">
          <cell r="A8949">
            <v>335511</v>
          </cell>
          <cell r="B8949" t="str">
            <v>ربا الحسن</v>
          </cell>
          <cell r="C8949" t="str">
            <v>حسين</v>
          </cell>
          <cell r="D8949" t="str">
            <v>نهلا</v>
          </cell>
        </row>
        <row r="8950">
          <cell r="A8950">
            <v>335512</v>
          </cell>
          <cell r="B8950" t="str">
            <v>ربا الشقران</v>
          </cell>
          <cell r="C8950" t="str">
            <v>جاسم</v>
          </cell>
          <cell r="D8950" t="str">
            <v>تنهه</v>
          </cell>
        </row>
        <row r="8951">
          <cell r="A8951">
            <v>335513</v>
          </cell>
          <cell r="B8951" t="str">
            <v>ربا أحمد</v>
          </cell>
          <cell r="C8951" t="str">
            <v>محمد</v>
          </cell>
          <cell r="D8951" t="str">
            <v>مريم</v>
          </cell>
        </row>
        <row r="8952">
          <cell r="A8952">
            <v>335514</v>
          </cell>
          <cell r="B8952" t="str">
            <v>ربا طراف</v>
          </cell>
          <cell r="C8952" t="str">
            <v>انور</v>
          </cell>
          <cell r="D8952" t="str">
            <v>يسرى</v>
          </cell>
        </row>
        <row r="8953">
          <cell r="A8953">
            <v>335515</v>
          </cell>
          <cell r="B8953" t="str">
            <v>رباب مبارك</v>
          </cell>
          <cell r="C8953" t="str">
            <v>حسن</v>
          </cell>
          <cell r="D8953" t="str">
            <v>مفيده</v>
          </cell>
        </row>
        <row r="8954">
          <cell r="A8954">
            <v>335516</v>
          </cell>
          <cell r="B8954" t="str">
            <v>ربال ديب</v>
          </cell>
          <cell r="C8954" t="str">
            <v>احمد</v>
          </cell>
          <cell r="D8954" t="str">
            <v>مفيدة</v>
          </cell>
        </row>
        <row r="8955">
          <cell r="A8955">
            <v>335517</v>
          </cell>
          <cell r="B8955" t="str">
            <v>ربى الحمش</v>
          </cell>
          <cell r="C8955" t="str">
            <v>نادر</v>
          </cell>
          <cell r="D8955" t="str">
            <v>بحريه</v>
          </cell>
        </row>
        <row r="8956">
          <cell r="A8956">
            <v>335518</v>
          </cell>
          <cell r="B8956" t="str">
            <v>ربى الطواشي</v>
          </cell>
          <cell r="C8956" t="str">
            <v>محمدزهير</v>
          </cell>
          <cell r="D8956" t="str">
            <v>روضه</v>
          </cell>
        </row>
        <row r="8957">
          <cell r="A8957">
            <v>335519</v>
          </cell>
          <cell r="B8957" t="str">
            <v>ربيع فلحوط</v>
          </cell>
          <cell r="C8957" t="str">
            <v>فواز</v>
          </cell>
          <cell r="D8957" t="str">
            <v>جنان</v>
          </cell>
        </row>
        <row r="8958">
          <cell r="A8958">
            <v>335520</v>
          </cell>
          <cell r="B8958" t="str">
            <v>رجا عباس</v>
          </cell>
          <cell r="C8958" t="str">
            <v>عيسى</v>
          </cell>
          <cell r="D8958" t="str">
            <v>صديقه</v>
          </cell>
        </row>
        <row r="8959">
          <cell r="A8959">
            <v>335521</v>
          </cell>
          <cell r="B8959" t="str">
            <v>رجاء ابو زور</v>
          </cell>
          <cell r="C8959" t="str">
            <v>انيس</v>
          </cell>
          <cell r="D8959" t="str">
            <v>عنبريه</v>
          </cell>
        </row>
        <row r="8960">
          <cell r="A8960">
            <v>335522</v>
          </cell>
          <cell r="B8960" t="str">
            <v>رجاء الحسن</v>
          </cell>
          <cell r="C8960" t="str">
            <v>حسين</v>
          </cell>
          <cell r="D8960" t="str">
            <v>هاجر</v>
          </cell>
        </row>
        <row r="8961">
          <cell r="A8961">
            <v>335523</v>
          </cell>
          <cell r="B8961" t="str">
            <v>رجاء شعبان</v>
          </cell>
          <cell r="C8961" t="str">
            <v>عدنان</v>
          </cell>
          <cell r="D8961" t="str">
            <v>اميره</v>
          </cell>
        </row>
        <row r="8962">
          <cell r="A8962">
            <v>335524</v>
          </cell>
          <cell r="B8962" t="str">
            <v>رجاء نورالدين</v>
          </cell>
          <cell r="C8962" t="str">
            <v>محمود</v>
          </cell>
          <cell r="D8962" t="str">
            <v>بشيره</v>
          </cell>
        </row>
        <row r="8963">
          <cell r="A8963">
            <v>335525</v>
          </cell>
          <cell r="B8963" t="str">
            <v>رجب قناعة</v>
          </cell>
          <cell r="C8963" t="str">
            <v>اسماعيل</v>
          </cell>
          <cell r="D8963" t="str">
            <v>رجاء</v>
          </cell>
        </row>
        <row r="8964">
          <cell r="A8964">
            <v>335526</v>
          </cell>
          <cell r="B8964" t="str">
            <v>رحاب البني</v>
          </cell>
          <cell r="C8964" t="str">
            <v>ابراهيم</v>
          </cell>
          <cell r="D8964" t="str">
            <v>منال</v>
          </cell>
        </row>
        <row r="8965">
          <cell r="A8965">
            <v>335527</v>
          </cell>
          <cell r="B8965" t="str">
            <v>رحاب حسني</v>
          </cell>
          <cell r="C8965" t="str">
            <v>علي</v>
          </cell>
          <cell r="D8965" t="str">
            <v>مطيعه</v>
          </cell>
        </row>
        <row r="8966">
          <cell r="A8966">
            <v>335528</v>
          </cell>
          <cell r="B8966" t="str">
            <v>رحمه الصالح</v>
          </cell>
          <cell r="C8966" t="str">
            <v>رشيد</v>
          </cell>
          <cell r="D8966" t="str">
            <v>فاطمه</v>
          </cell>
        </row>
        <row r="8967">
          <cell r="A8967">
            <v>335529</v>
          </cell>
          <cell r="B8967" t="str">
            <v>رحمه الصطوف</v>
          </cell>
          <cell r="C8967" t="str">
            <v>جدعان</v>
          </cell>
          <cell r="D8967" t="str">
            <v>فطومه</v>
          </cell>
        </row>
        <row r="8968">
          <cell r="A8968">
            <v>335530</v>
          </cell>
          <cell r="B8968" t="str">
            <v>ردين حيدر</v>
          </cell>
          <cell r="C8968" t="str">
            <v>ممدوح</v>
          </cell>
          <cell r="D8968" t="str">
            <v>ريما</v>
          </cell>
        </row>
        <row r="8969">
          <cell r="A8969">
            <v>335531</v>
          </cell>
          <cell r="B8969" t="str">
            <v>رزاز خضور</v>
          </cell>
          <cell r="C8969" t="str">
            <v>احمد</v>
          </cell>
          <cell r="D8969" t="str">
            <v>غصون</v>
          </cell>
        </row>
        <row r="8970">
          <cell r="A8970">
            <v>335532</v>
          </cell>
          <cell r="B8970" t="str">
            <v>رزان حوش</v>
          </cell>
          <cell r="C8970" t="str">
            <v>محمد تحسين</v>
          </cell>
          <cell r="D8970" t="str">
            <v>ايمان</v>
          </cell>
        </row>
        <row r="8971">
          <cell r="A8971">
            <v>335533</v>
          </cell>
          <cell r="B8971" t="str">
            <v>رزان زرقه</v>
          </cell>
          <cell r="C8971" t="str">
            <v>احمد</v>
          </cell>
          <cell r="D8971" t="str">
            <v>نوال</v>
          </cell>
        </row>
        <row r="8972">
          <cell r="A8972">
            <v>335534</v>
          </cell>
          <cell r="B8972" t="str">
            <v>رزان زريقات</v>
          </cell>
          <cell r="C8972" t="str">
            <v>محمد</v>
          </cell>
          <cell r="D8972" t="str">
            <v>ايمان</v>
          </cell>
        </row>
        <row r="8973">
          <cell r="A8973">
            <v>335535</v>
          </cell>
          <cell r="B8973" t="str">
            <v>رزان ياسين</v>
          </cell>
          <cell r="C8973" t="str">
            <v>أنور</v>
          </cell>
          <cell r="D8973" t="str">
            <v>خيريه</v>
          </cell>
        </row>
        <row r="8974">
          <cell r="A8974">
            <v>335536</v>
          </cell>
          <cell r="B8974" t="str">
            <v>رستم الغزالي</v>
          </cell>
          <cell r="C8974" t="str">
            <v>هاني</v>
          </cell>
          <cell r="D8974" t="str">
            <v>رحاب</v>
          </cell>
        </row>
        <row r="8975">
          <cell r="A8975">
            <v>335537</v>
          </cell>
          <cell r="B8975" t="str">
            <v>رشا اسحق</v>
          </cell>
          <cell r="C8975" t="str">
            <v>جميل</v>
          </cell>
          <cell r="D8975" t="str">
            <v>نهاد</v>
          </cell>
        </row>
        <row r="8976">
          <cell r="A8976">
            <v>335538</v>
          </cell>
          <cell r="B8976" t="str">
            <v>رشا اسكيفي</v>
          </cell>
          <cell r="C8976" t="str">
            <v>أحمد</v>
          </cell>
          <cell r="D8976" t="str">
            <v>صبحيه</v>
          </cell>
        </row>
        <row r="8977">
          <cell r="A8977">
            <v>335539</v>
          </cell>
          <cell r="B8977" t="str">
            <v>رشا الحلو</v>
          </cell>
          <cell r="C8977" t="str">
            <v>عبد الحميد</v>
          </cell>
          <cell r="D8977" t="str">
            <v>سفيرة</v>
          </cell>
        </row>
        <row r="8978">
          <cell r="A8978">
            <v>335540</v>
          </cell>
          <cell r="B8978" t="str">
            <v>رشا الدباغ</v>
          </cell>
          <cell r="C8978" t="str">
            <v>سليم</v>
          </cell>
          <cell r="D8978" t="str">
            <v>نهله</v>
          </cell>
        </row>
        <row r="8979">
          <cell r="A8979">
            <v>335541</v>
          </cell>
          <cell r="B8979" t="str">
            <v>رشا الصفدي</v>
          </cell>
          <cell r="C8979" t="str">
            <v>زياد</v>
          </cell>
          <cell r="D8979" t="str">
            <v>هادي</v>
          </cell>
        </row>
        <row r="8980">
          <cell r="A8980">
            <v>335542</v>
          </cell>
          <cell r="B8980" t="str">
            <v>رشا العيسى</v>
          </cell>
          <cell r="C8980" t="str">
            <v>صلاح الدين</v>
          </cell>
          <cell r="D8980" t="str">
            <v>نجله</v>
          </cell>
        </row>
        <row r="8981">
          <cell r="A8981">
            <v>335543</v>
          </cell>
          <cell r="B8981" t="str">
            <v>رشا المفلح</v>
          </cell>
          <cell r="C8981" t="str">
            <v>غسان</v>
          </cell>
          <cell r="D8981" t="str">
            <v>كوثر</v>
          </cell>
        </row>
        <row r="8982">
          <cell r="A8982">
            <v>335544</v>
          </cell>
          <cell r="B8982" t="str">
            <v>رشا بدر</v>
          </cell>
          <cell r="C8982" t="str">
            <v>حسن</v>
          </cell>
          <cell r="D8982" t="str">
            <v>ليلا</v>
          </cell>
        </row>
        <row r="8983">
          <cell r="A8983">
            <v>335545</v>
          </cell>
          <cell r="B8983" t="str">
            <v>رشا خليفتي</v>
          </cell>
          <cell r="C8983" t="str">
            <v>محمدمخلص</v>
          </cell>
          <cell r="D8983" t="str">
            <v>هناده</v>
          </cell>
        </row>
        <row r="8984">
          <cell r="A8984">
            <v>335546</v>
          </cell>
          <cell r="B8984" t="str">
            <v>رشا سليمان</v>
          </cell>
          <cell r="C8984" t="str">
            <v>ابراهيم</v>
          </cell>
          <cell r="D8984" t="str">
            <v>جاهده</v>
          </cell>
        </row>
        <row r="8985">
          <cell r="A8985">
            <v>335547</v>
          </cell>
          <cell r="B8985" t="str">
            <v>رشاد مصطفى</v>
          </cell>
          <cell r="C8985" t="str">
            <v>خالد</v>
          </cell>
          <cell r="D8985" t="str">
            <v>شريفه</v>
          </cell>
        </row>
        <row r="8986">
          <cell r="A8986">
            <v>335548</v>
          </cell>
          <cell r="B8986" t="str">
            <v>رصين هيفه</v>
          </cell>
          <cell r="C8986" t="str">
            <v>جهاد</v>
          </cell>
          <cell r="D8986" t="str">
            <v>سهام</v>
          </cell>
        </row>
        <row r="8987">
          <cell r="A8987">
            <v>335549</v>
          </cell>
          <cell r="B8987" t="str">
            <v>رضوان الخليل</v>
          </cell>
          <cell r="C8987" t="str">
            <v>هاشم</v>
          </cell>
          <cell r="D8987" t="str">
            <v>وفاء</v>
          </cell>
        </row>
        <row r="8988">
          <cell r="A8988">
            <v>335550</v>
          </cell>
          <cell r="B8988" t="str">
            <v>رعد الطويل</v>
          </cell>
          <cell r="C8988" t="str">
            <v>عادل</v>
          </cell>
          <cell r="D8988" t="str">
            <v>نهى</v>
          </cell>
        </row>
        <row r="8989">
          <cell r="A8989">
            <v>335551</v>
          </cell>
          <cell r="B8989" t="str">
            <v>رغد الغزاوي</v>
          </cell>
          <cell r="C8989" t="str">
            <v>صلاح</v>
          </cell>
          <cell r="D8989" t="str">
            <v>فاطمه</v>
          </cell>
        </row>
        <row r="8990">
          <cell r="A8990">
            <v>335552</v>
          </cell>
          <cell r="B8990" t="str">
            <v>رغد بكور</v>
          </cell>
          <cell r="C8990" t="str">
            <v>رامح</v>
          </cell>
          <cell r="D8990" t="str">
            <v>الهام</v>
          </cell>
        </row>
        <row r="8991">
          <cell r="A8991">
            <v>335553</v>
          </cell>
          <cell r="B8991" t="str">
            <v>رغده الشغري</v>
          </cell>
          <cell r="C8991" t="str">
            <v>موفق</v>
          </cell>
          <cell r="D8991" t="str">
            <v>رويدا</v>
          </cell>
        </row>
        <row r="8992">
          <cell r="A8992">
            <v>335554</v>
          </cell>
          <cell r="B8992" t="str">
            <v>رفاه الخير</v>
          </cell>
          <cell r="C8992" t="str">
            <v>يعقوب</v>
          </cell>
          <cell r="D8992" t="str">
            <v>دعد</v>
          </cell>
        </row>
        <row r="8993">
          <cell r="A8993">
            <v>335555</v>
          </cell>
          <cell r="B8993" t="str">
            <v>رفعت سليمان</v>
          </cell>
          <cell r="C8993" t="str">
            <v>علي</v>
          </cell>
          <cell r="D8993" t="str">
            <v>ليلى</v>
          </cell>
        </row>
        <row r="8994">
          <cell r="A8994">
            <v>335556</v>
          </cell>
          <cell r="B8994" t="str">
            <v>رقيه البكر</v>
          </cell>
          <cell r="C8994" t="str">
            <v>محمد</v>
          </cell>
          <cell r="D8994" t="str">
            <v>فاطمه</v>
          </cell>
        </row>
        <row r="8995">
          <cell r="A8995">
            <v>335557</v>
          </cell>
          <cell r="B8995" t="str">
            <v>رقيه الحايك</v>
          </cell>
          <cell r="C8995" t="str">
            <v>عبد الرحمن</v>
          </cell>
          <cell r="D8995" t="str">
            <v>فضيه</v>
          </cell>
        </row>
        <row r="8996">
          <cell r="A8996">
            <v>335558</v>
          </cell>
          <cell r="B8996" t="str">
            <v>رقيه الحمود التركي</v>
          </cell>
          <cell r="C8996" t="str">
            <v>حسين</v>
          </cell>
          <cell r="D8996" t="str">
            <v>حجيه</v>
          </cell>
        </row>
        <row r="8997">
          <cell r="A8997">
            <v>335559</v>
          </cell>
          <cell r="B8997" t="str">
            <v>رقيه العليوي</v>
          </cell>
          <cell r="C8997" t="str">
            <v>محمد</v>
          </cell>
          <cell r="D8997" t="str">
            <v>جوزه</v>
          </cell>
        </row>
        <row r="8998">
          <cell r="A8998">
            <v>335560</v>
          </cell>
          <cell r="B8998" t="str">
            <v>رقيه العواد الملحم</v>
          </cell>
          <cell r="C8998" t="str">
            <v>محمود</v>
          </cell>
          <cell r="D8998" t="str">
            <v>مها</v>
          </cell>
        </row>
        <row r="8999">
          <cell r="A8999">
            <v>335561</v>
          </cell>
          <cell r="B8999" t="str">
            <v>رقيه علي</v>
          </cell>
          <cell r="C8999" t="str">
            <v>عبدالفتاح</v>
          </cell>
          <cell r="D8999" t="str">
            <v>ترفه</v>
          </cell>
        </row>
        <row r="9000">
          <cell r="A9000">
            <v>335562</v>
          </cell>
          <cell r="B9000" t="str">
            <v>رمزي ابومغضب</v>
          </cell>
          <cell r="C9000" t="str">
            <v>حاتم</v>
          </cell>
          <cell r="D9000" t="str">
            <v>اعتدال</v>
          </cell>
        </row>
        <row r="9001">
          <cell r="A9001">
            <v>335563</v>
          </cell>
          <cell r="B9001" t="str">
            <v>رنا الاحمدحمده</v>
          </cell>
          <cell r="C9001" t="str">
            <v>علي</v>
          </cell>
          <cell r="D9001" t="str">
            <v>خيريه</v>
          </cell>
        </row>
        <row r="9002">
          <cell r="A9002">
            <v>335564</v>
          </cell>
          <cell r="B9002" t="str">
            <v>رنا الحاج</v>
          </cell>
          <cell r="C9002" t="str">
            <v>احمد</v>
          </cell>
          <cell r="D9002" t="str">
            <v>امل</v>
          </cell>
        </row>
        <row r="9003">
          <cell r="A9003">
            <v>335565</v>
          </cell>
          <cell r="B9003" t="str">
            <v>رنا الحاري</v>
          </cell>
          <cell r="C9003" t="str">
            <v>يوسف</v>
          </cell>
          <cell r="D9003" t="str">
            <v>آمنه</v>
          </cell>
        </row>
        <row r="9004">
          <cell r="A9004">
            <v>335566</v>
          </cell>
          <cell r="B9004" t="str">
            <v>رنا الذياب</v>
          </cell>
          <cell r="C9004" t="str">
            <v>ابراهيم</v>
          </cell>
          <cell r="D9004" t="str">
            <v>مديحه</v>
          </cell>
        </row>
        <row r="9005">
          <cell r="A9005">
            <v>335567</v>
          </cell>
          <cell r="B9005" t="str">
            <v>رنا الزعبي</v>
          </cell>
          <cell r="C9005" t="str">
            <v>اديب</v>
          </cell>
          <cell r="D9005" t="str">
            <v>آمنه</v>
          </cell>
        </row>
        <row r="9006">
          <cell r="A9006">
            <v>335568</v>
          </cell>
          <cell r="B9006" t="str">
            <v>رنا الشوفي</v>
          </cell>
          <cell r="C9006" t="str">
            <v>غازي</v>
          </cell>
          <cell r="D9006" t="str">
            <v>ابتسام</v>
          </cell>
        </row>
        <row r="9007">
          <cell r="A9007">
            <v>335569</v>
          </cell>
          <cell r="B9007" t="str">
            <v>رنا العاقوص</v>
          </cell>
          <cell r="C9007" t="str">
            <v>ثابت</v>
          </cell>
          <cell r="D9007" t="str">
            <v>فاطمة</v>
          </cell>
        </row>
        <row r="9008">
          <cell r="A9008">
            <v>335570</v>
          </cell>
          <cell r="B9008" t="str">
            <v>رنا العثمان</v>
          </cell>
          <cell r="C9008" t="str">
            <v>عيسى</v>
          </cell>
          <cell r="D9008" t="str">
            <v>ملك</v>
          </cell>
        </row>
        <row r="9009">
          <cell r="A9009">
            <v>335571</v>
          </cell>
          <cell r="B9009" t="str">
            <v>رنا المحضر</v>
          </cell>
          <cell r="C9009" t="str">
            <v>ياسين</v>
          </cell>
          <cell r="D9009" t="str">
            <v>هيفاء</v>
          </cell>
        </row>
        <row r="9010">
          <cell r="A9010">
            <v>335572</v>
          </cell>
          <cell r="B9010" t="str">
            <v>رنا زيدان</v>
          </cell>
          <cell r="C9010" t="str">
            <v>جميل</v>
          </cell>
          <cell r="D9010" t="str">
            <v>نجوه</v>
          </cell>
        </row>
        <row r="9011">
          <cell r="A9011">
            <v>335573</v>
          </cell>
          <cell r="B9011" t="str">
            <v>رنا كيوان</v>
          </cell>
          <cell r="C9011" t="str">
            <v>حمد</v>
          </cell>
          <cell r="D9011" t="str">
            <v>عسليه</v>
          </cell>
        </row>
        <row r="9012">
          <cell r="A9012">
            <v>335574</v>
          </cell>
          <cell r="B9012" t="str">
            <v>رنا لاطة</v>
          </cell>
          <cell r="C9012" t="str">
            <v>أيمن</v>
          </cell>
          <cell r="D9012" t="str">
            <v>مها</v>
          </cell>
        </row>
        <row r="9013">
          <cell r="A9013">
            <v>335575</v>
          </cell>
          <cell r="B9013" t="str">
            <v>رنا مراد</v>
          </cell>
          <cell r="C9013" t="str">
            <v>ضامن</v>
          </cell>
          <cell r="D9013" t="str">
            <v>هند</v>
          </cell>
        </row>
        <row r="9014">
          <cell r="A9014">
            <v>335576</v>
          </cell>
          <cell r="B9014" t="str">
            <v>رند غانم</v>
          </cell>
          <cell r="C9014" t="str">
            <v>أحمد</v>
          </cell>
          <cell r="D9014" t="str">
            <v>نجاح</v>
          </cell>
        </row>
        <row r="9015">
          <cell r="A9015">
            <v>335577</v>
          </cell>
          <cell r="B9015" t="str">
            <v>رنده عنبري</v>
          </cell>
          <cell r="C9015" t="str">
            <v>محمدعزام</v>
          </cell>
          <cell r="D9015" t="str">
            <v>منى</v>
          </cell>
        </row>
        <row r="9016">
          <cell r="A9016">
            <v>335578</v>
          </cell>
          <cell r="B9016" t="str">
            <v>رنده محمدالاحمد</v>
          </cell>
          <cell r="C9016" t="str">
            <v>عماد</v>
          </cell>
          <cell r="D9016" t="str">
            <v>بثينه</v>
          </cell>
        </row>
        <row r="9017">
          <cell r="A9017">
            <v>335579</v>
          </cell>
          <cell r="B9017" t="str">
            <v>رنده يوسف</v>
          </cell>
          <cell r="C9017" t="str">
            <v>ذيب</v>
          </cell>
          <cell r="D9017" t="str">
            <v>نجاح</v>
          </cell>
        </row>
        <row r="9018">
          <cell r="A9018">
            <v>335580</v>
          </cell>
          <cell r="B9018" t="str">
            <v>رنيم جبولي</v>
          </cell>
          <cell r="C9018" t="str">
            <v>محمدوليد</v>
          </cell>
          <cell r="D9018" t="str">
            <v>ريم</v>
          </cell>
        </row>
        <row r="9019">
          <cell r="A9019">
            <v>335581</v>
          </cell>
          <cell r="B9019" t="str">
            <v>رنيم قيس</v>
          </cell>
          <cell r="C9019" t="str">
            <v>نبيل</v>
          </cell>
          <cell r="D9019" t="str">
            <v>روعه</v>
          </cell>
        </row>
        <row r="9020">
          <cell r="A9020">
            <v>335582</v>
          </cell>
          <cell r="B9020" t="str">
            <v>رنيم ميهوب</v>
          </cell>
          <cell r="C9020" t="str">
            <v>رامز</v>
          </cell>
          <cell r="D9020" t="str">
            <v>منى</v>
          </cell>
        </row>
        <row r="9021">
          <cell r="A9021">
            <v>335583</v>
          </cell>
          <cell r="B9021" t="str">
            <v>رنين يبرودي</v>
          </cell>
          <cell r="C9021" t="str">
            <v>محمدجمال</v>
          </cell>
          <cell r="D9021" t="str">
            <v>زبيده</v>
          </cell>
        </row>
        <row r="9022">
          <cell r="A9022">
            <v>335584</v>
          </cell>
          <cell r="B9022" t="str">
            <v>رهام الباشا</v>
          </cell>
          <cell r="C9022" t="str">
            <v>عبدالرزاق</v>
          </cell>
          <cell r="D9022" t="str">
            <v>ناهده</v>
          </cell>
        </row>
        <row r="9023">
          <cell r="A9023">
            <v>335585</v>
          </cell>
          <cell r="B9023" t="str">
            <v>رهام السلطي</v>
          </cell>
          <cell r="C9023" t="str">
            <v>رشيق</v>
          </cell>
          <cell r="D9023" t="str">
            <v>حوريه</v>
          </cell>
        </row>
        <row r="9024">
          <cell r="A9024">
            <v>335586</v>
          </cell>
          <cell r="B9024" t="str">
            <v>رهام اللطيف</v>
          </cell>
          <cell r="C9024" t="str">
            <v>خليل</v>
          </cell>
          <cell r="D9024" t="str">
            <v>امل</v>
          </cell>
        </row>
        <row r="9025">
          <cell r="A9025">
            <v>335587</v>
          </cell>
          <cell r="B9025" t="str">
            <v>رهام الموسى</v>
          </cell>
          <cell r="C9025" t="str">
            <v>عمادالدين</v>
          </cell>
          <cell r="D9025" t="str">
            <v>يسرا</v>
          </cell>
        </row>
        <row r="9026">
          <cell r="A9026">
            <v>335588</v>
          </cell>
          <cell r="B9026" t="str">
            <v>رهام بدر</v>
          </cell>
          <cell r="C9026" t="str">
            <v>نزيه</v>
          </cell>
          <cell r="D9026" t="str">
            <v>ناهي</v>
          </cell>
        </row>
        <row r="9027">
          <cell r="A9027">
            <v>335589</v>
          </cell>
          <cell r="B9027" t="str">
            <v>رهام حداد</v>
          </cell>
          <cell r="C9027" t="str">
            <v>رشيد</v>
          </cell>
          <cell r="D9027" t="str">
            <v>انعام</v>
          </cell>
        </row>
        <row r="9028">
          <cell r="A9028">
            <v>335590</v>
          </cell>
          <cell r="B9028" t="str">
            <v>رهام حمزة</v>
          </cell>
          <cell r="C9028" t="str">
            <v>لطفي</v>
          </cell>
          <cell r="D9028" t="str">
            <v>زكيه</v>
          </cell>
        </row>
        <row r="9029">
          <cell r="A9029">
            <v>335591</v>
          </cell>
          <cell r="B9029" t="str">
            <v>رهام سنجاب</v>
          </cell>
          <cell r="C9029" t="str">
            <v>محمود</v>
          </cell>
          <cell r="D9029" t="str">
            <v>صفيه</v>
          </cell>
        </row>
        <row r="9030">
          <cell r="A9030">
            <v>335592</v>
          </cell>
          <cell r="B9030" t="str">
            <v>رهام عليان</v>
          </cell>
          <cell r="C9030" t="str">
            <v>نواف</v>
          </cell>
          <cell r="D9030" t="str">
            <v>ميادة</v>
          </cell>
        </row>
        <row r="9031">
          <cell r="A9031">
            <v>335593</v>
          </cell>
          <cell r="B9031" t="str">
            <v>رهام كرادو</v>
          </cell>
          <cell r="C9031" t="str">
            <v>غسان</v>
          </cell>
          <cell r="D9031" t="str">
            <v>ساميا</v>
          </cell>
        </row>
        <row r="9032">
          <cell r="A9032">
            <v>335594</v>
          </cell>
          <cell r="B9032" t="str">
            <v>رهام لمع</v>
          </cell>
          <cell r="C9032" t="str">
            <v>نزار</v>
          </cell>
          <cell r="D9032" t="str">
            <v>حوى</v>
          </cell>
        </row>
        <row r="9033">
          <cell r="A9033">
            <v>335595</v>
          </cell>
          <cell r="B9033" t="str">
            <v>رهام مستوكرديه</v>
          </cell>
          <cell r="C9033" t="str">
            <v>عماد</v>
          </cell>
          <cell r="D9033" t="str">
            <v>رابعه</v>
          </cell>
        </row>
        <row r="9034">
          <cell r="A9034">
            <v>335596</v>
          </cell>
          <cell r="B9034" t="str">
            <v>رهام نكد</v>
          </cell>
          <cell r="C9034" t="str">
            <v>متروك</v>
          </cell>
          <cell r="D9034" t="str">
            <v>مياسه</v>
          </cell>
        </row>
        <row r="9035">
          <cell r="A9035">
            <v>335597</v>
          </cell>
          <cell r="B9035" t="str">
            <v>رهف الشايب</v>
          </cell>
          <cell r="C9035" t="str">
            <v>ياسر</v>
          </cell>
          <cell r="D9035" t="str">
            <v>بديعه</v>
          </cell>
        </row>
        <row r="9036">
          <cell r="A9036">
            <v>335598</v>
          </cell>
          <cell r="B9036" t="str">
            <v>رهف القصاربني المرجه</v>
          </cell>
          <cell r="C9036" t="str">
            <v>ماجد</v>
          </cell>
          <cell r="D9036" t="str">
            <v>صافيناز</v>
          </cell>
        </row>
        <row r="9037">
          <cell r="A9037">
            <v>335599</v>
          </cell>
          <cell r="B9037" t="str">
            <v>رهف بكور</v>
          </cell>
          <cell r="C9037" t="str">
            <v>رامح</v>
          </cell>
          <cell r="D9037" t="str">
            <v>الهام</v>
          </cell>
        </row>
        <row r="9038">
          <cell r="A9038">
            <v>335600</v>
          </cell>
          <cell r="B9038" t="str">
            <v>رهف جمول</v>
          </cell>
          <cell r="C9038" t="str">
            <v>صالح</v>
          </cell>
          <cell r="D9038" t="str">
            <v>رغده</v>
          </cell>
        </row>
        <row r="9039">
          <cell r="A9039">
            <v>335601</v>
          </cell>
          <cell r="B9039" t="str">
            <v>رهف شلبي</v>
          </cell>
          <cell r="C9039" t="str">
            <v>حبيب</v>
          </cell>
          <cell r="D9039" t="str">
            <v>هويده</v>
          </cell>
        </row>
        <row r="9040">
          <cell r="A9040">
            <v>335602</v>
          </cell>
          <cell r="B9040" t="str">
            <v>رهف عباس</v>
          </cell>
          <cell r="C9040" t="str">
            <v>عادل</v>
          </cell>
          <cell r="D9040" t="str">
            <v>هناء</v>
          </cell>
        </row>
        <row r="9041">
          <cell r="A9041">
            <v>335603</v>
          </cell>
          <cell r="B9041" t="str">
            <v>رهف عثمان</v>
          </cell>
          <cell r="C9041" t="str">
            <v>مشهور</v>
          </cell>
          <cell r="D9041" t="str">
            <v>هيام</v>
          </cell>
        </row>
        <row r="9042">
          <cell r="A9042">
            <v>335604</v>
          </cell>
          <cell r="B9042" t="str">
            <v>رهف عيسى</v>
          </cell>
          <cell r="C9042" t="str">
            <v>طائف</v>
          </cell>
          <cell r="D9042" t="str">
            <v>فدوى</v>
          </cell>
        </row>
        <row r="9043">
          <cell r="A9043">
            <v>335605</v>
          </cell>
          <cell r="B9043" t="str">
            <v>رهف موسى</v>
          </cell>
          <cell r="C9043" t="str">
            <v>محمدخير</v>
          </cell>
          <cell r="D9043" t="str">
            <v>فاطمة</v>
          </cell>
        </row>
        <row r="9044">
          <cell r="A9044">
            <v>335606</v>
          </cell>
          <cell r="B9044" t="str">
            <v>روان البريجاوي</v>
          </cell>
          <cell r="C9044" t="str">
            <v>محمود</v>
          </cell>
          <cell r="D9044" t="str">
            <v>غاده</v>
          </cell>
        </row>
        <row r="9045">
          <cell r="A9045">
            <v>335607</v>
          </cell>
          <cell r="B9045" t="str">
            <v>روان الشديدي</v>
          </cell>
          <cell r="C9045" t="str">
            <v>وليد</v>
          </cell>
          <cell r="D9045" t="str">
            <v>اميره</v>
          </cell>
        </row>
        <row r="9046">
          <cell r="A9046">
            <v>335608</v>
          </cell>
          <cell r="B9046" t="str">
            <v>روان دوخي</v>
          </cell>
          <cell r="C9046" t="str">
            <v>نادر</v>
          </cell>
          <cell r="D9046" t="str">
            <v>نزله</v>
          </cell>
        </row>
        <row r="9047">
          <cell r="A9047">
            <v>335609</v>
          </cell>
          <cell r="B9047" t="str">
            <v>روان طراف</v>
          </cell>
          <cell r="C9047" t="str">
            <v>مالك</v>
          </cell>
          <cell r="D9047" t="str">
            <v>مريم</v>
          </cell>
        </row>
        <row r="9048">
          <cell r="A9048">
            <v>335610</v>
          </cell>
          <cell r="B9048" t="str">
            <v>روان عقيل</v>
          </cell>
          <cell r="C9048" t="str">
            <v>جدعان</v>
          </cell>
          <cell r="D9048" t="str">
            <v>نجاح</v>
          </cell>
        </row>
        <row r="9049">
          <cell r="A9049">
            <v>335611</v>
          </cell>
          <cell r="B9049" t="str">
            <v>روان فروج</v>
          </cell>
          <cell r="C9049" t="str">
            <v>حسان</v>
          </cell>
          <cell r="D9049" t="str">
            <v>هديه</v>
          </cell>
        </row>
        <row r="9050">
          <cell r="A9050">
            <v>335612</v>
          </cell>
          <cell r="B9050" t="str">
            <v>روز سالم</v>
          </cell>
          <cell r="C9050" t="str">
            <v>اصف</v>
          </cell>
          <cell r="D9050" t="str">
            <v>نجدي</v>
          </cell>
        </row>
        <row r="9051">
          <cell r="A9051">
            <v>335613</v>
          </cell>
          <cell r="B9051" t="str">
            <v>روزان نصر</v>
          </cell>
          <cell r="C9051" t="str">
            <v>محي</v>
          </cell>
          <cell r="D9051" t="str">
            <v>غزاله</v>
          </cell>
        </row>
        <row r="9052">
          <cell r="A9052">
            <v>335614</v>
          </cell>
          <cell r="B9052" t="str">
            <v>روضه الحنفي</v>
          </cell>
          <cell r="C9052" t="str">
            <v>جمال</v>
          </cell>
          <cell r="D9052" t="str">
            <v>فلك</v>
          </cell>
        </row>
        <row r="9053">
          <cell r="A9053">
            <v>335615</v>
          </cell>
          <cell r="B9053" t="str">
            <v>روعه مغربيه</v>
          </cell>
          <cell r="C9053" t="str">
            <v>بسام</v>
          </cell>
          <cell r="D9053" t="str">
            <v>كفاء</v>
          </cell>
        </row>
        <row r="9054">
          <cell r="A9054">
            <v>335616</v>
          </cell>
          <cell r="B9054" t="str">
            <v>رولا الحبيب</v>
          </cell>
          <cell r="C9054" t="str">
            <v>حسين</v>
          </cell>
          <cell r="D9054" t="str">
            <v>عليه</v>
          </cell>
        </row>
        <row r="9055">
          <cell r="A9055">
            <v>335617</v>
          </cell>
          <cell r="B9055" t="str">
            <v>رولا تجور</v>
          </cell>
          <cell r="C9055" t="str">
            <v>محسن</v>
          </cell>
          <cell r="D9055" t="str">
            <v>سميرة</v>
          </cell>
        </row>
        <row r="9056">
          <cell r="A9056">
            <v>335618</v>
          </cell>
          <cell r="B9056" t="str">
            <v>رولا جديد</v>
          </cell>
          <cell r="C9056" t="str">
            <v>كاسر</v>
          </cell>
          <cell r="D9056" t="str">
            <v>جهيده</v>
          </cell>
        </row>
        <row r="9057">
          <cell r="A9057">
            <v>335619</v>
          </cell>
          <cell r="B9057" t="str">
            <v>رولان يوسف</v>
          </cell>
          <cell r="C9057" t="str">
            <v>سهيل</v>
          </cell>
          <cell r="D9057" t="str">
            <v>انتصار</v>
          </cell>
        </row>
        <row r="9058">
          <cell r="A9058">
            <v>335620</v>
          </cell>
          <cell r="B9058" t="str">
            <v>رويدا عطابه</v>
          </cell>
          <cell r="C9058" t="str">
            <v>عبدالرحمن</v>
          </cell>
          <cell r="D9058" t="str">
            <v>نزيرة</v>
          </cell>
        </row>
        <row r="9059">
          <cell r="A9059">
            <v>335621</v>
          </cell>
          <cell r="B9059" t="str">
            <v>رويدة الغضبان</v>
          </cell>
          <cell r="C9059" t="str">
            <v>كبيس</v>
          </cell>
          <cell r="D9059" t="str">
            <v>زهرة</v>
          </cell>
        </row>
        <row r="9060">
          <cell r="A9060">
            <v>335622</v>
          </cell>
          <cell r="B9060" t="str">
            <v>رؤى ابوخير</v>
          </cell>
          <cell r="C9060" t="str">
            <v>حكمت</v>
          </cell>
          <cell r="D9060" t="str">
            <v>سوسن</v>
          </cell>
        </row>
        <row r="9061">
          <cell r="A9061">
            <v>335623</v>
          </cell>
          <cell r="B9061" t="str">
            <v>رؤى الصياد</v>
          </cell>
          <cell r="C9061" t="str">
            <v>عبد الرحمن</v>
          </cell>
          <cell r="D9061" t="str">
            <v>امل</v>
          </cell>
        </row>
        <row r="9062">
          <cell r="A9062">
            <v>335624</v>
          </cell>
          <cell r="B9062" t="str">
            <v>رؤى الغنام</v>
          </cell>
          <cell r="C9062" t="str">
            <v>يوسف</v>
          </cell>
          <cell r="D9062" t="str">
            <v>هيلانه</v>
          </cell>
        </row>
        <row r="9063">
          <cell r="A9063">
            <v>335625</v>
          </cell>
          <cell r="B9063" t="str">
            <v>رؤى حسن</v>
          </cell>
          <cell r="C9063" t="str">
            <v>بشير</v>
          </cell>
          <cell r="D9063" t="str">
            <v>رنده</v>
          </cell>
        </row>
        <row r="9064">
          <cell r="A9064">
            <v>335626</v>
          </cell>
          <cell r="B9064" t="str">
            <v>رؤى حميض</v>
          </cell>
          <cell r="C9064" t="str">
            <v>خليل</v>
          </cell>
          <cell r="D9064" t="str">
            <v>صباح</v>
          </cell>
        </row>
        <row r="9065">
          <cell r="A9065">
            <v>335627</v>
          </cell>
          <cell r="B9065" t="str">
            <v>رؤى نصر</v>
          </cell>
          <cell r="C9065" t="str">
            <v>اكرم</v>
          </cell>
          <cell r="D9065" t="str">
            <v>رسميه</v>
          </cell>
        </row>
        <row r="9066">
          <cell r="A9066">
            <v>335628</v>
          </cell>
          <cell r="B9066" t="str">
            <v>رياض المحمد</v>
          </cell>
          <cell r="C9066" t="str">
            <v>سليمان</v>
          </cell>
          <cell r="D9066" t="str">
            <v>طلو</v>
          </cell>
        </row>
        <row r="9067">
          <cell r="A9067">
            <v>335629</v>
          </cell>
          <cell r="B9067" t="str">
            <v>رياض شربا</v>
          </cell>
          <cell r="C9067" t="str">
            <v>حاكم</v>
          </cell>
          <cell r="D9067" t="str">
            <v>سمر</v>
          </cell>
        </row>
        <row r="9068">
          <cell r="A9068">
            <v>335630</v>
          </cell>
          <cell r="B9068" t="str">
            <v>ريم البطرني</v>
          </cell>
          <cell r="C9068" t="str">
            <v>محمد</v>
          </cell>
          <cell r="D9068" t="str">
            <v>والدتهانور</v>
          </cell>
        </row>
        <row r="9069">
          <cell r="A9069">
            <v>335631</v>
          </cell>
          <cell r="B9069" t="str">
            <v>ريم الراعي</v>
          </cell>
          <cell r="C9069" t="str">
            <v>نزيه</v>
          </cell>
          <cell r="D9069" t="str">
            <v>هيفاء</v>
          </cell>
        </row>
        <row r="9070">
          <cell r="A9070">
            <v>335632</v>
          </cell>
          <cell r="B9070" t="str">
            <v>ريم السليمان</v>
          </cell>
          <cell r="C9070" t="str">
            <v>احمد</v>
          </cell>
          <cell r="D9070" t="str">
            <v>سناء</v>
          </cell>
        </row>
        <row r="9071">
          <cell r="A9071">
            <v>335633</v>
          </cell>
          <cell r="B9071" t="str">
            <v>ريم الشيخ</v>
          </cell>
          <cell r="C9071" t="str">
            <v>بدران</v>
          </cell>
          <cell r="D9071" t="str">
            <v>نعيمه</v>
          </cell>
        </row>
        <row r="9072">
          <cell r="A9072">
            <v>335634</v>
          </cell>
          <cell r="B9072" t="str">
            <v>ريم النبهان</v>
          </cell>
          <cell r="C9072" t="str">
            <v>احمد</v>
          </cell>
          <cell r="D9072" t="str">
            <v>عائشه</v>
          </cell>
        </row>
        <row r="9073">
          <cell r="A9073">
            <v>335635</v>
          </cell>
          <cell r="B9073" t="str">
            <v>ريم الهدر</v>
          </cell>
          <cell r="C9073" t="str">
            <v>عبداللطيف</v>
          </cell>
          <cell r="D9073" t="str">
            <v>جهاد</v>
          </cell>
        </row>
        <row r="9074">
          <cell r="A9074">
            <v>335636</v>
          </cell>
          <cell r="B9074" t="str">
            <v>ريم حسين</v>
          </cell>
          <cell r="C9074" t="str">
            <v>بدر</v>
          </cell>
          <cell r="D9074" t="str">
            <v>سوسن</v>
          </cell>
        </row>
        <row r="9075">
          <cell r="A9075">
            <v>335637</v>
          </cell>
          <cell r="B9075" t="str">
            <v>ريم دانية</v>
          </cell>
          <cell r="C9075" t="str">
            <v>عبدالله</v>
          </cell>
          <cell r="D9075" t="str">
            <v>فاطمه</v>
          </cell>
        </row>
        <row r="9076">
          <cell r="A9076">
            <v>335638</v>
          </cell>
          <cell r="B9076" t="str">
            <v>ريم دياب</v>
          </cell>
          <cell r="C9076" t="str">
            <v>محمد</v>
          </cell>
          <cell r="D9076" t="str">
            <v>فاطمة</v>
          </cell>
        </row>
        <row r="9077">
          <cell r="A9077">
            <v>335639</v>
          </cell>
          <cell r="B9077" t="str">
            <v>ريم سليمان</v>
          </cell>
          <cell r="C9077" t="str">
            <v>علي</v>
          </cell>
          <cell r="D9077" t="str">
            <v>ميساء</v>
          </cell>
        </row>
        <row r="9078">
          <cell r="A9078">
            <v>335640</v>
          </cell>
          <cell r="B9078" t="str">
            <v>ريم صالح</v>
          </cell>
          <cell r="C9078" t="str">
            <v>حسين</v>
          </cell>
          <cell r="D9078" t="str">
            <v>ندا</v>
          </cell>
        </row>
        <row r="9079">
          <cell r="A9079">
            <v>335641</v>
          </cell>
          <cell r="B9079" t="str">
            <v>ريم فياض</v>
          </cell>
          <cell r="C9079" t="str">
            <v>محمد</v>
          </cell>
          <cell r="D9079" t="str">
            <v>سمر</v>
          </cell>
        </row>
        <row r="9080">
          <cell r="A9080">
            <v>335642</v>
          </cell>
          <cell r="B9080" t="str">
            <v>ريم محلا</v>
          </cell>
          <cell r="C9080" t="str">
            <v>سامي</v>
          </cell>
          <cell r="D9080" t="str">
            <v>رابحه</v>
          </cell>
        </row>
        <row r="9081">
          <cell r="A9081">
            <v>335643</v>
          </cell>
          <cell r="B9081" t="str">
            <v>ريم نبعه</v>
          </cell>
          <cell r="C9081" t="str">
            <v>محمود</v>
          </cell>
          <cell r="D9081" t="str">
            <v>رانيا</v>
          </cell>
        </row>
        <row r="9082">
          <cell r="A9082">
            <v>335644</v>
          </cell>
          <cell r="B9082" t="str">
            <v>ريما الدرويش</v>
          </cell>
          <cell r="C9082" t="str">
            <v>مجاهد</v>
          </cell>
          <cell r="D9082" t="str">
            <v>هناء</v>
          </cell>
        </row>
        <row r="9083">
          <cell r="A9083">
            <v>335645</v>
          </cell>
          <cell r="B9083" t="str">
            <v>ريما تركي</v>
          </cell>
          <cell r="C9083" t="str">
            <v>علي</v>
          </cell>
          <cell r="D9083" t="str">
            <v>وفاء</v>
          </cell>
        </row>
        <row r="9084">
          <cell r="A9084">
            <v>335646</v>
          </cell>
          <cell r="B9084" t="str">
            <v>ريما حاتم</v>
          </cell>
          <cell r="C9084" t="str">
            <v>ياسر</v>
          </cell>
          <cell r="D9084" t="str">
            <v>اقبال</v>
          </cell>
        </row>
        <row r="9085">
          <cell r="A9085">
            <v>335647</v>
          </cell>
          <cell r="B9085" t="str">
            <v>ريما عيسى</v>
          </cell>
          <cell r="C9085" t="str">
            <v>رشيد</v>
          </cell>
          <cell r="D9085" t="str">
            <v>فاطمه</v>
          </cell>
        </row>
        <row r="9086">
          <cell r="A9086">
            <v>335648</v>
          </cell>
          <cell r="B9086" t="str">
            <v>ريما ماشفج</v>
          </cell>
          <cell r="C9086" t="str">
            <v>فاروق</v>
          </cell>
          <cell r="D9086" t="str">
            <v>شهيرة</v>
          </cell>
        </row>
        <row r="9087">
          <cell r="A9087">
            <v>335649</v>
          </cell>
          <cell r="B9087" t="str">
            <v>ريما نعيم</v>
          </cell>
          <cell r="C9087" t="str">
            <v>جميل</v>
          </cell>
          <cell r="D9087" t="str">
            <v>افرنجية</v>
          </cell>
        </row>
        <row r="9088">
          <cell r="A9088">
            <v>335650</v>
          </cell>
          <cell r="B9088" t="str">
            <v>ريمان صقر</v>
          </cell>
          <cell r="C9088" t="str">
            <v>خضر</v>
          </cell>
          <cell r="D9088" t="str">
            <v>وصال</v>
          </cell>
        </row>
        <row r="9089">
          <cell r="A9089">
            <v>335651</v>
          </cell>
          <cell r="B9089" t="str">
            <v>ريمة عيدو</v>
          </cell>
          <cell r="C9089" t="str">
            <v>محيى</v>
          </cell>
          <cell r="D9089" t="str">
            <v>حليمة</v>
          </cell>
        </row>
        <row r="9090">
          <cell r="A9090">
            <v>335652</v>
          </cell>
          <cell r="B9090" t="str">
            <v>ريمه ابوفراج</v>
          </cell>
          <cell r="C9090" t="str">
            <v>مازن</v>
          </cell>
          <cell r="D9090" t="str">
            <v>منا</v>
          </cell>
        </row>
        <row r="9091">
          <cell r="A9091">
            <v>335653</v>
          </cell>
          <cell r="B9091" t="str">
            <v>ريمه مسعود</v>
          </cell>
          <cell r="C9091" t="str">
            <v>رياض</v>
          </cell>
          <cell r="D9091" t="str">
            <v>روضه</v>
          </cell>
        </row>
        <row r="9092">
          <cell r="A9092">
            <v>335654</v>
          </cell>
          <cell r="B9092" t="str">
            <v>ريهام الحسين</v>
          </cell>
          <cell r="C9092" t="str">
            <v>محمد</v>
          </cell>
          <cell r="D9092" t="str">
            <v>رويده</v>
          </cell>
        </row>
        <row r="9093">
          <cell r="A9093">
            <v>335655</v>
          </cell>
          <cell r="B9093" t="str">
            <v>زبيده عثمان</v>
          </cell>
          <cell r="C9093" t="str">
            <v>عزيز</v>
          </cell>
          <cell r="D9093" t="str">
            <v>جميله</v>
          </cell>
        </row>
        <row r="9094">
          <cell r="A9094">
            <v>335656</v>
          </cell>
          <cell r="B9094" t="str">
            <v>زكيه صالح</v>
          </cell>
          <cell r="C9094" t="str">
            <v>احمد</v>
          </cell>
          <cell r="D9094" t="str">
            <v>مريم</v>
          </cell>
        </row>
        <row r="9095">
          <cell r="A9095">
            <v>335657</v>
          </cell>
          <cell r="B9095" t="str">
            <v>زكيه كسر</v>
          </cell>
          <cell r="C9095" t="str">
            <v>محمد</v>
          </cell>
          <cell r="D9095" t="str">
            <v>امينه</v>
          </cell>
        </row>
        <row r="9096">
          <cell r="A9096">
            <v>335658</v>
          </cell>
          <cell r="B9096" t="str">
            <v>زمزم الصالح</v>
          </cell>
          <cell r="C9096" t="str">
            <v>صالح</v>
          </cell>
          <cell r="D9096" t="str">
            <v>بديعه</v>
          </cell>
        </row>
        <row r="9097">
          <cell r="A9097">
            <v>335659</v>
          </cell>
          <cell r="B9097" t="str">
            <v>زهير الزين</v>
          </cell>
          <cell r="C9097" t="str">
            <v>ماجد</v>
          </cell>
          <cell r="D9097" t="str">
            <v>ايمان</v>
          </cell>
        </row>
        <row r="9098">
          <cell r="A9098">
            <v>335660</v>
          </cell>
          <cell r="B9098" t="str">
            <v>زهير الشامي</v>
          </cell>
          <cell r="C9098" t="str">
            <v>احمد</v>
          </cell>
          <cell r="D9098" t="str">
            <v>ملك</v>
          </cell>
        </row>
        <row r="9099">
          <cell r="A9099">
            <v>335661</v>
          </cell>
          <cell r="B9099" t="str">
            <v>زهير داود</v>
          </cell>
          <cell r="C9099" t="str">
            <v>داود</v>
          </cell>
          <cell r="D9099" t="str">
            <v>ملكه</v>
          </cell>
        </row>
        <row r="9100">
          <cell r="A9100">
            <v>335662</v>
          </cell>
          <cell r="B9100" t="str">
            <v>زهيره زياده</v>
          </cell>
          <cell r="C9100" t="str">
            <v>حسام الدين</v>
          </cell>
          <cell r="D9100" t="str">
            <v>سميرة</v>
          </cell>
        </row>
        <row r="9101">
          <cell r="A9101">
            <v>335663</v>
          </cell>
          <cell r="B9101" t="str">
            <v>زويان العصلي</v>
          </cell>
          <cell r="C9101" t="str">
            <v>كمال</v>
          </cell>
          <cell r="D9101" t="str">
            <v>غالية</v>
          </cell>
        </row>
        <row r="9102">
          <cell r="A9102">
            <v>335664</v>
          </cell>
          <cell r="B9102" t="str">
            <v>زياد الصالح</v>
          </cell>
          <cell r="C9102" t="str">
            <v>طراد</v>
          </cell>
          <cell r="D9102" t="str">
            <v>فنديه</v>
          </cell>
        </row>
        <row r="9103">
          <cell r="A9103">
            <v>335665</v>
          </cell>
          <cell r="B9103" t="str">
            <v>زياد الصفدي</v>
          </cell>
          <cell r="C9103" t="str">
            <v>يحيى</v>
          </cell>
          <cell r="D9103" t="str">
            <v>نجاح</v>
          </cell>
        </row>
        <row r="9104">
          <cell r="A9104">
            <v>335666</v>
          </cell>
          <cell r="B9104" t="str">
            <v>زياد المشعان</v>
          </cell>
          <cell r="C9104" t="str">
            <v>احمد</v>
          </cell>
          <cell r="D9104" t="str">
            <v>مريم</v>
          </cell>
        </row>
        <row r="9105">
          <cell r="A9105">
            <v>335667</v>
          </cell>
          <cell r="B9105" t="str">
            <v>زيد الغزاوي</v>
          </cell>
          <cell r="C9105" t="str">
            <v>عبد الرحمن</v>
          </cell>
          <cell r="D9105" t="str">
            <v>فوزيه</v>
          </cell>
        </row>
        <row r="9106">
          <cell r="A9106">
            <v>335668</v>
          </cell>
          <cell r="B9106" t="str">
            <v>زين اسماعيل</v>
          </cell>
          <cell r="C9106" t="str">
            <v>نظير</v>
          </cell>
          <cell r="D9106" t="str">
            <v>منى</v>
          </cell>
        </row>
        <row r="9107">
          <cell r="A9107">
            <v>335669</v>
          </cell>
          <cell r="B9107" t="str">
            <v>زين الحسين</v>
          </cell>
          <cell r="C9107" t="str">
            <v>علي</v>
          </cell>
          <cell r="D9107" t="str">
            <v>سلمه</v>
          </cell>
        </row>
        <row r="9108">
          <cell r="A9108">
            <v>335670</v>
          </cell>
          <cell r="B9108" t="str">
            <v>زين العابدين ديوب</v>
          </cell>
          <cell r="C9108" t="str">
            <v>منير</v>
          </cell>
          <cell r="D9108" t="str">
            <v>تغريد</v>
          </cell>
        </row>
        <row r="9109">
          <cell r="A9109">
            <v>335671</v>
          </cell>
          <cell r="B9109" t="str">
            <v>زينب ابراهيم</v>
          </cell>
          <cell r="C9109" t="str">
            <v>ابراهيم</v>
          </cell>
          <cell r="D9109" t="str">
            <v>صفاء</v>
          </cell>
        </row>
        <row r="9110">
          <cell r="A9110">
            <v>335672</v>
          </cell>
          <cell r="B9110" t="str">
            <v>زينب السيروان</v>
          </cell>
          <cell r="C9110" t="str">
            <v>محمد</v>
          </cell>
          <cell r="D9110" t="str">
            <v>ابتسام</v>
          </cell>
        </row>
        <row r="9111">
          <cell r="A9111">
            <v>335673</v>
          </cell>
          <cell r="B9111" t="str">
            <v>زينب النعسان</v>
          </cell>
          <cell r="C9111" t="str">
            <v>ابراهيم</v>
          </cell>
          <cell r="D9111" t="str">
            <v>حنيفه</v>
          </cell>
        </row>
        <row r="9112">
          <cell r="A9112">
            <v>335674</v>
          </cell>
          <cell r="B9112" t="str">
            <v>زينب علي</v>
          </cell>
          <cell r="C9112" t="str">
            <v>أديب</v>
          </cell>
          <cell r="D9112" t="str">
            <v>وضحه</v>
          </cell>
        </row>
        <row r="9113">
          <cell r="A9113">
            <v>335675</v>
          </cell>
          <cell r="B9113" t="str">
            <v>زينه الكوكي</v>
          </cell>
          <cell r="C9113" t="str">
            <v>محمد</v>
          </cell>
          <cell r="D9113" t="str">
            <v>نبيها</v>
          </cell>
        </row>
        <row r="9114">
          <cell r="A9114">
            <v>335676</v>
          </cell>
          <cell r="B9114" t="str">
            <v>زينه صقر</v>
          </cell>
          <cell r="C9114" t="str">
            <v>ربيع</v>
          </cell>
          <cell r="D9114" t="str">
            <v>رنا</v>
          </cell>
        </row>
        <row r="9115">
          <cell r="A9115">
            <v>335677</v>
          </cell>
          <cell r="B9115" t="str">
            <v>زينو بشبش</v>
          </cell>
          <cell r="C9115" t="str">
            <v>ربيع</v>
          </cell>
          <cell r="D9115" t="str">
            <v>مريم</v>
          </cell>
        </row>
        <row r="9116">
          <cell r="A9116">
            <v>335678</v>
          </cell>
          <cell r="B9116" t="str">
            <v>ساره الخطيب</v>
          </cell>
          <cell r="C9116" t="str">
            <v>ناصر</v>
          </cell>
          <cell r="D9116" t="str">
            <v>هيام</v>
          </cell>
        </row>
        <row r="9117">
          <cell r="A9117">
            <v>335679</v>
          </cell>
          <cell r="B9117" t="str">
            <v>ساره مرشد</v>
          </cell>
          <cell r="C9117" t="str">
            <v>فهد</v>
          </cell>
          <cell r="D9117" t="str">
            <v>راغده</v>
          </cell>
        </row>
        <row r="9118">
          <cell r="A9118">
            <v>335680</v>
          </cell>
          <cell r="B9118" t="str">
            <v>ساري الجريده</v>
          </cell>
          <cell r="C9118" t="str">
            <v>ياسين</v>
          </cell>
          <cell r="D9118" t="str">
            <v>خديجه</v>
          </cell>
        </row>
        <row r="9119">
          <cell r="A9119">
            <v>335681</v>
          </cell>
          <cell r="B9119" t="str">
            <v>ساري زيود</v>
          </cell>
          <cell r="C9119" t="str">
            <v>سليمان</v>
          </cell>
          <cell r="D9119" t="str">
            <v>ثناء</v>
          </cell>
        </row>
        <row r="9120">
          <cell r="A9120">
            <v>335682</v>
          </cell>
          <cell r="B9120" t="str">
            <v>سالي عرمان</v>
          </cell>
          <cell r="C9120" t="str">
            <v>غياث</v>
          </cell>
          <cell r="D9120" t="str">
            <v>رزان</v>
          </cell>
        </row>
        <row r="9121">
          <cell r="A9121">
            <v>335683</v>
          </cell>
          <cell r="B9121" t="str">
            <v>سام بلول</v>
          </cell>
          <cell r="C9121" t="str">
            <v>نادر</v>
          </cell>
          <cell r="D9121" t="str">
            <v>لينا</v>
          </cell>
        </row>
        <row r="9122">
          <cell r="A9122">
            <v>335684</v>
          </cell>
          <cell r="B9122" t="str">
            <v>سامح النجم</v>
          </cell>
          <cell r="C9122" t="str">
            <v>خليل</v>
          </cell>
          <cell r="D9122" t="str">
            <v>بدريه</v>
          </cell>
        </row>
        <row r="9123">
          <cell r="A9123">
            <v>335685</v>
          </cell>
          <cell r="B9123" t="str">
            <v>سامر ابراهيم</v>
          </cell>
          <cell r="C9123" t="str">
            <v>فواز</v>
          </cell>
          <cell r="D9123" t="str">
            <v>نهاد</v>
          </cell>
        </row>
        <row r="9124">
          <cell r="A9124">
            <v>335686</v>
          </cell>
          <cell r="B9124" t="str">
            <v>سامر الشيخ</v>
          </cell>
          <cell r="C9124" t="str">
            <v>دياب</v>
          </cell>
          <cell r="D9124" t="str">
            <v>سلما</v>
          </cell>
        </row>
        <row r="9125">
          <cell r="A9125">
            <v>335687</v>
          </cell>
          <cell r="B9125" t="str">
            <v>سامر العبدالفرج</v>
          </cell>
          <cell r="C9125" t="str">
            <v>عواد</v>
          </cell>
          <cell r="D9125" t="str">
            <v>فطومه</v>
          </cell>
        </row>
        <row r="9126">
          <cell r="A9126">
            <v>335688</v>
          </cell>
          <cell r="B9126" t="str">
            <v>سامر العبدالله</v>
          </cell>
          <cell r="C9126" t="str">
            <v>عبدالله</v>
          </cell>
          <cell r="D9126" t="str">
            <v>امنه</v>
          </cell>
        </row>
        <row r="9127">
          <cell r="A9127">
            <v>335689</v>
          </cell>
          <cell r="B9127" t="str">
            <v>سامر حمدان</v>
          </cell>
          <cell r="C9127" t="str">
            <v>عبدالله</v>
          </cell>
          <cell r="D9127" t="str">
            <v>غزالة</v>
          </cell>
        </row>
        <row r="9128">
          <cell r="A9128">
            <v>335690</v>
          </cell>
          <cell r="B9128" t="str">
            <v>سامر سليمان</v>
          </cell>
          <cell r="C9128" t="str">
            <v>حسين</v>
          </cell>
          <cell r="D9128" t="str">
            <v>فوزية</v>
          </cell>
        </row>
        <row r="9129">
          <cell r="A9129">
            <v>335691</v>
          </cell>
          <cell r="B9129" t="str">
            <v>سامر عزيمة</v>
          </cell>
          <cell r="C9129" t="str">
            <v>مصطفى</v>
          </cell>
          <cell r="D9129" t="str">
            <v>عائشة</v>
          </cell>
        </row>
        <row r="9130">
          <cell r="A9130">
            <v>335692</v>
          </cell>
          <cell r="B9130" t="str">
            <v>سامر ناصر</v>
          </cell>
          <cell r="C9130" t="str">
            <v>غازي</v>
          </cell>
          <cell r="D9130" t="str">
            <v>منتهى</v>
          </cell>
        </row>
        <row r="9131">
          <cell r="A9131">
            <v>335693</v>
          </cell>
          <cell r="B9131" t="str">
            <v>سامي ابراهيم</v>
          </cell>
          <cell r="C9131" t="str">
            <v>احمد</v>
          </cell>
          <cell r="D9131" t="str">
            <v>عائشه</v>
          </cell>
        </row>
        <row r="9132">
          <cell r="A9132">
            <v>335694</v>
          </cell>
          <cell r="B9132" t="str">
            <v>ساميا بوسنه لي</v>
          </cell>
          <cell r="C9132" t="str">
            <v>موفق</v>
          </cell>
          <cell r="D9132" t="str">
            <v>غفران</v>
          </cell>
        </row>
        <row r="9133">
          <cell r="A9133">
            <v>335695</v>
          </cell>
          <cell r="B9133" t="str">
            <v>سامية بكار</v>
          </cell>
          <cell r="C9133" t="str">
            <v>محي الدين</v>
          </cell>
          <cell r="D9133" t="str">
            <v>زينب</v>
          </cell>
        </row>
        <row r="9134">
          <cell r="A9134">
            <v>335696</v>
          </cell>
          <cell r="B9134" t="str">
            <v>ساندريلا محمد الفارس</v>
          </cell>
          <cell r="C9134" t="str">
            <v>علي</v>
          </cell>
          <cell r="D9134" t="str">
            <v>فاطمه</v>
          </cell>
        </row>
        <row r="9135">
          <cell r="A9135">
            <v>335697</v>
          </cell>
          <cell r="B9135" t="str">
            <v>سائر الحسيان</v>
          </cell>
          <cell r="C9135" t="str">
            <v>احمد</v>
          </cell>
          <cell r="D9135" t="str">
            <v>منيره</v>
          </cell>
        </row>
        <row r="9136">
          <cell r="A9136">
            <v>335698</v>
          </cell>
          <cell r="B9136" t="str">
            <v>سائر خليل</v>
          </cell>
          <cell r="C9136" t="str">
            <v>عبدالكريم</v>
          </cell>
          <cell r="D9136" t="str">
            <v>نزهه</v>
          </cell>
        </row>
        <row r="9137">
          <cell r="A9137">
            <v>335699</v>
          </cell>
          <cell r="B9137" t="str">
            <v>سجا سعد الدين</v>
          </cell>
          <cell r="C9137" t="str">
            <v>احمد</v>
          </cell>
          <cell r="D9137" t="str">
            <v>عليا</v>
          </cell>
        </row>
        <row r="9138">
          <cell r="A9138">
            <v>335700</v>
          </cell>
          <cell r="B9138" t="str">
            <v>سدره علي</v>
          </cell>
          <cell r="C9138" t="str">
            <v>كنان</v>
          </cell>
          <cell r="D9138" t="str">
            <v>نجوى</v>
          </cell>
        </row>
        <row r="9139">
          <cell r="A9139">
            <v>335701</v>
          </cell>
          <cell r="B9139" t="str">
            <v>سراب عباس</v>
          </cell>
          <cell r="C9139" t="str">
            <v>وهبه</v>
          </cell>
          <cell r="D9139" t="str">
            <v>منى</v>
          </cell>
        </row>
        <row r="9140">
          <cell r="A9140">
            <v>335702</v>
          </cell>
          <cell r="B9140" t="str">
            <v>سراب محفوض</v>
          </cell>
          <cell r="C9140" t="str">
            <v>وجيه</v>
          </cell>
          <cell r="D9140" t="str">
            <v>ملكه</v>
          </cell>
        </row>
        <row r="9141">
          <cell r="A9141">
            <v>335703</v>
          </cell>
          <cell r="B9141" t="str">
            <v>سعاد التجار</v>
          </cell>
          <cell r="C9141" t="str">
            <v>هيثم</v>
          </cell>
          <cell r="D9141" t="str">
            <v>ندى</v>
          </cell>
        </row>
        <row r="9142">
          <cell r="A9142">
            <v>335704</v>
          </cell>
          <cell r="B9142" t="str">
            <v>سعد الشحود</v>
          </cell>
          <cell r="C9142" t="str">
            <v>عبد الرزاق</v>
          </cell>
          <cell r="D9142" t="str">
            <v>نجاح</v>
          </cell>
        </row>
        <row r="9143">
          <cell r="A9143">
            <v>335705</v>
          </cell>
          <cell r="B9143" t="str">
            <v>سعده كمال الدين</v>
          </cell>
          <cell r="C9143" t="str">
            <v>محمد</v>
          </cell>
          <cell r="D9143" t="str">
            <v>فاطمه</v>
          </cell>
        </row>
        <row r="9144">
          <cell r="A9144">
            <v>335706</v>
          </cell>
          <cell r="B9144" t="str">
            <v>سعود العمر</v>
          </cell>
          <cell r="C9144" t="str">
            <v>عوده</v>
          </cell>
          <cell r="D9144" t="str">
            <v>حسنه</v>
          </cell>
        </row>
        <row r="9145">
          <cell r="A9145">
            <v>335707</v>
          </cell>
          <cell r="B9145" t="str">
            <v>سعيد الديري</v>
          </cell>
          <cell r="C9145" t="str">
            <v>حسين</v>
          </cell>
          <cell r="D9145" t="str">
            <v>ثنيه</v>
          </cell>
        </row>
        <row r="9146">
          <cell r="A9146">
            <v>335708</v>
          </cell>
          <cell r="B9146" t="str">
            <v>سعيد كيخيا</v>
          </cell>
          <cell r="C9146" t="str">
            <v>ايمن</v>
          </cell>
          <cell r="D9146" t="str">
            <v>يسرى</v>
          </cell>
        </row>
        <row r="9147">
          <cell r="A9147">
            <v>335709</v>
          </cell>
          <cell r="B9147" t="str">
            <v>سفاف خلوف</v>
          </cell>
          <cell r="C9147" t="str">
            <v>مصطفى</v>
          </cell>
          <cell r="D9147" t="str">
            <v>سبته</v>
          </cell>
        </row>
        <row r="9148">
          <cell r="A9148">
            <v>335710</v>
          </cell>
          <cell r="B9148" t="str">
            <v>سكينه السليمان</v>
          </cell>
          <cell r="C9148" t="str">
            <v>عبدالمنعم</v>
          </cell>
          <cell r="D9148" t="str">
            <v>نديمه</v>
          </cell>
        </row>
        <row r="9149">
          <cell r="A9149">
            <v>335711</v>
          </cell>
          <cell r="B9149" t="str">
            <v>سلافه علي</v>
          </cell>
          <cell r="C9149" t="str">
            <v>غدير</v>
          </cell>
          <cell r="D9149" t="str">
            <v>نعيمه</v>
          </cell>
        </row>
        <row r="9150">
          <cell r="A9150">
            <v>335712</v>
          </cell>
          <cell r="B9150" t="str">
            <v>سلام القيش</v>
          </cell>
          <cell r="C9150" t="str">
            <v>نزار</v>
          </cell>
          <cell r="D9150" t="str">
            <v>نهاد</v>
          </cell>
        </row>
        <row r="9151">
          <cell r="A9151">
            <v>335713</v>
          </cell>
          <cell r="B9151" t="str">
            <v>سلام حمود</v>
          </cell>
          <cell r="C9151" t="str">
            <v>الياس</v>
          </cell>
          <cell r="D9151" t="str">
            <v>ناديا</v>
          </cell>
        </row>
        <row r="9152">
          <cell r="A9152">
            <v>335714</v>
          </cell>
          <cell r="B9152" t="str">
            <v>سلسبيل العنيسي</v>
          </cell>
          <cell r="C9152" t="str">
            <v>فيصل</v>
          </cell>
          <cell r="D9152" t="str">
            <v>قادريه</v>
          </cell>
        </row>
        <row r="9153">
          <cell r="A9153">
            <v>335715</v>
          </cell>
          <cell r="B9153" t="str">
            <v>سلسل السعد</v>
          </cell>
          <cell r="C9153" t="str">
            <v>ميسر</v>
          </cell>
          <cell r="D9153" t="str">
            <v>رباح</v>
          </cell>
        </row>
        <row r="9154">
          <cell r="A9154">
            <v>335716</v>
          </cell>
          <cell r="B9154" t="str">
            <v>سلمان زعرور</v>
          </cell>
          <cell r="C9154" t="str">
            <v>منير</v>
          </cell>
          <cell r="D9154" t="str">
            <v>كامله</v>
          </cell>
        </row>
        <row r="9155">
          <cell r="A9155">
            <v>335717</v>
          </cell>
          <cell r="B9155" t="str">
            <v>سلمان وسوف</v>
          </cell>
          <cell r="C9155" t="str">
            <v>نزار</v>
          </cell>
          <cell r="D9155" t="str">
            <v>هند</v>
          </cell>
        </row>
        <row r="9156">
          <cell r="A9156">
            <v>335718</v>
          </cell>
          <cell r="B9156" t="str">
            <v>سلمى خطيب</v>
          </cell>
          <cell r="C9156" t="str">
            <v>محمد</v>
          </cell>
          <cell r="D9156" t="str">
            <v>فهميه</v>
          </cell>
        </row>
        <row r="9157">
          <cell r="A9157">
            <v>335719</v>
          </cell>
          <cell r="B9157" t="str">
            <v>سلوى دندوش</v>
          </cell>
          <cell r="C9157" t="str">
            <v>حسين</v>
          </cell>
          <cell r="D9157" t="str">
            <v>هدية</v>
          </cell>
        </row>
        <row r="9158">
          <cell r="A9158">
            <v>335720</v>
          </cell>
          <cell r="B9158" t="str">
            <v>سلوى صالح</v>
          </cell>
          <cell r="C9158" t="str">
            <v>بهاءالدين</v>
          </cell>
          <cell r="D9158" t="str">
            <v>دله</v>
          </cell>
        </row>
        <row r="9159">
          <cell r="A9159">
            <v>335721</v>
          </cell>
          <cell r="B9159" t="str">
            <v>سليم ابواسماعيل</v>
          </cell>
          <cell r="C9159" t="str">
            <v>زياد</v>
          </cell>
          <cell r="D9159" t="str">
            <v>نجاح</v>
          </cell>
        </row>
        <row r="9160">
          <cell r="A9160">
            <v>335722</v>
          </cell>
          <cell r="B9160" t="str">
            <v>سليمان السليمان</v>
          </cell>
          <cell r="C9160" t="str">
            <v>سالم</v>
          </cell>
          <cell r="D9160" t="str">
            <v>رجاء</v>
          </cell>
        </row>
        <row r="9161">
          <cell r="A9161">
            <v>335723</v>
          </cell>
          <cell r="B9161" t="str">
            <v>سليمان المصري</v>
          </cell>
          <cell r="C9161" t="str">
            <v>محمود</v>
          </cell>
          <cell r="D9161" t="str">
            <v>غادة</v>
          </cell>
        </row>
        <row r="9162">
          <cell r="A9162">
            <v>335724</v>
          </cell>
          <cell r="B9162" t="str">
            <v>سليمان خليل</v>
          </cell>
          <cell r="C9162" t="str">
            <v>محمدرضا</v>
          </cell>
          <cell r="D9162" t="str">
            <v>رابحه</v>
          </cell>
        </row>
        <row r="9163">
          <cell r="A9163">
            <v>335725</v>
          </cell>
          <cell r="B9163" t="str">
            <v>سليمان دلا</v>
          </cell>
          <cell r="C9163" t="str">
            <v>غياث</v>
          </cell>
          <cell r="D9163" t="str">
            <v>لينا</v>
          </cell>
        </row>
        <row r="9164">
          <cell r="A9164">
            <v>335726</v>
          </cell>
          <cell r="B9164" t="str">
            <v>سليمان سليمان</v>
          </cell>
          <cell r="C9164" t="str">
            <v>محمود</v>
          </cell>
          <cell r="D9164" t="str">
            <v>هيام</v>
          </cell>
        </row>
        <row r="9165">
          <cell r="A9165">
            <v>335727</v>
          </cell>
          <cell r="B9165" t="str">
            <v>سليمان شعبان</v>
          </cell>
          <cell r="C9165" t="str">
            <v>خليل</v>
          </cell>
          <cell r="D9165" t="str">
            <v>بخيته</v>
          </cell>
        </row>
        <row r="9166">
          <cell r="A9166">
            <v>335728</v>
          </cell>
          <cell r="B9166" t="str">
            <v>سليمان نعامه</v>
          </cell>
          <cell r="C9166" t="str">
            <v>عيسى</v>
          </cell>
          <cell r="D9166" t="str">
            <v>دولت</v>
          </cell>
        </row>
        <row r="9167">
          <cell r="A9167">
            <v>335729</v>
          </cell>
          <cell r="B9167" t="str">
            <v>سليمه موسى</v>
          </cell>
          <cell r="C9167" t="str">
            <v>حسام</v>
          </cell>
          <cell r="D9167" t="str">
            <v>نجود</v>
          </cell>
        </row>
        <row r="9168">
          <cell r="A9168">
            <v>335730</v>
          </cell>
          <cell r="B9168" t="str">
            <v>سماح حنتوش</v>
          </cell>
          <cell r="C9168" t="str">
            <v>سمير</v>
          </cell>
          <cell r="D9168" t="str">
            <v>فاطمة</v>
          </cell>
        </row>
        <row r="9169">
          <cell r="A9169">
            <v>335731</v>
          </cell>
          <cell r="B9169" t="str">
            <v>سماح نوح</v>
          </cell>
          <cell r="C9169" t="str">
            <v>بسام</v>
          </cell>
          <cell r="D9169" t="str">
            <v>ناجله</v>
          </cell>
        </row>
        <row r="9170">
          <cell r="A9170">
            <v>335732</v>
          </cell>
          <cell r="B9170" t="str">
            <v>سمر اسماعيل</v>
          </cell>
          <cell r="C9170" t="str">
            <v>ديب</v>
          </cell>
          <cell r="D9170" t="str">
            <v>رابعه</v>
          </cell>
        </row>
        <row r="9171">
          <cell r="A9171">
            <v>335733</v>
          </cell>
          <cell r="B9171" t="str">
            <v>سمر داهوك</v>
          </cell>
          <cell r="C9171" t="str">
            <v>محمد</v>
          </cell>
          <cell r="D9171" t="str">
            <v>ميرفت</v>
          </cell>
        </row>
        <row r="9172">
          <cell r="A9172">
            <v>335734</v>
          </cell>
          <cell r="B9172" t="str">
            <v>سمر فنده</v>
          </cell>
          <cell r="C9172" t="str">
            <v>محمد</v>
          </cell>
          <cell r="D9172" t="str">
            <v>مريم</v>
          </cell>
        </row>
        <row r="9173">
          <cell r="A9173">
            <v>335735</v>
          </cell>
          <cell r="B9173" t="str">
            <v>سمير شبول</v>
          </cell>
          <cell r="C9173" t="str">
            <v>سليمان</v>
          </cell>
          <cell r="D9173" t="str">
            <v>عليا</v>
          </cell>
        </row>
        <row r="9174">
          <cell r="A9174">
            <v>335736</v>
          </cell>
          <cell r="B9174" t="str">
            <v>سميره ابوالسل</v>
          </cell>
          <cell r="C9174" t="str">
            <v>فايز</v>
          </cell>
          <cell r="D9174" t="str">
            <v>نايفه</v>
          </cell>
        </row>
        <row r="9175">
          <cell r="A9175">
            <v>335737</v>
          </cell>
          <cell r="B9175" t="str">
            <v>سميه الشيخ</v>
          </cell>
          <cell r="C9175" t="str">
            <v>محمد</v>
          </cell>
          <cell r="D9175" t="str">
            <v>نايفه</v>
          </cell>
        </row>
        <row r="9176">
          <cell r="A9176">
            <v>335738</v>
          </cell>
          <cell r="B9176" t="str">
            <v>سميه محمد</v>
          </cell>
          <cell r="C9176" t="str">
            <v>صالح</v>
          </cell>
          <cell r="D9176" t="str">
            <v>نادية</v>
          </cell>
        </row>
        <row r="9177">
          <cell r="A9177">
            <v>335739</v>
          </cell>
          <cell r="B9177" t="str">
            <v>سناء ابوذراع</v>
          </cell>
          <cell r="C9177" t="str">
            <v>عبدالرحمن</v>
          </cell>
          <cell r="D9177" t="str">
            <v>فوزيه</v>
          </cell>
        </row>
        <row r="9178">
          <cell r="A9178">
            <v>335740</v>
          </cell>
          <cell r="B9178" t="str">
            <v>سناء البيطار</v>
          </cell>
          <cell r="C9178" t="str">
            <v>امين</v>
          </cell>
          <cell r="D9178" t="str">
            <v>سميرة</v>
          </cell>
        </row>
        <row r="9179">
          <cell r="A9179">
            <v>335741</v>
          </cell>
          <cell r="B9179" t="str">
            <v>سناء حوريه</v>
          </cell>
          <cell r="C9179" t="str">
            <v>حسين</v>
          </cell>
          <cell r="D9179" t="str">
            <v>حنيفه</v>
          </cell>
        </row>
        <row r="9180">
          <cell r="A9180">
            <v>335742</v>
          </cell>
          <cell r="B9180" t="str">
            <v>سناء سلطان</v>
          </cell>
          <cell r="C9180" t="str">
            <v>عثمان</v>
          </cell>
          <cell r="D9180" t="str">
            <v>فاطمه</v>
          </cell>
        </row>
        <row r="9181">
          <cell r="A9181">
            <v>335743</v>
          </cell>
          <cell r="B9181" t="str">
            <v>سناء سودان</v>
          </cell>
          <cell r="C9181" t="str">
            <v>محمد</v>
          </cell>
          <cell r="D9181" t="str">
            <v>فضة</v>
          </cell>
        </row>
        <row r="9182">
          <cell r="A9182">
            <v>335744</v>
          </cell>
          <cell r="B9182" t="str">
            <v>سناء علي</v>
          </cell>
          <cell r="C9182" t="str">
            <v>محمد</v>
          </cell>
          <cell r="D9182" t="str">
            <v>فوزيه</v>
          </cell>
        </row>
        <row r="9183">
          <cell r="A9183">
            <v>335745</v>
          </cell>
          <cell r="B9183" t="str">
            <v>سندس الزعوقي</v>
          </cell>
          <cell r="C9183" t="str">
            <v>قاسم</v>
          </cell>
          <cell r="D9183" t="str">
            <v>نذيره</v>
          </cell>
        </row>
        <row r="9184">
          <cell r="A9184">
            <v>335746</v>
          </cell>
          <cell r="B9184" t="str">
            <v>سها العيود</v>
          </cell>
          <cell r="C9184" t="str">
            <v>يوسف</v>
          </cell>
          <cell r="D9184" t="str">
            <v>انيسه</v>
          </cell>
        </row>
        <row r="9185">
          <cell r="A9185">
            <v>335747</v>
          </cell>
          <cell r="B9185" t="str">
            <v>سهاد كيوان</v>
          </cell>
          <cell r="C9185" t="str">
            <v>صياح</v>
          </cell>
          <cell r="D9185" t="str">
            <v>كاملة</v>
          </cell>
        </row>
        <row r="9186">
          <cell r="A9186">
            <v>335748</v>
          </cell>
          <cell r="B9186" t="str">
            <v>سهام رمضان</v>
          </cell>
          <cell r="C9186" t="str">
            <v>يوسف</v>
          </cell>
          <cell r="D9186" t="str">
            <v>ورده</v>
          </cell>
        </row>
        <row r="9187">
          <cell r="A9187">
            <v>335749</v>
          </cell>
          <cell r="B9187" t="str">
            <v>سهام طه</v>
          </cell>
          <cell r="C9187" t="str">
            <v>عزات</v>
          </cell>
          <cell r="D9187" t="str">
            <v>زينب</v>
          </cell>
        </row>
        <row r="9188">
          <cell r="A9188">
            <v>335750</v>
          </cell>
          <cell r="B9188" t="str">
            <v>سهام عكوان</v>
          </cell>
          <cell r="C9188" t="str">
            <v>سالم</v>
          </cell>
          <cell r="D9188" t="str">
            <v>فيزه</v>
          </cell>
        </row>
        <row r="9189">
          <cell r="A9189">
            <v>335751</v>
          </cell>
          <cell r="B9189" t="str">
            <v>سهام غانم</v>
          </cell>
          <cell r="C9189" t="str">
            <v>محمد</v>
          </cell>
          <cell r="D9189" t="str">
            <v>منى</v>
          </cell>
        </row>
        <row r="9190">
          <cell r="A9190">
            <v>335752</v>
          </cell>
          <cell r="B9190" t="str">
            <v>سهام قسيس</v>
          </cell>
          <cell r="C9190" t="str">
            <v>الياس</v>
          </cell>
          <cell r="D9190" t="str">
            <v>حفيظه</v>
          </cell>
        </row>
        <row r="9191">
          <cell r="A9191">
            <v>335753</v>
          </cell>
          <cell r="B9191" t="str">
            <v>سوريه دره</v>
          </cell>
          <cell r="C9191" t="str">
            <v>ديب</v>
          </cell>
          <cell r="D9191" t="str">
            <v>صالحه</v>
          </cell>
        </row>
        <row r="9192">
          <cell r="A9192">
            <v>335754</v>
          </cell>
          <cell r="B9192" t="str">
            <v>سوزان المعاز</v>
          </cell>
          <cell r="C9192" t="str">
            <v>اياد</v>
          </cell>
          <cell r="D9192" t="str">
            <v>ميسون</v>
          </cell>
        </row>
        <row r="9193">
          <cell r="A9193">
            <v>335755</v>
          </cell>
          <cell r="B9193" t="str">
            <v>سوزان رحال</v>
          </cell>
          <cell r="C9193" t="str">
            <v>سعيد</v>
          </cell>
          <cell r="D9193" t="str">
            <v>خديجه</v>
          </cell>
        </row>
        <row r="9194">
          <cell r="A9194">
            <v>335756</v>
          </cell>
          <cell r="B9194" t="str">
            <v>سوزان عبود</v>
          </cell>
          <cell r="C9194" t="str">
            <v>ايمن</v>
          </cell>
          <cell r="D9194" t="str">
            <v>نزيهه</v>
          </cell>
        </row>
        <row r="9195">
          <cell r="A9195">
            <v>335757</v>
          </cell>
          <cell r="B9195" t="str">
            <v>سوزي ابو عضل</v>
          </cell>
          <cell r="C9195" t="str">
            <v>خليل</v>
          </cell>
          <cell r="D9195" t="str">
            <v>ماري</v>
          </cell>
        </row>
        <row r="9196">
          <cell r="A9196">
            <v>335758</v>
          </cell>
          <cell r="B9196" t="str">
            <v>سوسن مخلوف</v>
          </cell>
          <cell r="C9196" t="str">
            <v>علي</v>
          </cell>
          <cell r="D9196" t="str">
            <v>عليا</v>
          </cell>
        </row>
        <row r="9197">
          <cell r="A9197">
            <v>335759</v>
          </cell>
          <cell r="B9197" t="str">
            <v>سومر ابوزيد</v>
          </cell>
          <cell r="C9197" t="str">
            <v>علي</v>
          </cell>
          <cell r="D9197" t="str">
            <v>فطيم</v>
          </cell>
        </row>
        <row r="9198">
          <cell r="A9198">
            <v>335760</v>
          </cell>
          <cell r="B9198" t="str">
            <v>سومر الاحمد</v>
          </cell>
          <cell r="C9198" t="str">
            <v>سليمان</v>
          </cell>
          <cell r="D9198" t="str">
            <v>نجديه</v>
          </cell>
        </row>
        <row r="9199">
          <cell r="A9199">
            <v>335761</v>
          </cell>
          <cell r="B9199" t="str">
            <v>سومر الطربوش</v>
          </cell>
          <cell r="C9199" t="str">
            <v>بديع</v>
          </cell>
          <cell r="D9199" t="str">
            <v>ناديه</v>
          </cell>
        </row>
        <row r="9200">
          <cell r="A9200">
            <v>335762</v>
          </cell>
          <cell r="B9200" t="str">
            <v>سومر حسن</v>
          </cell>
          <cell r="C9200" t="str">
            <v>حسين</v>
          </cell>
          <cell r="D9200" t="str">
            <v>حيات</v>
          </cell>
        </row>
        <row r="9201">
          <cell r="A9201">
            <v>335763</v>
          </cell>
          <cell r="B9201" t="str">
            <v>سومر شاهين</v>
          </cell>
          <cell r="C9201" t="str">
            <v>عارف</v>
          </cell>
          <cell r="D9201" t="str">
            <v>عليا</v>
          </cell>
        </row>
        <row r="9202">
          <cell r="A9202">
            <v>335764</v>
          </cell>
          <cell r="B9202" t="str">
            <v>سونيا خيزران</v>
          </cell>
          <cell r="C9202" t="str">
            <v>حسن</v>
          </cell>
          <cell r="D9202" t="str">
            <v>منيره</v>
          </cell>
        </row>
        <row r="9203">
          <cell r="A9203">
            <v>335765</v>
          </cell>
          <cell r="B9203" t="str">
            <v>سيدرا يوسف</v>
          </cell>
          <cell r="C9203" t="str">
            <v>يوسف</v>
          </cell>
          <cell r="D9203" t="str">
            <v>دلال</v>
          </cell>
        </row>
        <row r="9204">
          <cell r="A9204">
            <v>335766</v>
          </cell>
          <cell r="B9204" t="str">
            <v>سيف الدين الاحمد</v>
          </cell>
          <cell r="C9204" t="str">
            <v>بدر الدين</v>
          </cell>
          <cell r="D9204" t="str">
            <v>أمل</v>
          </cell>
        </row>
        <row r="9205">
          <cell r="A9205">
            <v>335767</v>
          </cell>
          <cell r="B9205" t="str">
            <v>سيف الدين عبدالرزاق</v>
          </cell>
          <cell r="C9205" t="str">
            <v>عبدالقادر</v>
          </cell>
          <cell r="D9205" t="str">
            <v>جليله</v>
          </cell>
        </row>
        <row r="9206">
          <cell r="A9206">
            <v>335768</v>
          </cell>
          <cell r="B9206" t="str">
            <v>سيمون العكاري</v>
          </cell>
          <cell r="C9206" t="str">
            <v>محمد</v>
          </cell>
          <cell r="D9206" t="str">
            <v>منيفة</v>
          </cell>
        </row>
        <row r="9207">
          <cell r="A9207">
            <v>335769</v>
          </cell>
          <cell r="B9207" t="str">
            <v>شادي البصار</v>
          </cell>
          <cell r="C9207" t="str">
            <v>فارس</v>
          </cell>
          <cell r="D9207" t="str">
            <v>سليمه</v>
          </cell>
        </row>
        <row r="9208">
          <cell r="A9208">
            <v>335770</v>
          </cell>
          <cell r="B9208" t="str">
            <v>شادي الحاج</v>
          </cell>
          <cell r="C9208" t="str">
            <v>عثمان</v>
          </cell>
          <cell r="D9208" t="str">
            <v>اميره</v>
          </cell>
        </row>
        <row r="9209">
          <cell r="A9209">
            <v>335771</v>
          </cell>
          <cell r="B9209" t="str">
            <v>شادي الشحاده</v>
          </cell>
          <cell r="C9209" t="str">
            <v>عيسى</v>
          </cell>
          <cell r="D9209" t="str">
            <v>طليعه</v>
          </cell>
        </row>
        <row r="9210">
          <cell r="A9210">
            <v>335772</v>
          </cell>
          <cell r="B9210" t="str">
            <v>شادي حاطوري</v>
          </cell>
          <cell r="C9210" t="str">
            <v>محمد</v>
          </cell>
          <cell r="D9210" t="str">
            <v>سعده</v>
          </cell>
        </row>
        <row r="9211">
          <cell r="A9211">
            <v>335773</v>
          </cell>
          <cell r="B9211" t="str">
            <v>شام التركماني</v>
          </cell>
          <cell r="C9211" t="str">
            <v>زياد</v>
          </cell>
          <cell r="D9211" t="str">
            <v>هناء</v>
          </cell>
        </row>
        <row r="9212">
          <cell r="A9212">
            <v>335774</v>
          </cell>
          <cell r="B9212" t="str">
            <v>شامل الخطيب</v>
          </cell>
          <cell r="C9212" t="str">
            <v>عبدي</v>
          </cell>
          <cell r="D9212" t="str">
            <v>حلوه</v>
          </cell>
        </row>
        <row r="9213">
          <cell r="A9213">
            <v>335775</v>
          </cell>
          <cell r="B9213" t="str">
            <v>شذا السحلي</v>
          </cell>
          <cell r="C9213" t="str">
            <v>محمد</v>
          </cell>
          <cell r="D9213" t="str">
            <v>سميره</v>
          </cell>
        </row>
        <row r="9214">
          <cell r="A9214">
            <v>335776</v>
          </cell>
          <cell r="B9214" t="str">
            <v>شذى الغضبان عنزه</v>
          </cell>
          <cell r="C9214" t="str">
            <v>عبدالسلام</v>
          </cell>
          <cell r="D9214" t="str">
            <v>انتصار</v>
          </cell>
        </row>
        <row r="9215">
          <cell r="A9215">
            <v>335777</v>
          </cell>
          <cell r="B9215" t="str">
            <v>شذى سنديان</v>
          </cell>
          <cell r="C9215" t="str">
            <v>ياسين</v>
          </cell>
          <cell r="D9215" t="str">
            <v>امل</v>
          </cell>
        </row>
        <row r="9216">
          <cell r="A9216">
            <v>335778</v>
          </cell>
          <cell r="B9216" t="str">
            <v>شروق الخالد</v>
          </cell>
          <cell r="C9216" t="str">
            <v>عدنان</v>
          </cell>
          <cell r="D9216" t="str">
            <v>سميحه</v>
          </cell>
        </row>
        <row r="9217">
          <cell r="A9217">
            <v>335779</v>
          </cell>
          <cell r="B9217" t="str">
            <v>شروق عامود</v>
          </cell>
          <cell r="C9217" t="str">
            <v>بسام</v>
          </cell>
          <cell r="D9217" t="str">
            <v>افراح</v>
          </cell>
        </row>
        <row r="9218">
          <cell r="A9218">
            <v>335780</v>
          </cell>
          <cell r="B9218" t="str">
            <v>شروق مرعي</v>
          </cell>
          <cell r="C9218" t="str">
            <v>رضوان</v>
          </cell>
          <cell r="D9218" t="str">
            <v>سوسن</v>
          </cell>
        </row>
        <row r="9219">
          <cell r="A9219">
            <v>335781</v>
          </cell>
          <cell r="B9219" t="str">
            <v>شريف ابو عيسى</v>
          </cell>
          <cell r="C9219" t="str">
            <v>اسامه</v>
          </cell>
          <cell r="D9219" t="str">
            <v>نسرين</v>
          </cell>
        </row>
        <row r="9220">
          <cell r="A9220">
            <v>335782</v>
          </cell>
          <cell r="B9220" t="str">
            <v>شفاء الدباس</v>
          </cell>
          <cell r="C9220" t="str">
            <v>عزات</v>
          </cell>
          <cell r="D9220" t="str">
            <v>خديجه</v>
          </cell>
        </row>
        <row r="9221">
          <cell r="A9221">
            <v>335783</v>
          </cell>
          <cell r="B9221" t="str">
            <v>شهزر الأديب</v>
          </cell>
          <cell r="C9221" t="str">
            <v>صهيب</v>
          </cell>
          <cell r="D9221" t="str">
            <v>حنان</v>
          </cell>
        </row>
        <row r="9222">
          <cell r="A9222">
            <v>335784</v>
          </cell>
          <cell r="B9222" t="str">
            <v>شوقي صفر</v>
          </cell>
          <cell r="C9222" t="str">
            <v>موفق</v>
          </cell>
          <cell r="D9222" t="str">
            <v>رسميه</v>
          </cell>
        </row>
        <row r="9223">
          <cell r="A9223">
            <v>335785</v>
          </cell>
          <cell r="B9223" t="str">
            <v>شوقي ملقط</v>
          </cell>
          <cell r="C9223" t="str">
            <v>ابراهيم</v>
          </cell>
          <cell r="D9223" t="str">
            <v>حورية</v>
          </cell>
        </row>
        <row r="9224">
          <cell r="A9224">
            <v>335786</v>
          </cell>
          <cell r="B9224" t="str">
            <v>شيرين الخلف</v>
          </cell>
          <cell r="C9224" t="str">
            <v>عبد الله</v>
          </cell>
          <cell r="D9224" t="str">
            <v>سلوى</v>
          </cell>
        </row>
        <row r="9225">
          <cell r="A9225">
            <v>335787</v>
          </cell>
          <cell r="B9225" t="str">
            <v>شيرين العوض</v>
          </cell>
          <cell r="C9225" t="str">
            <v>محمدعلي</v>
          </cell>
          <cell r="D9225" t="str">
            <v>سهام</v>
          </cell>
        </row>
        <row r="9226">
          <cell r="A9226">
            <v>335788</v>
          </cell>
          <cell r="B9226" t="str">
            <v>شيرين باير</v>
          </cell>
          <cell r="C9226" t="str">
            <v>موسى</v>
          </cell>
          <cell r="D9226" t="str">
            <v>سناء</v>
          </cell>
        </row>
        <row r="9227">
          <cell r="A9227">
            <v>335789</v>
          </cell>
          <cell r="B9227" t="str">
            <v>شيرين حمدان</v>
          </cell>
          <cell r="C9227" t="str">
            <v>سيف الدين</v>
          </cell>
          <cell r="D9227" t="str">
            <v>اميره</v>
          </cell>
        </row>
        <row r="9228">
          <cell r="A9228">
            <v>335790</v>
          </cell>
          <cell r="B9228" t="str">
            <v>صابرين ضاهر</v>
          </cell>
          <cell r="C9228" t="str">
            <v>ضاهر</v>
          </cell>
          <cell r="D9228" t="str">
            <v>وفاء</v>
          </cell>
        </row>
        <row r="9229">
          <cell r="A9229">
            <v>335791</v>
          </cell>
          <cell r="B9229" t="str">
            <v>صادق النوفل</v>
          </cell>
          <cell r="C9229" t="str">
            <v>عبدالقادر</v>
          </cell>
          <cell r="D9229" t="str">
            <v>نعمه</v>
          </cell>
        </row>
        <row r="9230">
          <cell r="A9230">
            <v>335792</v>
          </cell>
          <cell r="B9230" t="str">
            <v>صالح الجاسم</v>
          </cell>
          <cell r="C9230" t="str">
            <v>علي</v>
          </cell>
          <cell r="D9230" t="str">
            <v>هنفه</v>
          </cell>
        </row>
        <row r="9231">
          <cell r="A9231">
            <v>335793</v>
          </cell>
          <cell r="B9231" t="str">
            <v>صالح ديوب</v>
          </cell>
          <cell r="C9231" t="str">
            <v>حيدر</v>
          </cell>
          <cell r="D9231" t="str">
            <v>نبيهه</v>
          </cell>
        </row>
        <row r="9232">
          <cell r="A9232">
            <v>335794</v>
          </cell>
          <cell r="B9232" t="str">
            <v>صالح عباس</v>
          </cell>
          <cell r="C9232" t="str">
            <v>درويش</v>
          </cell>
          <cell r="D9232" t="str">
            <v>منيره</v>
          </cell>
        </row>
        <row r="9233">
          <cell r="A9233">
            <v>335795</v>
          </cell>
          <cell r="B9233" t="str">
            <v>صالح عبدو</v>
          </cell>
          <cell r="C9233" t="str">
            <v>حسن</v>
          </cell>
          <cell r="D9233" t="str">
            <v>جلنار</v>
          </cell>
        </row>
        <row r="9234">
          <cell r="A9234">
            <v>335796</v>
          </cell>
          <cell r="B9234" t="str">
            <v>صالح هدله</v>
          </cell>
          <cell r="C9234" t="str">
            <v>محمد</v>
          </cell>
          <cell r="D9234" t="str">
            <v>هالا</v>
          </cell>
        </row>
        <row r="9235">
          <cell r="A9235">
            <v>335797</v>
          </cell>
          <cell r="B9235" t="str">
            <v>صائب الحاج</v>
          </cell>
          <cell r="C9235" t="str">
            <v>محمد</v>
          </cell>
          <cell r="D9235" t="str">
            <v>عطاف</v>
          </cell>
        </row>
        <row r="9236">
          <cell r="A9236">
            <v>335798</v>
          </cell>
          <cell r="B9236" t="str">
            <v>صائب عوض</v>
          </cell>
          <cell r="C9236" t="str">
            <v>عناد</v>
          </cell>
          <cell r="D9236" t="str">
            <v>عبير</v>
          </cell>
        </row>
        <row r="9237">
          <cell r="A9237">
            <v>335799</v>
          </cell>
          <cell r="B9237" t="str">
            <v>صباح العرسان</v>
          </cell>
          <cell r="C9237" t="str">
            <v>احمد</v>
          </cell>
          <cell r="D9237" t="str">
            <v>حليمه</v>
          </cell>
        </row>
        <row r="9238">
          <cell r="A9238">
            <v>335800</v>
          </cell>
          <cell r="B9238" t="str">
            <v>صعب صعب</v>
          </cell>
          <cell r="C9238" t="str">
            <v>غالب</v>
          </cell>
          <cell r="D9238" t="str">
            <v>اميره</v>
          </cell>
        </row>
        <row r="9239">
          <cell r="A9239">
            <v>335801</v>
          </cell>
          <cell r="B9239" t="str">
            <v>صفا الحسين</v>
          </cell>
          <cell r="C9239" t="str">
            <v>غازي</v>
          </cell>
          <cell r="D9239" t="str">
            <v>منوه</v>
          </cell>
        </row>
        <row r="9240">
          <cell r="A9240">
            <v>335802</v>
          </cell>
          <cell r="B9240" t="str">
            <v>صفاء العبدالله</v>
          </cell>
          <cell r="C9240" t="str">
            <v>موسى</v>
          </cell>
          <cell r="D9240" t="str">
            <v>غازيه</v>
          </cell>
        </row>
        <row r="9241">
          <cell r="A9241">
            <v>335803</v>
          </cell>
          <cell r="B9241" t="str">
            <v>صفاء المجاهد</v>
          </cell>
          <cell r="C9241" t="str">
            <v>حسان</v>
          </cell>
          <cell r="D9241" t="str">
            <v>سمر</v>
          </cell>
        </row>
        <row r="9242">
          <cell r="A9242">
            <v>335804</v>
          </cell>
          <cell r="B9242" t="str">
            <v>صفاء النمر</v>
          </cell>
          <cell r="C9242" t="str">
            <v>حسن</v>
          </cell>
          <cell r="D9242" t="str">
            <v>مليحة</v>
          </cell>
        </row>
        <row r="9243">
          <cell r="A9243">
            <v>335805</v>
          </cell>
          <cell r="B9243" t="str">
            <v>صفاء بدور</v>
          </cell>
          <cell r="C9243" t="str">
            <v>مكرم</v>
          </cell>
          <cell r="D9243" t="str">
            <v>حسيبه</v>
          </cell>
        </row>
        <row r="9244">
          <cell r="A9244">
            <v>335806</v>
          </cell>
          <cell r="B9244" t="str">
            <v>صفاء جركس</v>
          </cell>
          <cell r="C9244" t="str">
            <v>مروان</v>
          </cell>
          <cell r="D9244" t="str">
            <v>اميره</v>
          </cell>
        </row>
        <row r="9245">
          <cell r="A9245">
            <v>335807</v>
          </cell>
          <cell r="B9245" t="str">
            <v>صفاء حمزه</v>
          </cell>
          <cell r="C9245" t="str">
            <v>علي</v>
          </cell>
          <cell r="D9245" t="str">
            <v>فوزيه</v>
          </cell>
        </row>
        <row r="9246">
          <cell r="A9246">
            <v>335808</v>
          </cell>
          <cell r="B9246" t="str">
            <v>صفاء كنعان</v>
          </cell>
          <cell r="C9246" t="str">
            <v>فواز</v>
          </cell>
          <cell r="D9246" t="str">
            <v>ناهده</v>
          </cell>
        </row>
        <row r="9247">
          <cell r="A9247">
            <v>335809</v>
          </cell>
          <cell r="B9247" t="str">
            <v>صفاء مصطفى</v>
          </cell>
          <cell r="C9247" t="str">
            <v>خضر</v>
          </cell>
          <cell r="D9247" t="str">
            <v>نجمه</v>
          </cell>
        </row>
        <row r="9248">
          <cell r="A9248">
            <v>335810</v>
          </cell>
          <cell r="B9248" t="str">
            <v>صفوان حمود</v>
          </cell>
          <cell r="C9248" t="str">
            <v>فائز</v>
          </cell>
          <cell r="D9248" t="str">
            <v>سريره</v>
          </cell>
        </row>
        <row r="9249">
          <cell r="A9249">
            <v>335811</v>
          </cell>
          <cell r="B9249" t="str">
            <v>صفيه سعدالدين</v>
          </cell>
          <cell r="C9249" t="str">
            <v>نبيل</v>
          </cell>
          <cell r="D9249" t="str">
            <v>مديحه</v>
          </cell>
        </row>
        <row r="9250">
          <cell r="A9250">
            <v>335812</v>
          </cell>
          <cell r="B9250" t="str">
            <v>صفيه كحلوس</v>
          </cell>
          <cell r="C9250" t="str">
            <v>محمود</v>
          </cell>
          <cell r="D9250" t="str">
            <v>سميره</v>
          </cell>
        </row>
        <row r="9251">
          <cell r="A9251">
            <v>335813</v>
          </cell>
          <cell r="B9251" t="str">
            <v>صلاح الدين المحمد العبود الصالح</v>
          </cell>
          <cell r="C9251" t="str">
            <v>ابراهيم</v>
          </cell>
          <cell r="D9251" t="str">
            <v>مزين</v>
          </cell>
        </row>
        <row r="9252">
          <cell r="A9252">
            <v>335814</v>
          </cell>
          <cell r="B9252" t="str">
            <v>صلاح صلاح</v>
          </cell>
          <cell r="C9252" t="str">
            <v>اسماعيل</v>
          </cell>
          <cell r="D9252" t="str">
            <v>عزيزة</v>
          </cell>
        </row>
        <row r="9253">
          <cell r="A9253">
            <v>335815</v>
          </cell>
          <cell r="B9253" t="str">
            <v>ضامن الصفدي</v>
          </cell>
          <cell r="C9253" t="str">
            <v>تيسير</v>
          </cell>
          <cell r="D9253" t="str">
            <v>امال</v>
          </cell>
        </row>
        <row r="9254">
          <cell r="A9254">
            <v>335816</v>
          </cell>
          <cell r="B9254" t="str">
            <v>ضحى اتمت</v>
          </cell>
          <cell r="C9254" t="str">
            <v>منير</v>
          </cell>
          <cell r="D9254" t="str">
            <v>سلمى</v>
          </cell>
        </row>
        <row r="9255">
          <cell r="A9255">
            <v>335817</v>
          </cell>
          <cell r="B9255" t="str">
            <v>ضحى الحسين</v>
          </cell>
          <cell r="C9255" t="str">
            <v>محمد</v>
          </cell>
          <cell r="D9255" t="str">
            <v>عيشه</v>
          </cell>
        </row>
        <row r="9256">
          <cell r="A9256">
            <v>335818</v>
          </cell>
          <cell r="B9256" t="str">
            <v>ضحى السيد</v>
          </cell>
          <cell r="C9256" t="str">
            <v>محمد</v>
          </cell>
          <cell r="D9256" t="str">
            <v>بسيمه</v>
          </cell>
        </row>
        <row r="9257">
          <cell r="A9257">
            <v>335819</v>
          </cell>
          <cell r="B9257" t="str">
            <v>ضحى مداح</v>
          </cell>
          <cell r="C9257" t="str">
            <v>غسان</v>
          </cell>
          <cell r="D9257" t="str">
            <v>الطاف</v>
          </cell>
        </row>
        <row r="9258">
          <cell r="A9258">
            <v>335820</v>
          </cell>
          <cell r="B9258" t="str">
            <v>ضرغام الحداد</v>
          </cell>
          <cell r="C9258" t="str">
            <v>نبيل</v>
          </cell>
          <cell r="D9258" t="str">
            <v>اليانا</v>
          </cell>
        </row>
        <row r="9259">
          <cell r="A9259">
            <v>335821</v>
          </cell>
          <cell r="B9259" t="str">
            <v>ضياء عرابي</v>
          </cell>
          <cell r="C9259" t="str">
            <v>اسليمان</v>
          </cell>
          <cell r="D9259" t="str">
            <v>سمر</v>
          </cell>
        </row>
        <row r="9260">
          <cell r="A9260">
            <v>335822</v>
          </cell>
          <cell r="B9260" t="str">
            <v>ضياء علوش</v>
          </cell>
          <cell r="C9260" t="str">
            <v>محمد</v>
          </cell>
          <cell r="D9260" t="str">
            <v>أمنه</v>
          </cell>
        </row>
        <row r="9261">
          <cell r="A9261">
            <v>335823</v>
          </cell>
          <cell r="B9261" t="str">
            <v>ضياء علي</v>
          </cell>
          <cell r="C9261" t="str">
            <v>حسن</v>
          </cell>
          <cell r="D9261" t="str">
            <v>جهيده</v>
          </cell>
        </row>
        <row r="9262">
          <cell r="A9262">
            <v>335824</v>
          </cell>
          <cell r="B9262" t="str">
            <v>ضياء قطان</v>
          </cell>
          <cell r="C9262" t="str">
            <v>سمير</v>
          </cell>
          <cell r="D9262" t="str">
            <v>ميساء</v>
          </cell>
        </row>
        <row r="9263">
          <cell r="A9263">
            <v>335825</v>
          </cell>
          <cell r="B9263" t="str">
            <v>طارق الماهر</v>
          </cell>
          <cell r="C9263" t="str">
            <v>عبدالله</v>
          </cell>
          <cell r="D9263" t="str">
            <v>سميحه</v>
          </cell>
        </row>
        <row r="9264">
          <cell r="A9264">
            <v>335826</v>
          </cell>
          <cell r="B9264" t="str">
            <v>طارق عبد القادر</v>
          </cell>
          <cell r="C9264" t="str">
            <v>محمد</v>
          </cell>
          <cell r="D9264" t="str">
            <v>هناء</v>
          </cell>
        </row>
        <row r="9265">
          <cell r="A9265">
            <v>335827</v>
          </cell>
          <cell r="B9265" t="str">
            <v>طارق عبدالرحمن</v>
          </cell>
          <cell r="C9265" t="str">
            <v>محمد</v>
          </cell>
          <cell r="D9265" t="str">
            <v>مريم</v>
          </cell>
        </row>
        <row r="9266">
          <cell r="A9266">
            <v>335828</v>
          </cell>
          <cell r="B9266" t="str">
            <v>طارق عيسى</v>
          </cell>
          <cell r="C9266" t="str">
            <v>حسام الدين</v>
          </cell>
          <cell r="D9266" t="str">
            <v>نهاد</v>
          </cell>
        </row>
        <row r="9267">
          <cell r="A9267">
            <v>335829</v>
          </cell>
          <cell r="B9267" t="str">
            <v>طالب خضور</v>
          </cell>
          <cell r="C9267" t="str">
            <v>جهاد</v>
          </cell>
          <cell r="D9267" t="str">
            <v>أميمه</v>
          </cell>
        </row>
        <row r="9268">
          <cell r="A9268">
            <v>335830</v>
          </cell>
          <cell r="B9268" t="str">
            <v>طلال سعيد</v>
          </cell>
          <cell r="C9268" t="str">
            <v>اجود</v>
          </cell>
          <cell r="D9268" t="str">
            <v>صفاء</v>
          </cell>
        </row>
        <row r="9269">
          <cell r="A9269">
            <v>335831</v>
          </cell>
          <cell r="B9269" t="str">
            <v>طلعت المقداد</v>
          </cell>
          <cell r="C9269" t="str">
            <v>عبدالمنعم</v>
          </cell>
          <cell r="D9269" t="str">
            <v>فاطمة</v>
          </cell>
        </row>
        <row r="9270">
          <cell r="A9270">
            <v>335832</v>
          </cell>
          <cell r="B9270" t="str">
            <v>طه الحريري</v>
          </cell>
          <cell r="C9270" t="str">
            <v>غازي</v>
          </cell>
          <cell r="D9270" t="str">
            <v>يسرى</v>
          </cell>
        </row>
        <row r="9271">
          <cell r="A9271">
            <v>335833</v>
          </cell>
          <cell r="B9271" t="str">
            <v>طه الطحان</v>
          </cell>
          <cell r="C9271" t="str">
            <v>هشام</v>
          </cell>
          <cell r="D9271" t="str">
            <v>هناء</v>
          </cell>
        </row>
        <row r="9272">
          <cell r="A9272">
            <v>335834</v>
          </cell>
          <cell r="B9272" t="str">
            <v>عادل شيخو</v>
          </cell>
          <cell r="C9272" t="str">
            <v>عيسى</v>
          </cell>
          <cell r="D9272" t="str">
            <v>صباح</v>
          </cell>
        </row>
        <row r="9273">
          <cell r="A9273">
            <v>335835</v>
          </cell>
          <cell r="B9273" t="str">
            <v>عارف عيطه</v>
          </cell>
          <cell r="C9273" t="str">
            <v>محمد</v>
          </cell>
          <cell r="D9273" t="str">
            <v>ياسمين</v>
          </cell>
        </row>
        <row r="9274">
          <cell r="A9274">
            <v>335836</v>
          </cell>
          <cell r="B9274" t="str">
            <v>عامر ريمي</v>
          </cell>
          <cell r="C9274" t="str">
            <v>محمد</v>
          </cell>
          <cell r="D9274" t="str">
            <v>جميله</v>
          </cell>
        </row>
        <row r="9275">
          <cell r="A9275">
            <v>335837</v>
          </cell>
          <cell r="B9275" t="str">
            <v>عامر زيتون</v>
          </cell>
          <cell r="C9275" t="str">
            <v>محمد</v>
          </cell>
          <cell r="D9275" t="str">
            <v>سلوى</v>
          </cell>
        </row>
        <row r="9276">
          <cell r="A9276">
            <v>335838</v>
          </cell>
          <cell r="B9276" t="str">
            <v>عامر محمد</v>
          </cell>
          <cell r="C9276" t="str">
            <v>احمد</v>
          </cell>
          <cell r="D9276" t="str">
            <v>فاطمة</v>
          </cell>
        </row>
        <row r="9277">
          <cell r="A9277">
            <v>335839</v>
          </cell>
          <cell r="B9277" t="str">
            <v>عايده الشتيوي</v>
          </cell>
          <cell r="C9277" t="str">
            <v>حسين</v>
          </cell>
          <cell r="D9277" t="str">
            <v>صالحه</v>
          </cell>
        </row>
        <row r="9278">
          <cell r="A9278">
            <v>335840</v>
          </cell>
          <cell r="B9278" t="str">
            <v>عائده زهر الدين</v>
          </cell>
          <cell r="C9278" t="str">
            <v>يحيى</v>
          </cell>
          <cell r="D9278" t="str">
            <v>سلوى</v>
          </cell>
        </row>
        <row r="9279">
          <cell r="A9279">
            <v>335841</v>
          </cell>
          <cell r="B9279" t="str">
            <v>عائشة عكاري</v>
          </cell>
          <cell r="C9279" t="str">
            <v>أحمدتوفيق</v>
          </cell>
          <cell r="D9279" t="str">
            <v>أمل</v>
          </cell>
        </row>
        <row r="9280">
          <cell r="A9280">
            <v>335842</v>
          </cell>
          <cell r="B9280" t="str">
            <v>عائشه حمو</v>
          </cell>
          <cell r="C9280" t="str">
            <v>فتحي</v>
          </cell>
          <cell r="D9280" t="str">
            <v>امنه</v>
          </cell>
        </row>
        <row r="9281">
          <cell r="A9281">
            <v>335843</v>
          </cell>
          <cell r="B9281" t="str">
            <v>عباس علي</v>
          </cell>
          <cell r="C9281" t="str">
            <v>محمد</v>
          </cell>
          <cell r="D9281" t="str">
            <v>لبنا</v>
          </cell>
        </row>
        <row r="9282">
          <cell r="A9282">
            <v>335844</v>
          </cell>
          <cell r="B9282" t="str">
            <v>عبد الاله رجب</v>
          </cell>
          <cell r="C9282" t="str">
            <v>احمد</v>
          </cell>
          <cell r="D9282" t="str">
            <v>منتها</v>
          </cell>
        </row>
        <row r="9283">
          <cell r="A9283">
            <v>335845</v>
          </cell>
          <cell r="B9283" t="str">
            <v>عبد الحميد قصاب</v>
          </cell>
          <cell r="C9283" t="str">
            <v>محمد سعيد</v>
          </cell>
          <cell r="D9283" t="str">
            <v>رائده</v>
          </cell>
        </row>
        <row r="9284">
          <cell r="A9284">
            <v>335846</v>
          </cell>
          <cell r="B9284" t="str">
            <v>عبد الرحمن الحريري</v>
          </cell>
          <cell r="C9284" t="str">
            <v>جمال</v>
          </cell>
          <cell r="D9284" t="str">
            <v>اميره</v>
          </cell>
        </row>
        <row r="9285">
          <cell r="A9285">
            <v>335847</v>
          </cell>
          <cell r="B9285" t="str">
            <v>عبد الرحمن كاظم</v>
          </cell>
          <cell r="C9285" t="str">
            <v>مصطفى كمال</v>
          </cell>
          <cell r="D9285" t="str">
            <v>دعاء</v>
          </cell>
        </row>
        <row r="9286">
          <cell r="A9286">
            <v>335848</v>
          </cell>
          <cell r="B9286" t="str">
            <v>عبد الرحمن محمد</v>
          </cell>
          <cell r="C9286" t="str">
            <v>احمد</v>
          </cell>
          <cell r="D9286" t="str">
            <v>نجله</v>
          </cell>
        </row>
        <row r="9287">
          <cell r="A9287">
            <v>335849</v>
          </cell>
          <cell r="B9287" t="str">
            <v>عبد الرحيم الخبي</v>
          </cell>
          <cell r="C9287" t="str">
            <v>محمد</v>
          </cell>
          <cell r="D9287" t="str">
            <v>فطوم</v>
          </cell>
        </row>
        <row r="9288">
          <cell r="A9288">
            <v>335850</v>
          </cell>
          <cell r="B9288" t="str">
            <v>عبد الرزاق ناصر</v>
          </cell>
          <cell r="C9288" t="str">
            <v>محمود</v>
          </cell>
          <cell r="D9288" t="str">
            <v>يسرى</v>
          </cell>
        </row>
        <row r="9289">
          <cell r="A9289">
            <v>335851</v>
          </cell>
          <cell r="B9289" t="str">
            <v>عبد العزيز عمر</v>
          </cell>
          <cell r="C9289" t="str">
            <v>احمد</v>
          </cell>
          <cell r="D9289" t="str">
            <v>هدى</v>
          </cell>
        </row>
        <row r="9290">
          <cell r="A9290">
            <v>335852</v>
          </cell>
          <cell r="B9290" t="str">
            <v>عبد الله الأحمد</v>
          </cell>
          <cell r="C9290" t="str">
            <v>حسين</v>
          </cell>
          <cell r="D9290" t="str">
            <v>ناديا</v>
          </cell>
        </row>
        <row r="9291">
          <cell r="A9291">
            <v>335853</v>
          </cell>
          <cell r="B9291" t="str">
            <v>عبد الله القليح</v>
          </cell>
          <cell r="C9291" t="str">
            <v>احمد</v>
          </cell>
          <cell r="D9291" t="str">
            <v>فايزه</v>
          </cell>
        </row>
        <row r="9292">
          <cell r="A9292">
            <v>335854</v>
          </cell>
          <cell r="B9292" t="str">
            <v>عبد المالك الربيع</v>
          </cell>
          <cell r="C9292" t="str">
            <v>احمد</v>
          </cell>
          <cell r="D9292" t="str">
            <v>منى</v>
          </cell>
        </row>
        <row r="9293">
          <cell r="A9293">
            <v>335855</v>
          </cell>
          <cell r="B9293" t="str">
            <v>عبد الناصر الابراهيم</v>
          </cell>
          <cell r="C9293" t="str">
            <v>رامي</v>
          </cell>
          <cell r="D9293" t="str">
            <v>مها</v>
          </cell>
        </row>
        <row r="9294">
          <cell r="A9294">
            <v>335856</v>
          </cell>
          <cell r="B9294" t="str">
            <v>عبدالحميد الحسين</v>
          </cell>
          <cell r="C9294" t="str">
            <v>ابديوي</v>
          </cell>
          <cell r="D9294" t="str">
            <v>حسنه</v>
          </cell>
        </row>
        <row r="9295">
          <cell r="A9295">
            <v>335857</v>
          </cell>
          <cell r="B9295" t="str">
            <v>عبدالرحمن الطويل</v>
          </cell>
          <cell r="C9295" t="str">
            <v>محمد</v>
          </cell>
          <cell r="D9295" t="str">
            <v>فاطمة</v>
          </cell>
        </row>
        <row r="9296">
          <cell r="A9296">
            <v>335858</v>
          </cell>
          <cell r="B9296" t="str">
            <v>عبدالرحمن المحيلج</v>
          </cell>
          <cell r="C9296" t="str">
            <v>بشير</v>
          </cell>
          <cell r="D9296" t="str">
            <v>مريم</v>
          </cell>
        </row>
        <row r="9297">
          <cell r="A9297">
            <v>335859</v>
          </cell>
          <cell r="B9297" t="str">
            <v>عبدالرزاق فناش العمر</v>
          </cell>
          <cell r="C9297" t="str">
            <v>عبدالرزاق</v>
          </cell>
          <cell r="D9297" t="str">
            <v>فطومه</v>
          </cell>
        </row>
        <row r="9298">
          <cell r="A9298">
            <v>335860</v>
          </cell>
          <cell r="B9298" t="str">
            <v>عبدالسلام الحمود</v>
          </cell>
          <cell r="C9298" t="str">
            <v>جمعه</v>
          </cell>
          <cell r="D9298" t="str">
            <v>صفيه</v>
          </cell>
        </row>
        <row r="9299">
          <cell r="A9299">
            <v>335861</v>
          </cell>
          <cell r="B9299" t="str">
            <v>عبدالسلام فالح</v>
          </cell>
          <cell r="C9299" t="str">
            <v>محمود</v>
          </cell>
          <cell r="D9299" t="str">
            <v>هناء</v>
          </cell>
        </row>
        <row r="9300">
          <cell r="A9300">
            <v>335862</v>
          </cell>
          <cell r="B9300" t="str">
            <v>عبدالعال عيطة</v>
          </cell>
          <cell r="C9300" t="str">
            <v>عبدالرحمن</v>
          </cell>
          <cell r="D9300" t="str">
            <v>منيرة</v>
          </cell>
        </row>
        <row r="9301">
          <cell r="A9301">
            <v>335863</v>
          </cell>
          <cell r="B9301" t="str">
            <v>عبدالعزيز الحجيري</v>
          </cell>
          <cell r="C9301" t="str">
            <v>إسماعيل</v>
          </cell>
          <cell r="D9301" t="str">
            <v>سمر</v>
          </cell>
        </row>
        <row r="9302">
          <cell r="A9302">
            <v>335864</v>
          </cell>
          <cell r="B9302" t="str">
            <v>عبدالكريم البخيت</v>
          </cell>
          <cell r="C9302" t="str">
            <v>يوسف</v>
          </cell>
          <cell r="D9302" t="str">
            <v>فريزه</v>
          </cell>
        </row>
        <row r="9303">
          <cell r="A9303">
            <v>335865</v>
          </cell>
          <cell r="B9303" t="str">
            <v>عبدالكريم الحسين</v>
          </cell>
          <cell r="C9303" t="str">
            <v>حسين</v>
          </cell>
          <cell r="D9303" t="str">
            <v>حليمه</v>
          </cell>
        </row>
        <row r="9304">
          <cell r="A9304">
            <v>335866</v>
          </cell>
          <cell r="B9304" t="str">
            <v>عبدالكريم نادر</v>
          </cell>
          <cell r="C9304" t="str">
            <v>حسان</v>
          </cell>
          <cell r="D9304" t="str">
            <v>جورجيت</v>
          </cell>
        </row>
        <row r="9305">
          <cell r="A9305">
            <v>335867</v>
          </cell>
          <cell r="B9305" t="str">
            <v>عبد اللطيف طالب</v>
          </cell>
          <cell r="C9305" t="str">
            <v>عبد الحسن</v>
          </cell>
        </row>
        <row r="9306">
          <cell r="A9306">
            <v>335868</v>
          </cell>
          <cell r="B9306" t="str">
            <v>عبدالله الخصا</v>
          </cell>
          <cell r="C9306" t="str">
            <v>مروان</v>
          </cell>
          <cell r="D9306" t="str">
            <v>صباح</v>
          </cell>
        </row>
        <row r="9307">
          <cell r="A9307">
            <v>335869</v>
          </cell>
          <cell r="B9307" t="str">
            <v>عبدالله المطر</v>
          </cell>
          <cell r="C9307" t="str">
            <v>نجم</v>
          </cell>
          <cell r="D9307" t="str">
            <v>زهيه</v>
          </cell>
        </row>
        <row r="9308">
          <cell r="A9308">
            <v>335870</v>
          </cell>
          <cell r="B9308" t="str">
            <v>عبدالله بكر</v>
          </cell>
          <cell r="C9308" t="str">
            <v>زكريا</v>
          </cell>
          <cell r="D9308" t="str">
            <v>خديجه</v>
          </cell>
        </row>
        <row r="9309">
          <cell r="A9309">
            <v>335871</v>
          </cell>
          <cell r="B9309" t="str">
            <v>عبدالله خطيب</v>
          </cell>
          <cell r="C9309" t="str">
            <v>احمد</v>
          </cell>
          <cell r="D9309" t="str">
            <v>انيسه</v>
          </cell>
        </row>
        <row r="9310">
          <cell r="A9310">
            <v>335872</v>
          </cell>
          <cell r="B9310" t="str">
            <v>عبدالله عليا</v>
          </cell>
          <cell r="C9310" t="str">
            <v>علي</v>
          </cell>
          <cell r="D9310" t="str">
            <v>سريا</v>
          </cell>
        </row>
        <row r="9311">
          <cell r="A9311">
            <v>335873</v>
          </cell>
          <cell r="B9311" t="str">
            <v>عبدالله ليلا</v>
          </cell>
          <cell r="C9311" t="str">
            <v>سليمان</v>
          </cell>
          <cell r="D9311" t="str">
            <v>بكريه</v>
          </cell>
        </row>
        <row r="9312">
          <cell r="A9312">
            <v>335874</v>
          </cell>
          <cell r="B9312" t="str">
            <v>عبدالله يوسف</v>
          </cell>
          <cell r="C9312" t="str">
            <v>زيدان</v>
          </cell>
          <cell r="D9312" t="str">
            <v>منى</v>
          </cell>
        </row>
        <row r="9313">
          <cell r="A9313">
            <v>335875</v>
          </cell>
          <cell r="B9313" t="str">
            <v>عبدالمجيد القطيني</v>
          </cell>
          <cell r="C9313" t="str">
            <v>حسام الدين</v>
          </cell>
          <cell r="D9313" t="str">
            <v>منار</v>
          </cell>
        </row>
        <row r="9314">
          <cell r="A9314">
            <v>335876</v>
          </cell>
          <cell r="B9314" t="str">
            <v>عبدالمعين فاعور</v>
          </cell>
          <cell r="C9314" t="str">
            <v>عزت</v>
          </cell>
          <cell r="D9314" t="str">
            <v>فريزه</v>
          </cell>
        </row>
        <row r="9315">
          <cell r="A9315">
            <v>335877</v>
          </cell>
          <cell r="B9315" t="str">
            <v>عبدالملك تينه</v>
          </cell>
          <cell r="C9315" t="str">
            <v>فايز</v>
          </cell>
          <cell r="D9315" t="str">
            <v>فايزه</v>
          </cell>
        </row>
        <row r="9316">
          <cell r="A9316">
            <v>335878</v>
          </cell>
          <cell r="B9316" t="str">
            <v>عبدالمنعم العيد</v>
          </cell>
          <cell r="C9316" t="str">
            <v>محمد</v>
          </cell>
          <cell r="D9316" t="str">
            <v>فوزيه</v>
          </cell>
        </row>
        <row r="9317">
          <cell r="A9317">
            <v>335879</v>
          </cell>
          <cell r="B9317" t="str">
            <v>عبدو الخليل</v>
          </cell>
          <cell r="C9317" t="str">
            <v>عزيز</v>
          </cell>
          <cell r="D9317" t="str">
            <v>رسمية</v>
          </cell>
        </row>
        <row r="9318">
          <cell r="A9318">
            <v>335880</v>
          </cell>
          <cell r="B9318" t="str">
            <v>عبود الموسى</v>
          </cell>
          <cell r="C9318" t="str">
            <v>موسى</v>
          </cell>
          <cell r="D9318" t="str">
            <v>جوهرة</v>
          </cell>
        </row>
        <row r="9319">
          <cell r="A9319">
            <v>335881</v>
          </cell>
          <cell r="B9319" t="str">
            <v>عبيده الرحال</v>
          </cell>
          <cell r="C9319" t="str">
            <v>محمد</v>
          </cell>
          <cell r="D9319" t="str">
            <v>جميله</v>
          </cell>
        </row>
        <row r="9320">
          <cell r="A9320">
            <v>335882</v>
          </cell>
          <cell r="B9320" t="str">
            <v>عبير السيداحمد</v>
          </cell>
          <cell r="C9320" t="str">
            <v>احمد</v>
          </cell>
          <cell r="D9320" t="str">
            <v>سوسن</v>
          </cell>
        </row>
        <row r="9321">
          <cell r="A9321">
            <v>335883</v>
          </cell>
          <cell r="B9321" t="str">
            <v>عبير حسنه</v>
          </cell>
          <cell r="C9321" t="str">
            <v>احمد</v>
          </cell>
          <cell r="D9321" t="str">
            <v>روفيده</v>
          </cell>
        </row>
        <row r="9322">
          <cell r="A9322">
            <v>335884</v>
          </cell>
          <cell r="B9322" t="str">
            <v>عبير خضير</v>
          </cell>
          <cell r="C9322" t="str">
            <v>عادل</v>
          </cell>
          <cell r="D9322" t="str">
            <v>اوصاف</v>
          </cell>
        </row>
        <row r="9323">
          <cell r="A9323">
            <v>335885</v>
          </cell>
          <cell r="B9323" t="str">
            <v>عبير ديب</v>
          </cell>
          <cell r="C9323" t="str">
            <v>حسن</v>
          </cell>
          <cell r="D9323" t="str">
            <v>سميه</v>
          </cell>
        </row>
        <row r="9324">
          <cell r="A9324">
            <v>335886</v>
          </cell>
          <cell r="B9324" t="str">
            <v>عبير سليمان</v>
          </cell>
          <cell r="C9324" t="str">
            <v>عزيز</v>
          </cell>
          <cell r="D9324" t="str">
            <v>شريفه</v>
          </cell>
        </row>
        <row r="9325">
          <cell r="A9325">
            <v>335887</v>
          </cell>
          <cell r="B9325" t="str">
            <v>عبير علي</v>
          </cell>
          <cell r="C9325" t="str">
            <v>نضال</v>
          </cell>
          <cell r="D9325" t="str">
            <v>هنية</v>
          </cell>
        </row>
        <row r="9326">
          <cell r="A9326">
            <v>335888</v>
          </cell>
          <cell r="B9326" t="str">
            <v>عبير لطفي</v>
          </cell>
          <cell r="C9326" t="str">
            <v>اسعد</v>
          </cell>
          <cell r="D9326" t="str">
            <v>نعمات</v>
          </cell>
        </row>
        <row r="9327">
          <cell r="A9327">
            <v>335889</v>
          </cell>
          <cell r="B9327" t="str">
            <v>عبير محمد</v>
          </cell>
          <cell r="C9327" t="str">
            <v>جودت</v>
          </cell>
          <cell r="D9327" t="str">
            <v>ندى</v>
          </cell>
        </row>
        <row r="9328">
          <cell r="A9328">
            <v>335890</v>
          </cell>
          <cell r="B9328" t="str">
            <v>عتاب شدود</v>
          </cell>
          <cell r="C9328" t="str">
            <v>نصر</v>
          </cell>
          <cell r="D9328" t="str">
            <v>سارينا</v>
          </cell>
        </row>
        <row r="9329">
          <cell r="A9329">
            <v>335891</v>
          </cell>
          <cell r="B9329" t="str">
            <v>عثمان بكور</v>
          </cell>
          <cell r="C9329" t="str">
            <v>نورالدين</v>
          </cell>
          <cell r="D9329" t="str">
            <v>ثناء</v>
          </cell>
        </row>
        <row r="9330">
          <cell r="A9330">
            <v>335892</v>
          </cell>
          <cell r="B9330" t="str">
            <v>عدنان العبدالاحمد</v>
          </cell>
          <cell r="C9330" t="str">
            <v>اسعد</v>
          </cell>
          <cell r="D9330" t="str">
            <v>موجفه</v>
          </cell>
        </row>
        <row r="9331">
          <cell r="A9331">
            <v>335893</v>
          </cell>
          <cell r="B9331" t="str">
            <v>عدنان رسلان</v>
          </cell>
          <cell r="C9331" t="str">
            <v>علي</v>
          </cell>
          <cell r="D9331" t="str">
            <v>بارعه</v>
          </cell>
        </row>
        <row r="9332">
          <cell r="A9332">
            <v>335894</v>
          </cell>
          <cell r="B9332" t="str">
            <v>عدنان علي</v>
          </cell>
          <cell r="C9332" t="str">
            <v>علي</v>
          </cell>
          <cell r="D9332" t="str">
            <v>رتيبه</v>
          </cell>
        </row>
        <row r="9333">
          <cell r="A9333">
            <v>335895</v>
          </cell>
          <cell r="B9333" t="str">
            <v>عدنان مرجان</v>
          </cell>
          <cell r="C9333" t="str">
            <v>محمود</v>
          </cell>
          <cell r="D9333" t="str">
            <v>خديجه</v>
          </cell>
        </row>
        <row r="9334">
          <cell r="A9334">
            <v>335896</v>
          </cell>
          <cell r="B9334" t="str">
            <v>عدي العيسى</v>
          </cell>
          <cell r="C9334" t="str">
            <v>يحيى</v>
          </cell>
          <cell r="D9334" t="str">
            <v>سعاد</v>
          </cell>
        </row>
        <row r="9335">
          <cell r="A9335">
            <v>335897</v>
          </cell>
          <cell r="B9335" t="str">
            <v>عدي خابوري</v>
          </cell>
          <cell r="C9335" t="str">
            <v>جهاد</v>
          </cell>
          <cell r="D9335" t="str">
            <v>غادة</v>
          </cell>
        </row>
        <row r="9336">
          <cell r="A9336">
            <v>335898</v>
          </cell>
          <cell r="B9336" t="str">
            <v>عروبة حمود</v>
          </cell>
          <cell r="C9336" t="str">
            <v>عبدالفتاح</v>
          </cell>
          <cell r="D9336" t="str">
            <v>مفيدة</v>
          </cell>
        </row>
        <row r="9337">
          <cell r="A9337">
            <v>335899</v>
          </cell>
          <cell r="B9337" t="str">
            <v>عزالدين الصبيخان</v>
          </cell>
          <cell r="C9337" t="str">
            <v>محمود</v>
          </cell>
          <cell r="D9337" t="str">
            <v>سوريه</v>
          </cell>
        </row>
        <row r="9338">
          <cell r="A9338">
            <v>335900</v>
          </cell>
          <cell r="B9338" t="str">
            <v>عزام محمد</v>
          </cell>
          <cell r="C9338" t="str">
            <v>منيف</v>
          </cell>
          <cell r="D9338" t="str">
            <v>سهى</v>
          </cell>
        </row>
        <row r="9339">
          <cell r="A9339">
            <v>335901</v>
          </cell>
          <cell r="B9339" t="str">
            <v>عزو عز الدين</v>
          </cell>
          <cell r="C9339" t="str">
            <v>عبد السلام</v>
          </cell>
          <cell r="D9339" t="str">
            <v>نجاح</v>
          </cell>
        </row>
        <row r="9340">
          <cell r="A9340">
            <v>335902</v>
          </cell>
          <cell r="B9340" t="str">
            <v>عزيز ديوب</v>
          </cell>
          <cell r="C9340" t="str">
            <v>رامز</v>
          </cell>
          <cell r="D9340" t="str">
            <v>رمزيه</v>
          </cell>
        </row>
        <row r="9341">
          <cell r="A9341">
            <v>335903</v>
          </cell>
          <cell r="B9341" t="str">
            <v>عزيزه برغله</v>
          </cell>
          <cell r="C9341" t="str">
            <v>محمدنايف</v>
          </cell>
          <cell r="D9341" t="str">
            <v>عزيزه</v>
          </cell>
        </row>
        <row r="9342">
          <cell r="A9342">
            <v>335904</v>
          </cell>
          <cell r="B9342" t="str">
            <v>عزيزه حوا</v>
          </cell>
          <cell r="C9342" t="str">
            <v>حسن</v>
          </cell>
          <cell r="D9342" t="str">
            <v>هنا</v>
          </cell>
        </row>
        <row r="9343">
          <cell r="A9343">
            <v>335905</v>
          </cell>
          <cell r="B9343" t="str">
            <v>عزيزه سعيد</v>
          </cell>
          <cell r="C9343" t="str">
            <v>محمد</v>
          </cell>
          <cell r="D9343" t="str">
            <v>روزه</v>
          </cell>
        </row>
        <row r="9344">
          <cell r="A9344">
            <v>335906</v>
          </cell>
          <cell r="B9344" t="str">
            <v>عصام خدام الجامع</v>
          </cell>
          <cell r="C9344" t="str">
            <v>محمدغسان</v>
          </cell>
          <cell r="D9344" t="str">
            <v>هناء</v>
          </cell>
        </row>
        <row r="9345">
          <cell r="A9345">
            <v>335907</v>
          </cell>
          <cell r="B9345" t="str">
            <v>عصام علي</v>
          </cell>
          <cell r="C9345" t="str">
            <v>احمد</v>
          </cell>
          <cell r="D9345" t="str">
            <v>رئيفه</v>
          </cell>
        </row>
        <row r="9346">
          <cell r="A9346">
            <v>335908</v>
          </cell>
          <cell r="B9346" t="str">
            <v>عفاف صباغ</v>
          </cell>
          <cell r="C9346" t="str">
            <v>شادي</v>
          </cell>
          <cell r="D9346" t="str">
            <v>سحر</v>
          </cell>
        </row>
        <row r="9347">
          <cell r="A9347">
            <v>335909</v>
          </cell>
          <cell r="B9347" t="str">
            <v>عفراء اسعد</v>
          </cell>
          <cell r="C9347" t="str">
            <v>علي</v>
          </cell>
          <cell r="D9347" t="str">
            <v>سميحه</v>
          </cell>
        </row>
        <row r="9348">
          <cell r="A9348">
            <v>335910</v>
          </cell>
          <cell r="B9348" t="str">
            <v>عفراء العيفان</v>
          </cell>
          <cell r="C9348" t="str">
            <v>دحام</v>
          </cell>
          <cell r="D9348" t="str">
            <v>صباح</v>
          </cell>
        </row>
        <row r="9349">
          <cell r="A9349">
            <v>335911</v>
          </cell>
          <cell r="B9349" t="str">
            <v>عفراء خصر</v>
          </cell>
          <cell r="C9349" t="str">
            <v>محمد</v>
          </cell>
          <cell r="D9349" t="str">
            <v>خضره</v>
          </cell>
        </row>
        <row r="9350">
          <cell r="A9350">
            <v>335912</v>
          </cell>
          <cell r="B9350" t="str">
            <v>عفراء كنوني عمروش</v>
          </cell>
          <cell r="C9350" t="str">
            <v>احسان</v>
          </cell>
          <cell r="D9350" t="str">
            <v>سمر</v>
          </cell>
        </row>
        <row r="9351">
          <cell r="A9351">
            <v>335913</v>
          </cell>
          <cell r="B9351" t="str">
            <v>علا الجمال</v>
          </cell>
          <cell r="C9351" t="str">
            <v>محمود</v>
          </cell>
          <cell r="D9351" t="str">
            <v>زهنيه</v>
          </cell>
        </row>
        <row r="9352">
          <cell r="A9352">
            <v>335914</v>
          </cell>
          <cell r="B9352" t="str">
            <v>علا الحسن</v>
          </cell>
          <cell r="C9352" t="str">
            <v>محمود</v>
          </cell>
          <cell r="D9352" t="str">
            <v>ملكه</v>
          </cell>
        </row>
        <row r="9353">
          <cell r="A9353">
            <v>335915</v>
          </cell>
          <cell r="B9353" t="str">
            <v>علا الشديدي</v>
          </cell>
          <cell r="C9353" t="str">
            <v>محمد امين</v>
          </cell>
          <cell r="D9353" t="str">
            <v>رفاه</v>
          </cell>
        </row>
        <row r="9354">
          <cell r="A9354">
            <v>335916</v>
          </cell>
          <cell r="B9354" t="str">
            <v>علا المعاز</v>
          </cell>
          <cell r="C9354" t="str">
            <v>حسان</v>
          </cell>
          <cell r="D9354" t="str">
            <v>سميره</v>
          </cell>
        </row>
        <row r="9355">
          <cell r="A9355">
            <v>335917</v>
          </cell>
          <cell r="B9355" t="str">
            <v>علا النبكي</v>
          </cell>
          <cell r="C9355" t="str">
            <v>عبده</v>
          </cell>
          <cell r="D9355" t="str">
            <v>انعام</v>
          </cell>
        </row>
        <row r="9356">
          <cell r="A9356">
            <v>335918</v>
          </cell>
          <cell r="B9356" t="str">
            <v>علا أحمد</v>
          </cell>
          <cell r="C9356" t="str">
            <v>محمد</v>
          </cell>
          <cell r="D9356" t="str">
            <v>شهيره</v>
          </cell>
        </row>
        <row r="9357">
          <cell r="A9357">
            <v>335919</v>
          </cell>
          <cell r="B9357" t="str">
            <v>علا بكري</v>
          </cell>
          <cell r="C9357" t="str">
            <v>محمدخير</v>
          </cell>
          <cell r="D9357" t="str">
            <v>رودينه</v>
          </cell>
        </row>
        <row r="9358">
          <cell r="A9358">
            <v>335920</v>
          </cell>
          <cell r="B9358" t="str">
            <v>علا زيتون</v>
          </cell>
          <cell r="C9358" t="str">
            <v>محمد</v>
          </cell>
          <cell r="D9358" t="str">
            <v>سلوى</v>
          </cell>
        </row>
        <row r="9359">
          <cell r="A9359">
            <v>335921</v>
          </cell>
          <cell r="B9359" t="str">
            <v>علا عبدو</v>
          </cell>
          <cell r="C9359" t="str">
            <v>احمد</v>
          </cell>
          <cell r="D9359" t="str">
            <v>صفية</v>
          </cell>
        </row>
        <row r="9360">
          <cell r="A9360">
            <v>335922</v>
          </cell>
          <cell r="B9360" t="str">
            <v>علا محمد</v>
          </cell>
          <cell r="C9360" t="str">
            <v>عبدالكريم</v>
          </cell>
          <cell r="D9360" t="str">
            <v>عائده</v>
          </cell>
        </row>
        <row r="9361">
          <cell r="A9361">
            <v>335923</v>
          </cell>
          <cell r="B9361" t="str">
            <v>علا ونوس</v>
          </cell>
          <cell r="C9361" t="str">
            <v>محمد</v>
          </cell>
          <cell r="D9361" t="str">
            <v>اميمه</v>
          </cell>
        </row>
        <row r="9362">
          <cell r="A9362">
            <v>335924</v>
          </cell>
          <cell r="B9362" t="str">
            <v>علا ياسمينه</v>
          </cell>
          <cell r="C9362" t="str">
            <v>محمدباسل</v>
          </cell>
          <cell r="D9362" t="str">
            <v>فيحاء</v>
          </cell>
        </row>
        <row r="9363">
          <cell r="A9363">
            <v>335925</v>
          </cell>
          <cell r="B9363" t="str">
            <v>علاء ابو خالد</v>
          </cell>
          <cell r="C9363" t="str">
            <v>عصام</v>
          </cell>
          <cell r="D9363" t="str">
            <v>شهيره</v>
          </cell>
        </row>
        <row r="9364">
          <cell r="A9364">
            <v>335926</v>
          </cell>
          <cell r="B9364" t="str">
            <v>علاء الدين شماشان</v>
          </cell>
          <cell r="C9364" t="str">
            <v>بسام</v>
          </cell>
          <cell r="D9364" t="str">
            <v>هاله</v>
          </cell>
        </row>
        <row r="9365">
          <cell r="A9365">
            <v>335927</v>
          </cell>
          <cell r="B9365" t="str">
            <v>علاء الشيخ</v>
          </cell>
          <cell r="C9365" t="str">
            <v>خالد</v>
          </cell>
          <cell r="D9365" t="str">
            <v>فاطمه</v>
          </cell>
        </row>
        <row r="9366">
          <cell r="A9366">
            <v>335928</v>
          </cell>
          <cell r="B9366" t="str">
            <v>علاء بدور</v>
          </cell>
          <cell r="C9366" t="str">
            <v>شوكت</v>
          </cell>
          <cell r="D9366" t="str">
            <v>ناهد</v>
          </cell>
        </row>
        <row r="9367">
          <cell r="A9367">
            <v>335929</v>
          </cell>
          <cell r="B9367" t="str">
            <v>علاء درويش</v>
          </cell>
          <cell r="C9367" t="str">
            <v>عبدالله</v>
          </cell>
          <cell r="D9367" t="str">
            <v>سميره</v>
          </cell>
        </row>
        <row r="9368">
          <cell r="A9368">
            <v>335930</v>
          </cell>
          <cell r="B9368" t="str">
            <v>علاء ديوب</v>
          </cell>
          <cell r="C9368" t="str">
            <v>محمد</v>
          </cell>
          <cell r="D9368" t="str">
            <v>رويده</v>
          </cell>
        </row>
        <row r="9369">
          <cell r="A9369">
            <v>335931</v>
          </cell>
          <cell r="B9369" t="str">
            <v>علاء سعيدان</v>
          </cell>
          <cell r="C9369" t="str">
            <v>احمد</v>
          </cell>
          <cell r="D9369" t="str">
            <v>هدى</v>
          </cell>
        </row>
        <row r="9370">
          <cell r="A9370">
            <v>335932</v>
          </cell>
          <cell r="B9370" t="str">
            <v>علاء سودي</v>
          </cell>
          <cell r="C9370" t="str">
            <v>غصاب</v>
          </cell>
          <cell r="D9370" t="str">
            <v>نعيمه</v>
          </cell>
        </row>
        <row r="9371">
          <cell r="A9371">
            <v>335933</v>
          </cell>
          <cell r="B9371" t="str">
            <v>علاء شميس</v>
          </cell>
          <cell r="C9371" t="str">
            <v>منير</v>
          </cell>
          <cell r="D9371" t="str">
            <v>هدى</v>
          </cell>
        </row>
        <row r="9372">
          <cell r="A9372">
            <v>335934</v>
          </cell>
          <cell r="B9372" t="str">
            <v>علاء عباس</v>
          </cell>
          <cell r="C9372" t="str">
            <v>حسن</v>
          </cell>
          <cell r="D9372" t="str">
            <v>حميده</v>
          </cell>
        </row>
        <row r="9373">
          <cell r="A9373">
            <v>335935</v>
          </cell>
          <cell r="B9373" t="str">
            <v>علاء فروج</v>
          </cell>
          <cell r="C9373" t="str">
            <v>ناصر</v>
          </cell>
          <cell r="D9373" t="str">
            <v>ناصره</v>
          </cell>
        </row>
        <row r="9374">
          <cell r="A9374">
            <v>335936</v>
          </cell>
          <cell r="B9374" t="str">
            <v>علاء محفوظ</v>
          </cell>
          <cell r="C9374" t="str">
            <v>خليل</v>
          </cell>
          <cell r="D9374" t="str">
            <v>ميار</v>
          </cell>
        </row>
        <row r="9375">
          <cell r="A9375">
            <v>335937</v>
          </cell>
          <cell r="B9375" t="str">
            <v>علاء نعمة</v>
          </cell>
          <cell r="C9375" t="str">
            <v>محمد</v>
          </cell>
          <cell r="D9375" t="str">
            <v>سميرة</v>
          </cell>
        </row>
        <row r="9376">
          <cell r="A9376">
            <v>335938</v>
          </cell>
          <cell r="B9376" t="str">
            <v>علاءالدين الفريج</v>
          </cell>
          <cell r="C9376" t="str">
            <v>عبدالله</v>
          </cell>
          <cell r="D9376" t="str">
            <v>فريال</v>
          </cell>
        </row>
        <row r="9377">
          <cell r="A9377">
            <v>335939</v>
          </cell>
          <cell r="B9377" t="str">
            <v>علاءالدين المحمد</v>
          </cell>
          <cell r="C9377" t="str">
            <v>احمد</v>
          </cell>
          <cell r="D9377" t="str">
            <v>شيخه</v>
          </cell>
        </row>
        <row r="9378">
          <cell r="A9378">
            <v>335940</v>
          </cell>
          <cell r="B9378" t="str">
            <v>علاءالدين جوبان</v>
          </cell>
          <cell r="C9378" t="str">
            <v>علي</v>
          </cell>
          <cell r="D9378" t="str">
            <v>بشيره</v>
          </cell>
        </row>
        <row r="9379">
          <cell r="A9379">
            <v>335941</v>
          </cell>
          <cell r="B9379" t="str">
            <v>علي ابراهيم</v>
          </cell>
          <cell r="C9379" t="str">
            <v>حسان</v>
          </cell>
          <cell r="D9379" t="str">
            <v>عفاف</v>
          </cell>
        </row>
        <row r="9380">
          <cell r="A9380">
            <v>335942</v>
          </cell>
          <cell r="B9380" t="str">
            <v>علي احمد</v>
          </cell>
          <cell r="C9380" t="str">
            <v>حسن</v>
          </cell>
          <cell r="D9380" t="str">
            <v>فهيده</v>
          </cell>
        </row>
        <row r="9381">
          <cell r="A9381">
            <v>335943</v>
          </cell>
          <cell r="B9381" t="str">
            <v>علي احمد</v>
          </cell>
          <cell r="C9381" t="str">
            <v>مالك</v>
          </cell>
          <cell r="D9381" t="str">
            <v>اميره</v>
          </cell>
        </row>
        <row r="9382">
          <cell r="A9382">
            <v>335944</v>
          </cell>
          <cell r="B9382" t="str">
            <v>علي احمد</v>
          </cell>
          <cell r="C9382" t="str">
            <v>نعيم</v>
          </cell>
          <cell r="D9382" t="str">
            <v>لينا</v>
          </cell>
        </row>
        <row r="9383">
          <cell r="A9383">
            <v>335945</v>
          </cell>
          <cell r="B9383" t="str">
            <v>علي الاحمد</v>
          </cell>
          <cell r="C9383" t="str">
            <v>احمد</v>
          </cell>
          <cell r="D9383" t="str">
            <v>ربيعه</v>
          </cell>
        </row>
        <row r="9384">
          <cell r="A9384">
            <v>335946</v>
          </cell>
          <cell r="B9384" t="str">
            <v>علي الحاج أحمد</v>
          </cell>
          <cell r="C9384" t="str">
            <v>حيدر</v>
          </cell>
          <cell r="D9384" t="str">
            <v>حنان</v>
          </cell>
        </row>
        <row r="9385">
          <cell r="A9385">
            <v>335947</v>
          </cell>
          <cell r="B9385" t="str">
            <v>علي الحمد</v>
          </cell>
          <cell r="C9385" t="str">
            <v>احمد</v>
          </cell>
          <cell r="D9385" t="str">
            <v>هيام</v>
          </cell>
        </row>
        <row r="9386">
          <cell r="A9386">
            <v>335948</v>
          </cell>
          <cell r="B9386" t="str">
            <v>علي الحمود</v>
          </cell>
          <cell r="C9386" t="str">
            <v>هلال</v>
          </cell>
          <cell r="D9386" t="str">
            <v>حسنه</v>
          </cell>
        </row>
        <row r="9387">
          <cell r="A9387">
            <v>335949</v>
          </cell>
          <cell r="B9387" t="str">
            <v>علي الراس</v>
          </cell>
          <cell r="C9387" t="str">
            <v>يوسف</v>
          </cell>
          <cell r="D9387" t="str">
            <v>آمال</v>
          </cell>
        </row>
        <row r="9388">
          <cell r="A9388">
            <v>335950</v>
          </cell>
          <cell r="B9388" t="str">
            <v>علي الرحوم</v>
          </cell>
          <cell r="C9388" t="str">
            <v>ناجي</v>
          </cell>
          <cell r="D9388" t="str">
            <v>فيروز</v>
          </cell>
        </row>
        <row r="9389">
          <cell r="A9389">
            <v>335951</v>
          </cell>
          <cell r="B9389" t="str">
            <v>علي الرعيدي</v>
          </cell>
          <cell r="C9389" t="str">
            <v>حسين</v>
          </cell>
          <cell r="D9389" t="str">
            <v>مفيده</v>
          </cell>
        </row>
        <row r="9390">
          <cell r="A9390">
            <v>335952</v>
          </cell>
          <cell r="B9390" t="str">
            <v>علي الشبله</v>
          </cell>
          <cell r="C9390" t="str">
            <v>اديب</v>
          </cell>
          <cell r="D9390" t="str">
            <v>نجاح</v>
          </cell>
        </row>
        <row r="9391">
          <cell r="A9391">
            <v>335953</v>
          </cell>
          <cell r="B9391" t="str">
            <v>علي حبيب</v>
          </cell>
          <cell r="C9391" t="str">
            <v>فهد</v>
          </cell>
          <cell r="D9391" t="str">
            <v>مانيا</v>
          </cell>
        </row>
        <row r="9392">
          <cell r="A9392">
            <v>335954</v>
          </cell>
          <cell r="B9392" t="str">
            <v>علي حرب</v>
          </cell>
          <cell r="C9392" t="str">
            <v>محمد</v>
          </cell>
          <cell r="D9392" t="str">
            <v>وداد</v>
          </cell>
        </row>
        <row r="9393">
          <cell r="A9393">
            <v>335955</v>
          </cell>
          <cell r="B9393" t="str">
            <v>علي حمود</v>
          </cell>
          <cell r="C9393" t="str">
            <v>توفيق</v>
          </cell>
          <cell r="D9393" t="str">
            <v>مطيعه</v>
          </cell>
        </row>
        <row r="9394">
          <cell r="A9394">
            <v>335956</v>
          </cell>
          <cell r="B9394" t="str">
            <v>علي حيدر</v>
          </cell>
          <cell r="C9394" t="str">
            <v>خالد</v>
          </cell>
          <cell r="D9394" t="str">
            <v>كلثوم</v>
          </cell>
        </row>
        <row r="9395">
          <cell r="A9395">
            <v>335957</v>
          </cell>
          <cell r="B9395" t="str">
            <v>علي درداري</v>
          </cell>
          <cell r="C9395" t="str">
            <v>محمد</v>
          </cell>
          <cell r="D9395" t="str">
            <v>ابتهال</v>
          </cell>
        </row>
        <row r="9396">
          <cell r="A9396">
            <v>335958</v>
          </cell>
          <cell r="B9396" t="str">
            <v>علي دو</v>
          </cell>
          <cell r="C9396" t="str">
            <v>امين</v>
          </cell>
          <cell r="D9396" t="str">
            <v>رغده</v>
          </cell>
        </row>
        <row r="9397">
          <cell r="A9397">
            <v>335959</v>
          </cell>
          <cell r="B9397" t="str">
            <v>علي ديب</v>
          </cell>
          <cell r="C9397" t="str">
            <v>جميل</v>
          </cell>
          <cell r="D9397" t="str">
            <v>مياده</v>
          </cell>
        </row>
        <row r="9398">
          <cell r="A9398">
            <v>335960</v>
          </cell>
          <cell r="B9398" t="str">
            <v>علي رزق</v>
          </cell>
          <cell r="C9398" t="str">
            <v>مولود</v>
          </cell>
          <cell r="D9398" t="str">
            <v>ابتسام</v>
          </cell>
        </row>
        <row r="9399">
          <cell r="A9399">
            <v>335961</v>
          </cell>
          <cell r="B9399" t="str">
            <v>علي زيدان</v>
          </cell>
          <cell r="C9399" t="str">
            <v>يوسف</v>
          </cell>
          <cell r="D9399" t="str">
            <v>سهام</v>
          </cell>
        </row>
        <row r="9400">
          <cell r="A9400">
            <v>335962</v>
          </cell>
          <cell r="B9400" t="str">
            <v>علي زين الرفاعي</v>
          </cell>
          <cell r="C9400" t="str">
            <v>محمدرضوان</v>
          </cell>
          <cell r="D9400" t="str">
            <v>ساره</v>
          </cell>
        </row>
        <row r="9401">
          <cell r="A9401">
            <v>335963</v>
          </cell>
          <cell r="B9401" t="str">
            <v>علي زينه</v>
          </cell>
          <cell r="C9401" t="str">
            <v>محمد</v>
          </cell>
          <cell r="D9401" t="str">
            <v>سفيره</v>
          </cell>
        </row>
        <row r="9402">
          <cell r="A9402">
            <v>335964</v>
          </cell>
          <cell r="B9402" t="str">
            <v>علي سعد</v>
          </cell>
          <cell r="C9402" t="str">
            <v>معن</v>
          </cell>
          <cell r="D9402" t="str">
            <v>خديجه</v>
          </cell>
        </row>
        <row r="9403">
          <cell r="A9403">
            <v>335965</v>
          </cell>
          <cell r="B9403" t="str">
            <v>علي سليق</v>
          </cell>
          <cell r="C9403" t="str">
            <v>محمد</v>
          </cell>
          <cell r="D9403" t="str">
            <v>ناديا</v>
          </cell>
        </row>
        <row r="9404">
          <cell r="A9404">
            <v>335966</v>
          </cell>
          <cell r="B9404" t="str">
            <v>علي صالح</v>
          </cell>
          <cell r="C9404" t="str">
            <v>حسين</v>
          </cell>
          <cell r="D9404" t="str">
            <v>سميه</v>
          </cell>
        </row>
        <row r="9405">
          <cell r="A9405">
            <v>335967</v>
          </cell>
          <cell r="B9405" t="str">
            <v>علي صالح</v>
          </cell>
          <cell r="C9405" t="str">
            <v>صلاح</v>
          </cell>
          <cell r="D9405" t="str">
            <v>يسيره</v>
          </cell>
        </row>
        <row r="9406">
          <cell r="A9406">
            <v>335968</v>
          </cell>
          <cell r="B9406" t="str">
            <v>علي صالحه</v>
          </cell>
          <cell r="C9406" t="str">
            <v>محمد</v>
          </cell>
          <cell r="D9406" t="str">
            <v>عواطف</v>
          </cell>
        </row>
        <row r="9407">
          <cell r="A9407">
            <v>335969</v>
          </cell>
          <cell r="B9407" t="str">
            <v>علي ضاهر</v>
          </cell>
          <cell r="C9407" t="str">
            <v>محي</v>
          </cell>
          <cell r="D9407" t="str">
            <v>حليمه</v>
          </cell>
        </row>
        <row r="9408">
          <cell r="A9408">
            <v>335970</v>
          </cell>
          <cell r="B9408" t="str">
            <v>علي عبدالله علي</v>
          </cell>
          <cell r="C9408" t="str">
            <v>محمود</v>
          </cell>
          <cell r="D9408" t="str">
            <v>رقيه</v>
          </cell>
        </row>
        <row r="9409">
          <cell r="A9409">
            <v>335971</v>
          </cell>
          <cell r="B9409" t="str">
            <v>علي عثمان</v>
          </cell>
          <cell r="C9409" t="str">
            <v>رحيل</v>
          </cell>
          <cell r="D9409" t="str">
            <v>امل</v>
          </cell>
        </row>
        <row r="9410">
          <cell r="A9410">
            <v>335972</v>
          </cell>
          <cell r="B9410" t="str">
            <v>علي علوش</v>
          </cell>
          <cell r="C9410" t="str">
            <v>ايمن</v>
          </cell>
          <cell r="D9410" t="str">
            <v>جهينه</v>
          </cell>
        </row>
        <row r="9411">
          <cell r="A9411">
            <v>335973</v>
          </cell>
          <cell r="B9411" t="str">
            <v>علي علي</v>
          </cell>
          <cell r="C9411" t="str">
            <v>جميل</v>
          </cell>
          <cell r="D9411" t="str">
            <v>نايفه</v>
          </cell>
        </row>
        <row r="9412">
          <cell r="A9412">
            <v>335974</v>
          </cell>
          <cell r="B9412" t="str">
            <v>علي عليان</v>
          </cell>
          <cell r="C9412" t="str">
            <v>توفيق</v>
          </cell>
          <cell r="D9412" t="str">
            <v>فاطمة</v>
          </cell>
        </row>
        <row r="9413">
          <cell r="A9413">
            <v>335975</v>
          </cell>
          <cell r="B9413" t="str">
            <v>علي عيسى</v>
          </cell>
          <cell r="C9413" t="str">
            <v>محمود</v>
          </cell>
          <cell r="D9413" t="str">
            <v>رجاء الحفيري</v>
          </cell>
        </row>
        <row r="9414">
          <cell r="A9414">
            <v>335976</v>
          </cell>
          <cell r="B9414" t="str">
            <v>علي غره</v>
          </cell>
          <cell r="C9414" t="str">
            <v>أحمد</v>
          </cell>
          <cell r="D9414" t="str">
            <v>ساره</v>
          </cell>
        </row>
        <row r="9415">
          <cell r="A9415">
            <v>335977</v>
          </cell>
          <cell r="B9415" t="str">
            <v>علي كاظم</v>
          </cell>
          <cell r="C9415" t="str">
            <v>عبدالكريم</v>
          </cell>
          <cell r="D9415" t="str">
            <v>فاطمه</v>
          </cell>
        </row>
        <row r="9416">
          <cell r="A9416">
            <v>335978</v>
          </cell>
          <cell r="B9416" t="str">
            <v>علي كحلوس</v>
          </cell>
          <cell r="C9416" t="str">
            <v>سامر</v>
          </cell>
          <cell r="D9416" t="str">
            <v>عنايات</v>
          </cell>
        </row>
        <row r="9417">
          <cell r="A9417">
            <v>335979</v>
          </cell>
          <cell r="B9417" t="str">
            <v>علي ليلى</v>
          </cell>
          <cell r="C9417" t="str">
            <v>رياض</v>
          </cell>
          <cell r="D9417" t="str">
            <v>حسنه</v>
          </cell>
        </row>
        <row r="9418">
          <cell r="A9418">
            <v>335980</v>
          </cell>
          <cell r="B9418" t="str">
            <v>علي محمد</v>
          </cell>
          <cell r="C9418" t="str">
            <v>احمد</v>
          </cell>
          <cell r="D9418" t="str">
            <v>سمر</v>
          </cell>
        </row>
        <row r="9419">
          <cell r="A9419">
            <v>335981</v>
          </cell>
          <cell r="B9419" t="str">
            <v>علي مراد</v>
          </cell>
          <cell r="C9419" t="str">
            <v>مصطفى</v>
          </cell>
          <cell r="D9419" t="str">
            <v>نعمه</v>
          </cell>
        </row>
        <row r="9420">
          <cell r="A9420">
            <v>335982</v>
          </cell>
          <cell r="B9420" t="str">
            <v>علي مرعي</v>
          </cell>
          <cell r="C9420" t="str">
            <v>اكرم</v>
          </cell>
          <cell r="D9420" t="str">
            <v>ساميه</v>
          </cell>
        </row>
        <row r="9421">
          <cell r="A9421">
            <v>335983</v>
          </cell>
          <cell r="B9421" t="str">
            <v>علي ناصيف</v>
          </cell>
          <cell r="C9421" t="str">
            <v>عبدالسلام</v>
          </cell>
          <cell r="D9421" t="str">
            <v>سلمى</v>
          </cell>
        </row>
        <row r="9422">
          <cell r="A9422">
            <v>335984</v>
          </cell>
          <cell r="B9422" t="str">
            <v>علي نشاب</v>
          </cell>
          <cell r="C9422" t="str">
            <v>عبد المنعم</v>
          </cell>
          <cell r="D9422" t="str">
            <v>فاطمة</v>
          </cell>
        </row>
        <row r="9423">
          <cell r="A9423">
            <v>335985</v>
          </cell>
          <cell r="B9423" t="str">
            <v>علي هرموش</v>
          </cell>
          <cell r="C9423" t="str">
            <v>فيصل</v>
          </cell>
          <cell r="D9423" t="str">
            <v>منى</v>
          </cell>
        </row>
        <row r="9424">
          <cell r="A9424">
            <v>335986</v>
          </cell>
          <cell r="B9424" t="str">
            <v>عليا موسى باشا</v>
          </cell>
          <cell r="C9424" t="str">
            <v>محمدعلي</v>
          </cell>
          <cell r="D9424" t="str">
            <v>ابتسام</v>
          </cell>
        </row>
        <row r="9425">
          <cell r="A9425">
            <v>335987</v>
          </cell>
          <cell r="B9425" t="str">
            <v>علياء عبدالحميد</v>
          </cell>
          <cell r="C9425" t="str">
            <v>عبدالرحيم</v>
          </cell>
          <cell r="D9425" t="str">
            <v>خديجه</v>
          </cell>
        </row>
        <row r="9426">
          <cell r="A9426">
            <v>335988</v>
          </cell>
          <cell r="B9426" t="str">
            <v>عماد الحلبي</v>
          </cell>
          <cell r="C9426" t="str">
            <v>محمدحسان</v>
          </cell>
          <cell r="D9426" t="str">
            <v>رانيه</v>
          </cell>
        </row>
        <row r="9427">
          <cell r="A9427">
            <v>335989</v>
          </cell>
          <cell r="B9427" t="str">
            <v>عماد الدين الميداني</v>
          </cell>
          <cell r="C9427" t="str">
            <v>عصام</v>
          </cell>
          <cell r="D9427" t="str">
            <v>رنا</v>
          </cell>
        </row>
        <row r="9428">
          <cell r="A9428">
            <v>335990</v>
          </cell>
          <cell r="B9428" t="str">
            <v>عماد عوض</v>
          </cell>
          <cell r="C9428" t="str">
            <v>حسن</v>
          </cell>
          <cell r="D9428" t="str">
            <v>سعاد</v>
          </cell>
        </row>
        <row r="9429">
          <cell r="A9429">
            <v>335991</v>
          </cell>
          <cell r="B9429" t="str">
            <v>عمار السلوم</v>
          </cell>
          <cell r="C9429" t="str">
            <v>عمر</v>
          </cell>
          <cell r="D9429" t="str">
            <v>الهام</v>
          </cell>
        </row>
        <row r="9430">
          <cell r="A9430">
            <v>335992</v>
          </cell>
          <cell r="B9430" t="str">
            <v>عمار العبيد</v>
          </cell>
          <cell r="C9430" t="str">
            <v>غسان</v>
          </cell>
          <cell r="D9430" t="str">
            <v>منيره</v>
          </cell>
        </row>
        <row r="9431">
          <cell r="A9431">
            <v>335993</v>
          </cell>
          <cell r="B9431" t="str">
            <v>عمار حمدان</v>
          </cell>
          <cell r="C9431" t="str">
            <v>محمد</v>
          </cell>
          <cell r="D9431" t="str">
            <v>ابتسام</v>
          </cell>
        </row>
        <row r="9432">
          <cell r="A9432">
            <v>335994</v>
          </cell>
          <cell r="B9432" t="str">
            <v>عمار داؤد</v>
          </cell>
          <cell r="C9432" t="str">
            <v>محسن</v>
          </cell>
          <cell r="D9432" t="str">
            <v>مفيده</v>
          </cell>
        </row>
        <row r="9433">
          <cell r="A9433">
            <v>335995</v>
          </cell>
          <cell r="B9433" t="str">
            <v>عمار محمود الجنيد</v>
          </cell>
          <cell r="C9433" t="str">
            <v>محمود</v>
          </cell>
          <cell r="D9433" t="str">
            <v>رفاه</v>
          </cell>
        </row>
        <row r="9434">
          <cell r="A9434">
            <v>335996</v>
          </cell>
          <cell r="B9434" t="str">
            <v>عمار مرعي</v>
          </cell>
          <cell r="C9434" t="str">
            <v>رضوان</v>
          </cell>
          <cell r="D9434" t="str">
            <v>مطيعه</v>
          </cell>
        </row>
        <row r="9435">
          <cell r="A9435">
            <v>335997</v>
          </cell>
          <cell r="B9435" t="str">
            <v>عمار نادر</v>
          </cell>
          <cell r="C9435" t="str">
            <v>حافظ</v>
          </cell>
          <cell r="D9435" t="str">
            <v>ثريا</v>
          </cell>
        </row>
        <row r="9436">
          <cell r="A9436">
            <v>335998</v>
          </cell>
          <cell r="B9436" t="str">
            <v>عمر البعاج</v>
          </cell>
          <cell r="C9436" t="str">
            <v>قصي</v>
          </cell>
          <cell r="D9436" t="str">
            <v>صافيناز</v>
          </cell>
        </row>
        <row r="9437">
          <cell r="A9437">
            <v>335999</v>
          </cell>
          <cell r="B9437" t="str">
            <v>عمر العلي</v>
          </cell>
          <cell r="C9437" t="str">
            <v>محمود</v>
          </cell>
          <cell r="D9437" t="str">
            <v>فاطمه</v>
          </cell>
        </row>
        <row r="9438">
          <cell r="A9438">
            <v>336000</v>
          </cell>
          <cell r="B9438" t="str">
            <v>عمر العلي</v>
          </cell>
          <cell r="C9438" t="str">
            <v>احمد</v>
          </cell>
          <cell r="D9438" t="str">
            <v>امل</v>
          </cell>
        </row>
        <row r="9439">
          <cell r="A9439">
            <v>336001</v>
          </cell>
          <cell r="B9439" t="str">
            <v>عمر حبوب</v>
          </cell>
          <cell r="C9439" t="str">
            <v>عبد العزيز</v>
          </cell>
          <cell r="D9439" t="str">
            <v>سارة</v>
          </cell>
        </row>
        <row r="9440">
          <cell r="A9440">
            <v>336002</v>
          </cell>
          <cell r="B9440" t="str">
            <v>عمر دمعه</v>
          </cell>
          <cell r="C9440" t="str">
            <v>أسامة</v>
          </cell>
          <cell r="D9440" t="str">
            <v>رزان</v>
          </cell>
        </row>
        <row r="9441">
          <cell r="A9441">
            <v>336003</v>
          </cell>
          <cell r="B9441" t="str">
            <v>عمر شاميه</v>
          </cell>
          <cell r="C9441" t="str">
            <v>قاسم</v>
          </cell>
          <cell r="D9441" t="str">
            <v>شاميه</v>
          </cell>
        </row>
        <row r="9442">
          <cell r="A9442">
            <v>336004</v>
          </cell>
          <cell r="B9442" t="str">
            <v>عمر عباده</v>
          </cell>
          <cell r="C9442" t="str">
            <v>محمد خير</v>
          </cell>
          <cell r="D9442" t="str">
            <v>عائشه</v>
          </cell>
        </row>
        <row r="9443">
          <cell r="A9443">
            <v>336005</v>
          </cell>
          <cell r="B9443" t="str">
            <v>عمر كباره</v>
          </cell>
          <cell r="C9443" t="str">
            <v>احمد</v>
          </cell>
          <cell r="D9443" t="str">
            <v>هناده</v>
          </cell>
        </row>
        <row r="9444">
          <cell r="A9444">
            <v>336006</v>
          </cell>
          <cell r="B9444" t="str">
            <v>عمر نصار</v>
          </cell>
          <cell r="C9444" t="str">
            <v>محمد</v>
          </cell>
          <cell r="D9444" t="str">
            <v>نايفة</v>
          </cell>
        </row>
        <row r="9445">
          <cell r="A9445">
            <v>336007</v>
          </cell>
          <cell r="B9445" t="str">
            <v>عمر نصر الله</v>
          </cell>
          <cell r="C9445" t="str">
            <v>بسام</v>
          </cell>
          <cell r="D9445" t="str">
            <v>زينب</v>
          </cell>
        </row>
        <row r="9446">
          <cell r="A9446">
            <v>336008</v>
          </cell>
          <cell r="B9446" t="str">
            <v>عمران المبارك</v>
          </cell>
          <cell r="C9446" t="str">
            <v>هاني</v>
          </cell>
          <cell r="D9446" t="str">
            <v>غدينه</v>
          </cell>
        </row>
        <row r="9447">
          <cell r="A9447">
            <v>336009</v>
          </cell>
          <cell r="B9447" t="str">
            <v>عمرو الشيخ علي</v>
          </cell>
          <cell r="C9447" t="str">
            <v>حسين</v>
          </cell>
          <cell r="D9447" t="str">
            <v>هند</v>
          </cell>
        </row>
        <row r="9448">
          <cell r="A9448">
            <v>336010</v>
          </cell>
          <cell r="B9448" t="str">
            <v>عناد الشعبان</v>
          </cell>
          <cell r="C9448" t="str">
            <v>احمد</v>
          </cell>
          <cell r="D9448" t="str">
            <v>شمسه</v>
          </cell>
        </row>
        <row r="9449">
          <cell r="A9449">
            <v>336011</v>
          </cell>
          <cell r="B9449" t="str">
            <v>عهد ديب</v>
          </cell>
          <cell r="C9449" t="str">
            <v>محمد عمار</v>
          </cell>
          <cell r="D9449" t="str">
            <v>نسرين</v>
          </cell>
        </row>
        <row r="9450">
          <cell r="A9450">
            <v>336012</v>
          </cell>
          <cell r="B9450" t="str">
            <v>عيدة عرعور</v>
          </cell>
          <cell r="C9450" t="str">
            <v>جادو</v>
          </cell>
          <cell r="D9450" t="str">
            <v>زانه</v>
          </cell>
        </row>
        <row r="9451">
          <cell r="A9451">
            <v>336013</v>
          </cell>
          <cell r="B9451" t="str">
            <v>عيسى السلامة</v>
          </cell>
          <cell r="C9451" t="str">
            <v>علي</v>
          </cell>
          <cell r="D9451" t="str">
            <v>خلفة</v>
          </cell>
        </row>
        <row r="9452">
          <cell r="A9452">
            <v>336014</v>
          </cell>
          <cell r="B9452" t="str">
            <v>عيسى ياسمين</v>
          </cell>
          <cell r="C9452" t="str">
            <v>محمد</v>
          </cell>
          <cell r="D9452" t="str">
            <v>انعام</v>
          </cell>
        </row>
        <row r="9453">
          <cell r="A9453">
            <v>336015</v>
          </cell>
          <cell r="B9453" t="str">
            <v>غادة عبود</v>
          </cell>
          <cell r="C9453" t="str">
            <v>احمد</v>
          </cell>
          <cell r="D9453" t="str">
            <v>نظمية</v>
          </cell>
        </row>
        <row r="9454">
          <cell r="A9454">
            <v>336016</v>
          </cell>
          <cell r="B9454" t="str">
            <v>غاده يمين</v>
          </cell>
          <cell r="C9454" t="str">
            <v>سهيل</v>
          </cell>
          <cell r="D9454" t="str">
            <v>افدوك</v>
          </cell>
        </row>
        <row r="9455">
          <cell r="A9455">
            <v>336017</v>
          </cell>
          <cell r="B9455" t="str">
            <v>غالب حاج خليل</v>
          </cell>
          <cell r="C9455" t="str">
            <v>زياد</v>
          </cell>
          <cell r="D9455" t="str">
            <v>خديجه</v>
          </cell>
        </row>
        <row r="9456">
          <cell r="A9456">
            <v>336018</v>
          </cell>
          <cell r="B9456" t="str">
            <v>غاليه شبعانيه</v>
          </cell>
          <cell r="C9456" t="str">
            <v>احمد</v>
          </cell>
          <cell r="D9456" t="str">
            <v>جمانا</v>
          </cell>
        </row>
        <row r="9457">
          <cell r="A9457">
            <v>336019</v>
          </cell>
          <cell r="B9457" t="str">
            <v>غاليه نصري</v>
          </cell>
          <cell r="C9457" t="str">
            <v>نبيل</v>
          </cell>
          <cell r="D9457" t="str">
            <v>ثناء</v>
          </cell>
        </row>
        <row r="9458">
          <cell r="A9458">
            <v>336020</v>
          </cell>
          <cell r="B9458" t="str">
            <v>غدير ابراهيم</v>
          </cell>
          <cell r="C9458" t="str">
            <v>منذر</v>
          </cell>
          <cell r="D9458" t="str">
            <v>مها</v>
          </cell>
        </row>
        <row r="9459">
          <cell r="A9459">
            <v>336021</v>
          </cell>
          <cell r="B9459" t="str">
            <v>غدير حبيب</v>
          </cell>
          <cell r="C9459" t="str">
            <v>علي</v>
          </cell>
          <cell r="D9459" t="str">
            <v>مطيعه</v>
          </cell>
        </row>
        <row r="9460">
          <cell r="A9460">
            <v>336022</v>
          </cell>
          <cell r="B9460" t="str">
            <v>غدير ديب</v>
          </cell>
          <cell r="C9460" t="str">
            <v>يونس</v>
          </cell>
          <cell r="D9460" t="str">
            <v>غيساء</v>
          </cell>
        </row>
        <row r="9461">
          <cell r="A9461">
            <v>336023</v>
          </cell>
          <cell r="B9461" t="str">
            <v>غدير ديوب</v>
          </cell>
          <cell r="C9461" t="str">
            <v>محمد</v>
          </cell>
          <cell r="D9461" t="str">
            <v>رويده</v>
          </cell>
        </row>
        <row r="9462">
          <cell r="A9462">
            <v>336024</v>
          </cell>
          <cell r="B9462" t="str">
            <v>غدير صلاحي الاصبحي</v>
          </cell>
          <cell r="C9462" t="str">
            <v>ممدوح</v>
          </cell>
          <cell r="D9462" t="str">
            <v>منيره</v>
          </cell>
        </row>
        <row r="9463">
          <cell r="A9463">
            <v>336025</v>
          </cell>
          <cell r="B9463" t="str">
            <v>غدير محمد</v>
          </cell>
          <cell r="C9463" t="str">
            <v>محمود</v>
          </cell>
          <cell r="D9463" t="str">
            <v>فاطمه</v>
          </cell>
        </row>
        <row r="9464">
          <cell r="A9464">
            <v>336026</v>
          </cell>
          <cell r="B9464" t="str">
            <v>غدير مقصود</v>
          </cell>
          <cell r="C9464" t="str">
            <v>خليل</v>
          </cell>
          <cell r="D9464" t="str">
            <v>عائشة</v>
          </cell>
        </row>
        <row r="9465">
          <cell r="A9465">
            <v>336027</v>
          </cell>
          <cell r="B9465" t="str">
            <v>غدير هندي</v>
          </cell>
          <cell r="C9465" t="str">
            <v>احمد</v>
          </cell>
          <cell r="D9465" t="str">
            <v>انتصار</v>
          </cell>
        </row>
        <row r="9466">
          <cell r="A9466">
            <v>336028</v>
          </cell>
          <cell r="B9466" t="str">
            <v>غرام ابراهيم</v>
          </cell>
          <cell r="C9466" t="str">
            <v>هاشم</v>
          </cell>
          <cell r="D9466" t="str">
            <v>دلال</v>
          </cell>
        </row>
        <row r="9467">
          <cell r="A9467">
            <v>336029</v>
          </cell>
          <cell r="B9467" t="str">
            <v>غزالة المحمود</v>
          </cell>
          <cell r="C9467" t="str">
            <v>عبود</v>
          </cell>
          <cell r="D9467" t="str">
            <v>خوله</v>
          </cell>
        </row>
        <row r="9468">
          <cell r="A9468">
            <v>336030</v>
          </cell>
          <cell r="B9468" t="str">
            <v>غزل العكش</v>
          </cell>
          <cell r="C9468" t="str">
            <v>محمدسامر</v>
          </cell>
          <cell r="D9468" t="str">
            <v>هاله</v>
          </cell>
        </row>
        <row r="9469">
          <cell r="A9469">
            <v>336031</v>
          </cell>
          <cell r="B9469" t="str">
            <v>غسان الصالح</v>
          </cell>
          <cell r="C9469" t="str">
            <v>عبود</v>
          </cell>
          <cell r="D9469" t="str">
            <v>رسمية</v>
          </cell>
        </row>
        <row r="9470">
          <cell r="A9470">
            <v>336032</v>
          </cell>
          <cell r="B9470" t="str">
            <v>غسان العك</v>
          </cell>
          <cell r="C9470" t="str">
            <v>حسن</v>
          </cell>
          <cell r="D9470" t="str">
            <v>سميحه</v>
          </cell>
        </row>
        <row r="9471">
          <cell r="A9471">
            <v>336033</v>
          </cell>
          <cell r="B9471" t="str">
            <v>غسان مطر</v>
          </cell>
          <cell r="C9471" t="str">
            <v>داود</v>
          </cell>
          <cell r="D9471" t="str">
            <v>سميه</v>
          </cell>
        </row>
        <row r="9472">
          <cell r="A9472">
            <v>336034</v>
          </cell>
          <cell r="B9472" t="str">
            <v>غصون منون</v>
          </cell>
          <cell r="C9472" t="str">
            <v>جابر</v>
          </cell>
          <cell r="D9472" t="str">
            <v>عفيفه</v>
          </cell>
        </row>
        <row r="9473">
          <cell r="A9473">
            <v>336035</v>
          </cell>
          <cell r="B9473" t="str">
            <v>غفران الجهماني</v>
          </cell>
          <cell r="C9473" t="str">
            <v>عبدالسلام</v>
          </cell>
          <cell r="D9473" t="str">
            <v>كوكب</v>
          </cell>
        </row>
        <row r="9474">
          <cell r="A9474">
            <v>336036</v>
          </cell>
          <cell r="B9474" t="str">
            <v>غفران الحبش</v>
          </cell>
          <cell r="C9474" t="str">
            <v>محمد</v>
          </cell>
          <cell r="D9474" t="str">
            <v>عزيزه</v>
          </cell>
        </row>
        <row r="9475">
          <cell r="A9475">
            <v>336037</v>
          </cell>
          <cell r="B9475" t="str">
            <v>غفران العبيد</v>
          </cell>
          <cell r="C9475" t="str">
            <v>جابر</v>
          </cell>
          <cell r="D9475" t="str">
            <v>نجمه</v>
          </cell>
        </row>
        <row r="9476">
          <cell r="A9476">
            <v>336038</v>
          </cell>
          <cell r="B9476" t="str">
            <v>غفران حمدان</v>
          </cell>
          <cell r="C9476" t="str">
            <v>رافع</v>
          </cell>
          <cell r="D9476" t="str">
            <v>محاسن</v>
          </cell>
        </row>
        <row r="9477">
          <cell r="A9477">
            <v>336039</v>
          </cell>
          <cell r="B9477" t="str">
            <v>غفران حيدر</v>
          </cell>
          <cell r="C9477" t="str">
            <v>خالد</v>
          </cell>
          <cell r="D9477" t="str">
            <v>هناء</v>
          </cell>
        </row>
        <row r="9478">
          <cell r="A9478">
            <v>336040</v>
          </cell>
          <cell r="B9478" t="str">
            <v>غفران عوض</v>
          </cell>
          <cell r="C9478" t="str">
            <v>فؤاد</v>
          </cell>
          <cell r="D9478" t="str">
            <v>ايمان</v>
          </cell>
        </row>
        <row r="9479">
          <cell r="A9479">
            <v>336041</v>
          </cell>
          <cell r="B9479" t="str">
            <v>غفران كربوج</v>
          </cell>
          <cell r="C9479" t="str">
            <v>جمال</v>
          </cell>
          <cell r="D9479" t="str">
            <v>امنه</v>
          </cell>
        </row>
        <row r="9480">
          <cell r="A9480">
            <v>336042</v>
          </cell>
          <cell r="B9480" t="str">
            <v>غياث خضور</v>
          </cell>
          <cell r="C9480" t="str">
            <v>عبدالله</v>
          </cell>
          <cell r="D9480" t="str">
            <v>حمده</v>
          </cell>
        </row>
        <row r="9481">
          <cell r="A9481">
            <v>336043</v>
          </cell>
          <cell r="B9481" t="str">
            <v>غيث زركلي</v>
          </cell>
          <cell r="C9481" t="str">
            <v>ابراهيم</v>
          </cell>
          <cell r="D9481" t="str">
            <v>ميسون</v>
          </cell>
        </row>
        <row r="9482">
          <cell r="A9482">
            <v>336044</v>
          </cell>
          <cell r="B9482" t="str">
            <v>غيث يونس</v>
          </cell>
          <cell r="C9482" t="str">
            <v>علي</v>
          </cell>
          <cell r="D9482" t="str">
            <v>نهيده</v>
          </cell>
        </row>
        <row r="9483">
          <cell r="A9483">
            <v>336045</v>
          </cell>
          <cell r="B9483" t="str">
            <v>غيثاء حسن</v>
          </cell>
          <cell r="C9483" t="str">
            <v>كامل</v>
          </cell>
          <cell r="D9483" t="str">
            <v>حفيظه</v>
          </cell>
        </row>
        <row r="9484">
          <cell r="A9484">
            <v>336046</v>
          </cell>
          <cell r="B9484" t="str">
            <v>غيداء محمد</v>
          </cell>
          <cell r="C9484" t="str">
            <v>أحمد</v>
          </cell>
          <cell r="D9484" t="str">
            <v>غيثاء</v>
          </cell>
        </row>
        <row r="9485">
          <cell r="A9485">
            <v>336047</v>
          </cell>
          <cell r="B9485" t="str">
            <v>فاتن الباشا</v>
          </cell>
          <cell r="C9485" t="str">
            <v>علي</v>
          </cell>
          <cell r="D9485" t="str">
            <v>سميرة</v>
          </cell>
        </row>
        <row r="9486">
          <cell r="A9486">
            <v>336048</v>
          </cell>
          <cell r="B9486" t="str">
            <v>فاتن زريقة</v>
          </cell>
          <cell r="C9486" t="str">
            <v>ياسر</v>
          </cell>
          <cell r="D9486" t="str">
            <v>جهينا</v>
          </cell>
        </row>
        <row r="9487">
          <cell r="A9487">
            <v>336049</v>
          </cell>
          <cell r="B9487" t="str">
            <v>فاتن سرحان</v>
          </cell>
          <cell r="C9487" t="str">
            <v>واصل</v>
          </cell>
          <cell r="D9487" t="str">
            <v>هالا</v>
          </cell>
        </row>
        <row r="9488">
          <cell r="A9488">
            <v>336050</v>
          </cell>
          <cell r="B9488" t="str">
            <v>فاتن سعد</v>
          </cell>
          <cell r="C9488" t="str">
            <v>معن</v>
          </cell>
          <cell r="D9488" t="str">
            <v>خديجه</v>
          </cell>
        </row>
        <row r="9489">
          <cell r="A9489">
            <v>336051</v>
          </cell>
          <cell r="B9489" t="str">
            <v>فاتنه الراعي</v>
          </cell>
          <cell r="C9489" t="str">
            <v>نزيه</v>
          </cell>
          <cell r="D9489" t="str">
            <v>هيفاء</v>
          </cell>
        </row>
        <row r="9490">
          <cell r="A9490">
            <v>336052</v>
          </cell>
          <cell r="B9490" t="str">
            <v>فادي ابراهيم</v>
          </cell>
          <cell r="C9490" t="str">
            <v>توفيق</v>
          </cell>
          <cell r="D9490" t="str">
            <v>حبوس</v>
          </cell>
        </row>
        <row r="9491">
          <cell r="A9491">
            <v>336053</v>
          </cell>
          <cell r="B9491" t="str">
            <v>فادي الطويل</v>
          </cell>
          <cell r="C9491" t="str">
            <v>محمد</v>
          </cell>
          <cell r="D9491" t="str">
            <v>سميره</v>
          </cell>
        </row>
        <row r="9492">
          <cell r="A9492">
            <v>336054</v>
          </cell>
          <cell r="B9492" t="str">
            <v>فادي حسين</v>
          </cell>
          <cell r="C9492" t="str">
            <v>نزار</v>
          </cell>
          <cell r="D9492" t="str">
            <v>يسرى</v>
          </cell>
        </row>
        <row r="9493">
          <cell r="A9493">
            <v>336055</v>
          </cell>
          <cell r="B9493" t="str">
            <v>فادي سيف</v>
          </cell>
          <cell r="C9493" t="str">
            <v>وليد</v>
          </cell>
          <cell r="D9493" t="str">
            <v>فاطمه</v>
          </cell>
        </row>
        <row r="9494">
          <cell r="A9494">
            <v>336056</v>
          </cell>
          <cell r="B9494" t="str">
            <v>فادي عباس</v>
          </cell>
          <cell r="C9494" t="str">
            <v>عدنان</v>
          </cell>
          <cell r="D9494" t="str">
            <v>حنان</v>
          </cell>
        </row>
        <row r="9495">
          <cell r="A9495">
            <v>336057</v>
          </cell>
          <cell r="B9495" t="str">
            <v>فادي فاخره</v>
          </cell>
          <cell r="C9495" t="str">
            <v>عصام</v>
          </cell>
          <cell r="D9495" t="str">
            <v>آمال</v>
          </cell>
        </row>
        <row r="9496">
          <cell r="A9496">
            <v>336058</v>
          </cell>
          <cell r="B9496" t="str">
            <v>فادي معيوف</v>
          </cell>
          <cell r="C9496" t="str">
            <v>محمود</v>
          </cell>
          <cell r="D9496" t="str">
            <v>جميله</v>
          </cell>
        </row>
        <row r="9497">
          <cell r="A9497">
            <v>336059</v>
          </cell>
          <cell r="B9497" t="str">
            <v>فاديا الزعبي</v>
          </cell>
          <cell r="C9497" t="str">
            <v>محمد</v>
          </cell>
          <cell r="D9497" t="str">
            <v>عائشة</v>
          </cell>
        </row>
        <row r="9498">
          <cell r="A9498">
            <v>336060</v>
          </cell>
          <cell r="B9498" t="str">
            <v>فاديه المسوتي</v>
          </cell>
          <cell r="C9498" t="str">
            <v>حسن</v>
          </cell>
          <cell r="D9498" t="str">
            <v>أنفال</v>
          </cell>
        </row>
        <row r="9499">
          <cell r="A9499">
            <v>336061</v>
          </cell>
          <cell r="B9499" t="str">
            <v>فاديه شحاده</v>
          </cell>
          <cell r="C9499" t="str">
            <v>حامد</v>
          </cell>
          <cell r="D9499" t="str">
            <v>حياة</v>
          </cell>
        </row>
        <row r="9500">
          <cell r="A9500">
            <v>336062</v>
          </cell>
          <cell r="B9500" t="str">
            <v>فارس صالح</v>
          </cell>
          <cell r="C9500" t="str">
            <v>عز الدين</v>
          </cell>
          <cell r="D9500" t="str">
            <v>نبيله</v>
          </cell>
        </row>
        <row r="9501">
          <cell r="A9501">
            <v>336063</v>
          </cell>
          <cell r="B9501" t="str">
            <v>فارس قناه</v>
          </cell>
          <cell r="C9501" t="str">
            <v>محمد</v>
          </cell>
          <cell r="D9501" t="str">
            <v>روضه</v>
          </cell>
        </row>
        <row r="9502">
          <cell r="A9502">
            <v>336064</v>
          </cell>
          <cell r="B9502" t="str">
            <v>فاضل يسوف</v>
          </cell>
          <cell r="C9502" t="str">
            <v>ممدوح</v>
          </cell>
          <cell r="D9502" t="str">
            <v>مريم</v>
          </cell>
        </row>
        <row r="9503">
          <cell r="A9503">
            <v>336065</v>
          </cell>
          <cell r="B9503" t="str">
            <v>فاطر صبح</v>
          </cell>
          <cell r="C9503" t="str">
            <v>علي</v>
          </cell>
          <cell r="D9503" t="str">
            <v>وحيده</v>
          </cell>
        </row>
        <row r="9504">
          <cell r="A9504">
            <v>336067</v>
          </cell>
          <cell r="B9504" t="str">
            <v>فاطمة كاتبه</v>
          </cell>
          <cell r="C9504" t="str">
            <v>خالد</v>
          </cell>
          <cell r="D9504" t="str">
            <v>تبارك</v>
          </cell>
        </row>
        <row r="9505">
          <cell r="A9505">
            <v>336068</v>
          </cell>
          <cell r="B9505" t="str">
            <v>فاطمه ابراهيم</v>
          </cell>
          <cell r="C9505" t="str">
            <v>خالد</v>
          </cell>
          <cell r="D9505" t="str">
            <v>لميا</v>
          </cell>
        </row>
        <row r="9506">
          <cell r="A9506">
            <v>336069</v>
          </cell>
          <cell r="B9506" t="str">
            <v>فاطمه الزهراء الطويل</v>
          </cell>
          <cell r="C9506" t="str">
            <v>غياث</v>
          </cell>
          <cell r="D9506" t="str">
            <v>ريما</v>
          </cell>
        </row>
        <row r="9507">
          <cell r="A9507">
            <v>336070</v>
          </cell>
          <cell r="B9507" t="str">
            <v>فاطمه الكردي الايوبي</v>
          </cell>
          <cell r="C9507" t="str">
            <v>عمر</v>
          </cell>
          <cell r="D9507" t="str">
            <v>اميره</v>
          </cell>
        </row>
        <row r="9508">
          <cell r="A9508">
            <v>336071</v>
          </cell>
          <cell r="B9508" t="str">
            <v>فاطمه بكران</v>
          </cell>
          <cell r="C9508" t="str">
            <v>علي</v>
          </cell>
          <cell r="D9508" t="str">
            <v>نوريه</v>
          </cell>
        </row>
        <row r="9509">
          <cell r="A9509">
            <v>336072</v>
          </cell>
          <cell r="B9509" t="str">
            <v>فاطمه سلمى</v>
          </cell>
          <cell r="C9509" t="str">
            <v>علي</v>
          </cell>
          <cell r="D9509" t="str">
            <v>زينب</v>
          </cell>
        </row>
        <row r="9510">
          <cell r="A9510">
            <v>336073</v>
          </cell>
          <cell r="B9510" t="str">
            <v>فاطمه سليمان</v>
          </cell>
          <cell r="C9510" t="str">
            <v>مصطفى</v>
          </cell>
          <cell r="D9510" t="str">
            <v>إمتثال</v>
          </cell>
        </row>
        <row r="9511">
          <cell r="A9511">
            <v>336074</v>
          </cell>
          <cell r="B9511" t="str">
            <v>فاطمه صلان</v>
          </cell>
          <cell r="C9511" t="str">
            <v>جمال</v>
          </cell>
          <cell r="D9511" t="str">
            <v>عزيزه</v>
          </cell>
        </row>
        <row r="9512">
          <cell r="A9512">
            <v>336075</v>
          </cell>
          <cell r="B9512" t="str">
            <v>فايز منصور</v>
          </cell>
          <cell r="C9512" t="str">
            <v>عيسى</v>
          </cell>
          <cell r="D9512" t="str">
            <v>الهام</v>
          </cell>
        </row>
        <row r="9513">
          <cell r="A9513">
            <v>336076</v>
          </cell>
          <cell r="B9513" t="str">
            <v>فايز ناصر</v>
          </cell>
          <cell r="C9513" t="str">
            <v>كامل</v>
          </cell>
          <cell r="D9513" t="str">
            <v>خدوج</v>
          </cell>
        </row>
        <row r="9514">
          <cell r="A9514">
            <v>336077</v>
          </cell>
          <cell r="B9514" t="str">
            <v>فتحيه عباس</v>
          </cell>
          <cell r="C9514" t="str">
            <v>عبد الرزاق</v>
          </cell>
          <cell r="D9514" t="str">
            <v>تفيده</v>
          </cell>
        </row>
        <row r="9515">
          <cell r="A9515">
            <v>336078</v>
          </cell>
          <cell r="B9515" t="str">
            <v>فتون عيسى</v>
          </cell>
          <cell r="C9515" t="str">
            <v>وسيم</v>
          </cell>
          <cell r="D9515" t="str">
            <v>باسمه</v>
          </cell>
        </row>
        <row r="9516">
          <cell r="A9516">
            <v>336079</v>
          </cell>
          <cell r="B9516" t="str">
            <v>فداء يونس</v>
          </cell>
          <cell r="C9516" t="str">
            <v>عبدالحكيم</v>
          </cell>
          <cell r="D9516" t="str">
            <v>منى</v>
          </cell>
        </row>
        <row r="9517">
          <cell r="A9517">
            <v>336080</v>
          </cell>
          <cell r="B9517" t="str">
            <v>فدوى يحيى</v>
          </cell>
          <cell r="C9517" t="str">
            <v>ديب</v>
          </cell>
          <cell r="D9517" t="str">
            <v>سعده</v>
          </cell>
        </row>
        <row r="9518">
          <cell r="A9518">
            <v>336081</v>
          </cell>
          <cell r="B9518" t="str">
            <v>فرات الهوشي</v>
          </cell>
          <cell r="C9518" t="str">
            <v>عبدالله</v>
          </cell>
          <cell r="D9518" t="str">
            <v>فريال</v>
          </cell>
        </row>
        <row r="9519">
          <cell r="A9519">
            <v>336082</v>
          </cell>
          <cell r="B9519" t="str">
            <v>فراس البزره</v>
          </cell>
          <cell r="C9519" t="str">
            <v>هاني</v>
          </cell>
          <cell r="D9519" t="str">
            <v>فاديا</v>
          </cell>
        </row>
        <row r="9520">
          <cell r="A9520">
            <v>336083</v>
          </cell>
          <cell r="B9520" t="str">
            <v>فراس الجوماني</v>
          </cell>
          <cell r="C9520" t="str">
            <v>وائل</v>
          </cell>
          <cell r="D9520" t="str">
            <v>عروبه</v>
          </cell>
        </row>
        <row r="9521">
          <cell r="A9521">
            <v>336084</v>
          </cell>
          <cell r="B9521" t="str">
            <v>فراس الحميدي</v>
          </cell>
          <cell r="C9521" t="str">
            <v>صالح</v>
          </cell>
          <cell r="D9521" t="str">
            <v>رقيبه</v>
          </cell>
        </row>
        <row r="9522">
          <cell r="A9522">
            <v>336085</v>
          </cell>
          <cell r="B9522" t="str">
            <v>فراس الزعيل</v>
          </cell>
          <cell r="C9522" t="str">
            <v>عبد</v>
          </cell>
          <cell r="D9522" t="str">
            <v>حمده</v>
          </cell>
        </row>
        <row r="9523">
          <cell r="A9523">
            <v>336086</v>
          </cell>
          <cell r="B9523" t="str">
            <v>فراس الشاطر</v>
          </cell>
          <cell r="C9523" t="str">
            <v>عارف</v>
          </cell>
          <cell r="D9523" t="str">
            <v>ريما</v>
          </cell>
        </row>
        <row r="9524">
          <cell r="A9524">
            <v>336087</v>
          </cell>
          <cell r="B9524" t="str">
            <v>فراس سالم</v>
          </cell>
          <cell r="C9524" t="str">
            <v>سعيد</v>
          </cell>
          <cell r="D9524" t="str">
            <v>امينه</v>
          </cell>
        </row>
        <row r="9525">
          <cell r="A9525">
            <v>336088</v>
          </cell>
          <cell r="B9525" t="str">
            <v>فرج الشيخ احمد</v>
          </cell>
          <cell r="C9525" t="str">
            <v>فيصل</v>
          </cell>
          <cell r="D9525" t="str">
            <v>امونه</v>
          </cell>
        </row>
        <row r="9526">
          <cell r="A9526">
            <v>336089</v>
          </cell>
          <cell r="B9526" t="str">
            <v>فرح ابوخضر</v>
          </cell>
          <cell r="C9526" t="str">
            <v>عمر</v>
          </cell>
          <cell r="D9526" t="str">
            <v>هيام</v>
          </cell>
        </row>
        <row r="9527">
          <cell r="A9527">
            <v>336090</v>
          </cell>
          <cell r="B9527" t="str">
            <v>فريال محمد</v>
          </cell>
          <cell r="C9527" t="str">
            <v>طلال</v>
          </cell>
          <cell r="D9527" t="str">
            <v>ليلى</v>
          </cell>
        </row>
        <row r="9528">
          <cell r="A9528">
            <v>336091</v>
          </cell>
          <cell r="B9528" t="str">
            <v>فضل الديوب</v>
          </cell>
          <cell r="C9528" t="str">
            <v>فهد</v>
          </cell>
          <cell r="D9528" t="str">
            <v>سريه</v>
          </cell>
        </row>
        <row r="9529">
          <cell r="A9529">
            <v>336092</v>
          </cell>
          <cell r="B9529" t="str">
            <v>فلك يوسف</v>
          </cell>
          <cell r="C9529" t="str">
            <v>مصطفى</v>
          </cell>
          <cell r="D9529" t="str">
            <v>ملك</v>
          </cell>
        </row>
        <row r="9530">
          <cell r="A9530">
            <v>336093</v>
          </cell>
          <cell r="B9530" t="str">
            <v>فهد العايد</v>
          </cell>
          <cell r="C9530" t="str">
            <v>محمد</v>
          </cell>
          <cell r="D9530" t="str">
            <v>الهوب</v>
          </cell>
        </row>
        <row r="9531">
          <cell r="A9531">
            <v>336094</v>
          </cell>
          <cell r="B9531" t="str">
            <v>فهميه كلاليب العشابي</v>
          </cell>
          <cell r="C9531" t="str">
            <v>نزيه</v>
          </cell>
          <cell r="D9531" t="str">
            <v>هناء</v>
          </cell>
        </row>
        <row r="9532">
          <cell r="A9532">
            <v>336095</v>
          </cell>
          <cell r="B9532" t="str">
            <v>فواز الخطيب</v>
          </cell>
          <cell r="C9532" t="str">
            <v>حسين</v>
          </cell>
          <cell r="D9532" t="str">
            <v>جواهر</v>
          </cell>
        </row>
        <row r="9533">
          <cell r="A9533">
            <v>336096</v>
          </cell>
          <cell r="B9533" t="str">
            <v>فوازه الحمد</v>
          </cell>
          <cell r="C9533" t="str">
            <v>عبدالله</v>
          </cell>
          <cell r="D9533" t="str">
            <v>اثنيه</v>
          </cell>
        </row>
        <row r="9534">
          <cell r="A9534">
            <v>336097</v>
          </cell>
          <cell r="B9534" t="str">
            <v>فوزيه خانم كبتول</v>
          </cell>
          <cell r="C9534" t="str">
            <v>نبيل</v>
          </cell>
          <cell r="D9534" t="str">
            <v>عفيفه</v>
          </cell>
        </row>
        <row r="9535">
          <cell r="A9535">
            <v>336098</v>
          </cell>
          <cell r="B9535" t="str">
            <v>فؤاد شيخوني</v>
          </cell>
          <cell r="C9535" t="str">
            <v>غياث</v>
          </cell>
          <cell r="D9535" t="str">
            <v>هدى</v>
          </cell>
        </row>
        <row r="9536">
          <cell r="A9536">
            <v>336099</v>
          </cell>
          <cell r="B9536" t="str">
            <v>فؤاد محفوض</v>
          </cell>
          <cell r="C9536" t="str">
            <v>محمود</v>
          </cell>
          <cell r="D9536" t="str">
            <v>جواهر</v>
          </cell>
        </row>
        <row r="9537">
          <cell r="A9537">
            <v>336100</v>
          </cell>
          <cell r="B9537" t="str">
            <v>فيصل الخلف</v>
          </cell>
          <cell r="C9537" t="str">
            <v>محمد</v>
          </cell>
          <cell r="D9537" t="str">
            <v>شاهه</v>
          </cell>
        </row>
        <row r="9538">
          <cell r="A9538">
            <v>336101</v>
          </cell>
          <cell r="B9538" t="str">
            <v>فيصل الرجا</v>
          </cell>
          <cell r="C9538" t="str">
            <v>احمد</v>
          </cell>
          <cell r="D9538" t="str">
            <v>خديجه</v>
          </cell>
        </row>
        <row r="9539">
          <cell r="A9539">
            <v>336102</v>
          </cell>
          <cell r="B9539" t="str">
            <v>فيصل العابد</v>
          </cell>
          <cell r="C9539" t="str">
            <v>غازي</v>
          </cell>
          <cell r="D9539" t="str">
            <v>خلايق</v>
          </cell>
        </row>
        <row r="9540">
          <cell r="A9540">
            <v>336103</v>
          </cell>
          <cell r="B9540" t="str">
            <v>قاسم السالم</v>
          </cell>
          <cell r="C9540" t="str">
            <v>علي</v>
          </cell>
          <cell r="D9540" t="str">
            <v>حنان</v>
          </cell>
        </row>
        <row r="9541">
          <cell r="A9541">
            <v>336104</v>
          </cell>
          <cell r="B9541" t="str">
            <v>قاسم العريب</v>
          </cell>
          <cell r="C9541" t="str">
            <v>مؤيد</v>
          </cell>
          <cell r="D9541" t="str">
            <v>شادن</v>
          </cell>
        </row>
        <row r="9542">
          <cell r="A9542">
            <v>336105</v>
          </cell>
          <cell r="B9542" t="str">
            <v>قاسم المعضماني</v>
          </cell>
          <cell r="C9542" t="str">
            <v>عمر</v>
          </cell>
          <cell r="D9542" t="str">
            <v>فكريه</v>
          </cell>
        </row>
        <row r="9543">
          <cell r="A9543">
            <v>336106</v>
          </cell>
          <cell r="B9543" t="str">
            <v>قصي الأسعد الخازم</v>
          </cell>
          <cell r="C9543" t="str">
            <v>محفوض</v>
          </cell>
          <cell r="D9543" t="str">
            <v>شهيره</v>
          </cell>
        </row>
        <row r="9544">
          <cell r="A9544">
            <v>336107</v>
          </cell>
          <cell r="B9544" t="str">
            <v>قصي الرفاعي</v>
          </cell>
          <cell r="C9544" t="str">
            <v>توفيق</v>
          </cell>
          <cell r="D9544" t="str">
            <v>عفاف</v>
          </cell>
        </row>
        <row r="9545">
          <cell r="A9545">
            <v>336108</v>
          </cell>
          <cell r="B9545" t="str">
            <v>قصي محمد</v>
          </cell>
          <cell r="C9545" t="str">
            <v>محمد</v>
          </cell>
          <cell r="D9545" t="str">
            <v>جميله</v>
          </cell>
        </row>
        <row r="9546">
          <cell r="A9546">
            <v>336109</v>
          </cell>
          <cell r="B9546" t="str">
            <v>قصي نصر</v>
          </cell>
          <cell r="C9546" t="str">
            <v>فادي</v>
          </cell>
          <cell r="D9546" t="str">
            <v>نسرين</v>
          </cell>
        </row>
        <row r="9547">
          <cell r="A9547">
            <v>336110</v>
          </cell>
          <cell r="B9547" t="str">
            <v>قمر الزيبق</v>
          </cell>
          <cell r="C9547" t="str">
            <v>ياسين</v>
          </cell>
          <cell r="D9547" t="str">
            <v>مفيده</v>
          </cell>
        </row>
        <row r="9548">
          <cell r="A9548">
            <v>336111</v>
          </cell>
          <cell r="B9548" t="str">
            <v>قمر دوابي</v>
          </cell>
          <cell r="C9548" t="str">
            <v>همام</v>
          </cell>
          <cell r="D9548" t="str">
            <v>هدى</v>
          </cell>
        </row>
        <row r="9549">
          <cell r="A9549">
            <v>336112</v>
          </cell>
          <cell r="B9549" t="str">
            <v>قمر مصري</v>
          </cell>
          <cell r="C9549" t="str">
            <v>سمير</v>
          </cell>
          <cell r="D9549" t="str">
            <v>روضه</v>
          </cell>
        </row>
        <row r="9550">
          <cell r="A9550">
            <v>336113</v>
          </cell>
          <cell r="B9550" t="str">
            <v>قمر ناجي</v>
          </cell>
          <cell r="C9550" t="str">
            <v>رضوان</v>
          </cell>
          <cell r="D9550" t="str">
            <v>دلال</v>
          </cell>
        </row>
        <row r="9551">
          <cell r="A9551">
            <v>336114</v>
          </cell>
          <cell r="B9551" t="str">
            <v>قيس أسعد</v>
          </cell>
          <cell r="C9551" t="str">
            <v>عبدالمعين</v>
          </cell>
          <cell r="D9551" t="str">
            <v>انعام</v>
          </cell>
        </row>
        <row r="9552">
          <cell r="A9552">
            <v>336115</v>
          </cell>
          <cell r="B9552" t="str">
            <v>كرم الحلبوني</v>
          </cell>
          <cell r="C9552" t="str">
            <v>محمد سامي</v>
          </cell>
          <cell r="D9552" t="str">
            <v>ريعان</v>
          </cell>
        </row>
        <row r="9553">
          <cell r="A9553">
            <v>336116</v>
          </cell>
          <cell r="B9553" t="str">
            <v>كرم عبدالكريم</v>
          </cell>
          <cell r="C9553" t="str">
            <v>علي</v>
          </cell>
          <cell r="D9553" t="str">
            <v>رسمية</v>
          </cell>
        </row>
        <row r="9554">
          <cell r="A9554">
            <v>336117</v>
          </cell>
          <cell r="B9554" t="str">
            <v>كمال جمعه</v>
          </cell>
          <cell r="C9554" t="str">
            <v>عبدالرحمن</v>
          </cell>
          <cell r="D9554" t="str">
            <v>فاطمه</v>
          </cell>
        </row>
        <row r="9555">
          <cell r="A9555">
            <v>336118</v>
          </cell>
          <cell r="B9555" t="str">
            <v>كمال ركاب</v>
          </cell>
          <cell r="C9555" t="str">
            <v>جميل</v>
          </cell>
          <cell r="D9555" t="str">
            <v>انيسه</v>
          </cell>
        </row>
        <row r="9556">
          <cell r="A9556">
            <v>336119</v>
          </cell>
          <cell r="B9556" t="str">
            <v>كميل الصحناوي</v>
          </cell>
          <cell r="C9556" t="str">
            <v>وفيق</v>
          </cell>
          <cell r="D9556" t="str">
            <v>صباح</v>
          </cell>
        </row>
        <row r="9557">
          <cell r="A9557">
            <v>336120</v>
          </cell>
          <cell r="B9557" t="str">
            <v>كنان سرحان</v>
          </cell>
          <cell r="C9557" t="str">
            <v>مازن</v>
          </cell>
          <cell r="D9557" t="str">
            <v>أملين</v>
          </cell>
        </row>
        <row r="9558">
          <cell r="A9558">
            <v>336121</v>
          </cell>
          <cell r="B9558" t="str">
            <v>كنان طه الخباز</v>
          </cell>
          <cell r="C9558" t="str">
            <v>محمدنادر</v>
          </cell>
          <cell r="D9558" t="str">
            <v>ابتسام</v>
          </cell>
        </row>
        <row r="9559">
          <cell r="A9559">
            <v>336122</v>
          </cell>
          <cell r="B9559" t="str">
            <v>كنان مراد</v>
          </cell>
          <cell r="C9559" t="str">
            <v>فطين</v>
          </cell>
          <cell r="D9559" t="str">
            <v>ايمان</v>
          </cell>
        </row>
        <row r="9560">
          <cell r="A9560">
            <v>336123</v>
          </cell>
          <cell r="B9560" t="str">
            <v>كنانه طراف</v>
          </cell>
          <cell r="C9560" t="str">
            <v>محمد</v>
          </cell>
          <cell r="D9560" t="str">
            <v>نادا</v>
          </cell>
        </row>
        <row r="9561">
          <cell r="A9561">
            <v>336124</v>
          </cell>
          <cell r="B9561" t="str">
            <v>كنده سليمان</v>
          </cell>
          <cell r="C9561" t="str">
            <v>محمد</v>
          </cell>
          <cell r="D9561" t="str">
            <v>سوزان</v>
          </cell>
        </row>
        <row r="9562">
          <cell r="A9562">
            <v>336125</v>
          </cell>
          <cell r="B9562" t="str">
            <v>كنده يوسف</v>
          </cell>
          <cell r="C9562" t="str">
            <v>هشام</v>
          </cell>
          <cell r="D9562" t="str">
            <v>الهام</v>
          </cell>
        </row>
        <row r="9563">
          <cell r="A9563">
            <v>336126</v>
          </cell>
          <cell r="B9563" t="str">
            <v>كوثر حسين</v>
          </cell>
          <cell r="C9563" t="str">
            <v>حاتم</v>
          </cell>
          <cell r="D9563" t="str">
            <v>عزيزه</v>
          </cell>
        </row>
        <row r="9564">
          <cell r="A9564">
            <v>336127</v>
          </cell>
          <cell r="B9564" t="str">
            <v>كوكب الخلف</v>
          </cell>
          <cell r="C9564" t="str">
            <v>تركي</v>
          </cell>
          <cell r="D9564" t="str">
            <v>فهميه</v>
          </cell>
        </row>
        <row r="9565">
          <cell r="A9565">
            <v>336128</v>
          </cell>
          <cell r="B9565" t="str">
            <v>لارا الحسن المحمدالجاسم</v>
          </cell>
          <cell r="C9565" t="str">
            <v>مرعي</v>
          </cell>
          <cell r="D9565" t="str">
            <v>ليلاء</v>
          </cell>
        </row>
        <row r="9566">
          <cell r="A9566">
            <v>336129</v>
          </cell>
          <cell r="B9566" t="str">
            <v>لامه نعمان</v>
          </cell>
          <cell r="C9566" t="str">
            <v>محمود</v>
          </cell>
          <cell r="D9566" t="str">
            <v>خزنا</v>
          </cell>
        </row>
        <row r="9567">
          <cell r="A9567">
            <v>336130</v>
          </cell>
          <cell r="B9567" t="str">
            <v>لانا سقا اميني</v>
          </cell>
          <cell r="C9567" t="str">
            <v>محمد بسام</v>
          </cell>
          <cell r="D9567" t="str">
            <v>هدى</v>
          </cell>
        </row>
        <row r="9568">
          <cell r="A9568">
            <v>336131</v>
          </cell>
          <cell r="B9568" t="str">
            <v>لبابه حتري</v>
          </cell>
          <cell r="C9568" t="str">
            <v>كريم</v>
          </cell>
          <cell r="D9568" t="str">
            <v>ندى</v>
          </cell>
        </row>
        <row r="9569">
          <cell r="A9569">
            <v>336132</v>
          </cell>
          <cell r="B9569" t="str">
            <v>لبابه رابح</v>
          </cell>
          <cell r="C9569" t="str">
            <v>عبدالله</v>
          </cell>
          <cell r="D9569" t="str">
            <v>سوزانا</v>
          </cell>
        </row>
        <row r="9570">
          <cell r="A9570">
            <v>336133</v>
          </cell>
          <cell r="B9570" t="str">
            <v>لبانه ميهوب</v>
          </cell>
          <cell r="C9570" t="str">
            <v>عبدالكريم</v>
          </cell>
          <cell r="D9570" t="str">
            <v>سكيبه</v>
          </cell>
        </row>
        <row r="9571">
          <cell r="A9571">
            <v>336134</v>
          </cell>
          <cell r="B9571" t="str">
            <v>لبنه خميس</v>
          </cell>
          <cell r="C9571" t="str">
            <v>محمدعلي</v>
          </cell>
          <cell r="D9571" t="str">
            <v>هنا</v>
          </cell>
        </row>
        <row r="9572">
          <cell r="A9572">
            <v>336135</v>
          </cell>
          <cell r="B9572" t="str">
            <v>لبنى جزار</v>
          </cell>
          <cell r="C9572" t="str">
            <v>محمد مصطفى</v>
          </cell>
          <cell r="D9572" t="str">
            <v>دلال</v>
          </cell>
        </row>
        <row r="9573">
          <cell r="A9573">
            <v>336136</v>
          </cell>
          <cell r="B9573" t="str">
            <v>لبيب علي</v>
          </cell>
          <cell r="C9573" t="str">
            <v>سلمان</v>
          </cell>
          <cell r="D9573" t="str">
            <v>فاديه</v>
          </cell>
        </row>
        <row r="9574">
          <cell r="A9574">
            <v>336137</v>
          </cell>
          <cell r="B9574" t="str">
            <v>لجين الدركون</v>
          </cell>
          <cell r="C9574" t="str">
            <v>حسن</v>
          </cell>
          <cell r="D9574" t="str">
            <v>منى</v>
          </cell>
        </row>
        <row r="9575">
          <cell r="A9575">
            <v>336138</v>
          </cell>
          <cell r="B9575" t="str">
            <v>لجين الياس</v>
          </cell>
          <cell r="C9575" t="str">
            <v>ابراهيم</v>
          </cell>
          <cell r="D9575" t="str">
            <v>ميساء</v>
          </cell>
        </row>
        <row r="9576">
          <cell r="A9576">
            <v>336139</v>
          </cell>
          <cell r="B9576" t="str">
            <v>لجين هلال</v>
          </cell>
          <cell r="C9576" t="str">
            <v>رامز</v>
          </cell>
          <cell r="D9576" t="str">
            <v>يسرى</v>
          </cell>
        </row>
        <row r="9577">
          <cell r="A9577">
            <v>336140</v>
          </cell>
          <cell r="B9577" t="str">
            <v>لجينه هومان</v>
          </cell>
          <cell r="C9577" t="str">
            <v>سعيد</v>
          </cell>
          <cell r="D9577" t="str">
            <v>كامله</v>
          </cell>
        </row>
        <row r="9578">
          <cell r="A9578">
            <v>336141</v>
          </cell>
          <cell r="B9578" t="str">
            <v>لقاء عبدو</v>
          </cell>
          <cell r="C9578" t="str">
            <v>اسماعيل</v>
          </cell>
          <cell r="D9578" t="str">
            <v>نجاح</v>
          </cell>
        </row>
        <row r="9579">
          <cell r="A9579">
            <v>336142</v>
          </cell>
          <cell r="B9579" t="str">
            <v>لما اسماعيل</v>
          </cell>
          <cell r="C9579" t="str">
            <v>أيوب</v>
          </cell>
          <cell r="D9579" t="str">
            <v>فضه</v>
          </cell>
        </row>
        <row r="9580">
          <cell r="A9580">
            <v>336143</v>
          </cell>
          <cell r="B9580" t="str">
            <v>لما الكراد</v>
          </cell>
          <cell r="C9580" t="str">
            <v>جمال</v>
          </cell>
          <cell r="D9580" t="str">
            <v>امل</v>
          </cell>
        </row>
        <row r="9581">
          <cell r="A9581">
            <v>336144</v>
          </cell>
          <cell r="B9581" t="str">
            <v>لما المخللاتي</v>
          </cell>
          <cell r="C9581" t="str">
            <v>محمدنزير</v>
          </cell>
          <cell r="D9581" t="str">
            <v>والدتهاندا</v>
          </cell>
        </row>
        <row r="9582">
          <cell r="A9582">
            <v>336145</v>
          </cell>
          <cell r="B9582" t="str">
            <v>لما رشيد</v>
          </cell>
          <cell r="C9582" t="str">
            <v>محسن</v>
          </cell>
          <cell r="D9582" t="str">
            <v>وفاء</v>
          </cell>
        </row>
        <row r="9583">
          <cell r="A9583">
            <v>336146</v>
          </cell>
          <cell r="B9583" t="str">
            <v>لما قلعه جي</v>
          </cell>
          <cell r="C9583" t="str">
            <v>رياض</v>
          </cell>
          <cell r="D9583" t="str">
            <v>رزان</v>
          </cell>
        </row>
        <row r="9584">
          <cell r="A9584">
            <v>336147</v>
          </cell>
          <cell r="B9584" t="str">
            <v>لمى المتني</v>
          </cell>
          <cell r="C9584" t="str">
            <v>سلمان</v>
          </cell>
          <cell r="D9584" t="str">
            <v>نجاح</v>
          </cell>
        </row>
        <row r="9585">
          <cell r="A9585">
            <v>336148</v>
          </cell>
          <cell r="B9585" t="str">
            <v>لمى أمون</v>
          </cell>
          <cell r="C9585" t="str">
            <v>رياض</v>
          </cell>
          <cell r="D9585" t="str">
            <v>زهراءالبتول</v>
          </cell>
        </row>
        <row r="9586">
          <cell r="A9586">
            <v>336149</v>
          </cell>
          <cell r="B9586" t="str">
            <v>لمى درغام</v>
          </cell>
          <cell r="C9586" t="str">
            <v>بشار</v>
          </cell>
          <cell r="D9586" t="str">
            <v>ندى</v>
          </cell>
        </row>
        <row r="9587">
          <cell r="A9587">
            <v>336150</v>
          </cell>
          <cell r="B9587" t="str">
            <v>لمى سليمان</v>
          </cell>
          <cell r="C9587" t="str">
            <v>عادل</v>
          </cell>
          <cell r="D9587" t="str">
            <v>سلمى</v>
          </cell>
        </row>
        <row r="9588">
          <cell r="A9588">
            <v>336151</v>
          </cell>
          <cell r="B9588" t="str">
            <v>لمى عظمه</v>
          </cell>
          <cell r="C9588" t="str">
            <v>ايمن</v>
          </cell>
          <cell r="D9588" t="str">
            <v>اميره</v>
          </cell>
        </row>
        <row r="9589">
          <cell r="A9589">
            <v>336152</v>
          </cell>
          <cell r="B9589" t="str">
            <v>لمى ملوك</v>
          </cell>
          <cell r="C9589" t="str">
            <v>عماد</v>
          </cell>
          <cell r="D9589" t="str">
            <v>رمزيه</v>
          </cell>
        </row>
        <row r="9590">
          <cell r="A9590">
            <v>336153</v>
          </cell>
          <cell r="B9590" t="str">
            <v>لمى نابوتي</v>
          </cell>
          <cell r="C9590" t="str">
            <v>غياث</v>
          </cell>
          <cell r="D9590" t="str">
            <v>منى</v>
          </cell>
        </row>
        <row r="9591">
          <cell r="A9591">
            <v>336154</v>
          </cell>
          <cell r="B9591" t="str">
            <v>لميس الحسين</v>
          </cell>
          <cell r="C9591" t="str">
            <v>نجم</v>
          </cell>
          <cell r="D9591" t="str">
            <v>فريحه</v>
          </cell>
        </row>
        <row r="9592">
          <cell r="A9592">
            <v>336155</v>
          </cell>
          <cell r="B9592" t="str">
            <v>لميس يوسف</v>
          </cell>
          <cell r="C9592" t="str">
            <v>جودت</v>
          </cell>
          <cell r="D9592" t="str">
            <v>كوكب</v>
          </cell>
        </row>
        <row r="9593">
          <cell r="A9593">
            <v>336156</v>
          </cell>
          <cell r="B9593" t="str">
            <v>لور برصه</v>
          </cell>
          <cell r="C9593" t="str">
            <v>منصور</v>
          </cell>
          <cell r="D9593" t="str">
            <v>روز</v>
          </cell>
        </row>
        <row r="9594">
          <cell r="A9594">
            <v>336157</v>
          </cell>
          <cell r="B9594" t="str">
            <v>لوسي الحاج علي</v>
          </cell>
          <cell r="C9594" t="str">
            <v>احمد</v>
          </cell>
          <cell r="D9594" t="str">
            <v>وفاء</v>
          </cell>
        </row>
        <row r="9595">
          <cell r="A9595">
            <v>336158</v>
          </cell>
          <cell r="B9595" t="str">
            <v>لولوه المطيط</v>
          </cell>
          <cell r="C9595" t="str">
            <v>محمدنذير</v>
          </cell>
          <cell r="D9595" t="str">
            <v>عدلى</v>
          </cell>
        </row>
        <row r="9596">
          <cell r="A9596">
            <v>336159</v>
          </cell>
          <cell r="B9596" t="str">
            <v>لؤي اشرفاني</v>
          </cell>
          <cell r="C9596" t="str">
            <v>عبدالعزيز</v>
          </cell>
          <cell r="D9596" t="str">
            <v>نظميه</v>
          </cell>
        </row>
        <row r="9597">
          <cell r="A9597">
            <v>336160</v>
          </cell>
          <cell r="B9597" t="str">
            <v>لؤي الشحاده الخطيب</v>
          </cell>
          <cell r="C9597" t="str">
            <v>رياض</v>
          </cell>
          <cell r="D9597" t="str">
            <v>نهاد</v>
          </cell>
        </row>
        <row r="9598">
          <cell r="A9598">
            <v>336161</v>
          </cell>
          <cell r="B9598" t="str">
            <v>لؤي جريره</v>
          </cell>
          <cell r="C9598" t="str">
            <v>سلام</v>
          </cell>
          <cell r="D9598" t="str">
            <v>دمعة</v>
          </cell>
        </row>
        <row r="9599">
          <cell r="A9599">
            <v>336162</v>
          </cell>
          <cell r="B9599" t="str">
            <v>لؤي رضوان</v>
          </cell>
          <cell r="C9599" t="str">
            <v>يوسف</v>
          </cell>
          <cell r="D9599" t="str">
            <v>وزيره</v>
          </cell>
        </row>
        <row r="9600">
          <cell r="A9600">
            <v>336163</v>
          </cell>
          <cell r="B9600" t="str">
            <v>ليالي خليل</v>
          </cell>
          <cell r="C9600" t="str">
            <v>محمد</v>
          </cell>
          <cell r="D9600" t="str">
            <v>فاطمه</v>
          </cell>
        </row>
        <row r="9601">
          <cell r="A9601">
            <v>336164</v>
          </cell>
          <cell r="B9601" t="str">
            <v>ليث الرعيدي</v>
          </cell>
          <cell r="C9601" t="str">
            <v>جابر</v>
          </cell>
          <cell r="D9601" t="str">
            <v>سلوى</v>
          </cell>
        </row>
        <row r="9602">
          <cell r="A9602">
            <v>336165</v>
          </cell>
          <cell r="B9602" t="str">
            <v>ليلاس ادلبي</v>
          </cell>
          <cell r="C9602" t="str">
            <v>محمدفراس</v>
          </cell>
          <cell r="D9602" t="str">
            <v>نسرين</v>
          </cell>
        </row>
        <row r="9603">
          <cell r="A9603">
            <v>336166</v>
          </cell>
          <cell r="B9603" t="str">
            <v>ليلاس سليمان</v>
          </cell>
          <cell r="C9603" t="str">
            <v>سليمان</v>
          </cell>
          <cell r="D9603" t="str">
            <v>هيام</v>
          </cell>
        </row>
        <row r="9604">
          <cell r="A9604">
            <v>336167</v>
          </cell>
          <cell r="B9604" t="str">
            <v>ليلى الدالي علي</v>
          </cell>
          <cell r="C9604" t="str">
            <v>خالد</v>
          </cell>
          <cell r="D9604" t="str">
            <v>فاطمة</v>
          </cell>
        </row>
        <row r="9605">
          <cell r="A9605">
            <v>336168</v>
          </cell>
          <cell r="B9605" t="str">
            <v>ليلى الزامل</v>
          </cell>
          <cell r="C9605" t="str">
            <v>محمد</v>
          </cell>
          <cell r="D9605" t="str">
            <v>رضوه</v>
          </cell>
        </row>
        <row r="9606">
          <cell r="A9606">
            <v>336169</v>
          </cell>
          <cell r="B9606" t="str">
            <v>ليلى السماك</v>
          </cell>
          <cell r="C9606" t="str">
            <v>غسان</v>
          </cell>
          <cell r="D9606" t="str">
            <v>سوسن</v>
          </cell>
        </row>
        <row r="9607">
          <cell r="A9607">
            <v>336170</v>
          </cell>
          <cell r="B9607" t="str">
            <v>ليلى عثمان</v>
          </cell>
          <cell r="C9607" t="str">
            <v>محمد</v>
          </cell>
          <cell r="D9607" t="str">
            <v>كوكب</v>
          </cell>
        </row>
        <row r="9608">
          <cell r="A9608">
            <v>336171</v>
          </cell>
          <cell r="B9608" t="str">
            <v>ليليان القاضي</v>
          </cell>
          <cell r="C9608" t="str">
            <v>حسين</v>
          </cell>
          <cell r="D9608" t="str">
            <v>رسميه</v>
          </cell>
        </row>
        <row r="9609">
          <cell r="A9609">
            <v>336172</v>
          </cell>
          <cell r="B9609" t="str">
            <v>لين الجرادي</v>
          </cell>
          <cell r="C9609" t="str">
            <v>ابراهيم</v>
          </cell>
          <cell r="D9609" t="str">
            <v>وفاء</v>
          </cell>
        </row>
        <row r="9610">
          <cell r="A9610">
            <v>336173</v>
          </cell>
          <cell r="B9610" t="str">
            <v>لين الحايك السمان</v>
          </cell>
          <cell r="C9610" t="str">
            <v>عدنان</v>
          </cell>
          <cell r="D9610" t="str">
            <v>رنده</v>
          </cell>
        </row>
        <row r="9611">
          <cell r="A9611">
            <v>336174</v>
          </cell>
          <cell r="B9611" t="str">
            <v>لين سلامه</v>
          </cell>
          <cell r="C9611" t="str">
            <v>سمير</v>
          </cell>
          <cell r="D9611" t="str">
            <v>ماري</v>
          </cell>
        </row>
        <row r="9612">
          <cell r="A9612">
            <v>336175</v>
          </cell>
          <cell r="B9612" t="str">
            <v>لينا الجاسم</v>
          </cell>
          <cell r="C9612" t="str">
            <v>عبدالحميد</v>
          </cell>
          <cell r="D9612" t="str">
            <v>خنساء</v>
          </cell>
        </row>
        <row r="9613">
          <cell r="A9613">
            <v>336176</v>
          </cell>
          <cell r="B9613" t="str">
            <v>لينا الخليل</v>
          </cell>
          <cell r="C9613" t="str">
            <v>محمد</v>
          </cell>
          <cell r="D9613" t="str">
            <v>فاطمه</v>
          </cell>
        </row>
        <row r="9614">
          <cell r="A9614">
            <v>336177</v>
          </cell>
          <cell r="B9614" t="str">
            <v>لينا الصفدي</v>
          </cell>
          <cell r="C9614" t="str">
            <v>عصمت</v>
          </cell>
          <cell r="D9614" t="str">
            <v>قمر</v>
          </cell>
        </row>
        <row r="9615">
          <cell r="A9615">
            <v>336178</v>
          </cell>
          <cell r="B9615" t="str">
            <v>لينا حسن</v>
          </cell>
          <cell r="C9615" t="str">
            <v>غسان</v>
          </cell>
          <cell r="D9615" t="str">
            <v>بهجه</v>
          </cell>
        </row>
        <row r="9616">
          <cell r="A9616">
            <v>336179</v>
          </cell>
          <cell r="B9616" t="str">
            <v>لينا ديوب</v>
          </cell>
          <cell r="C9616" t="str">
            <v>جميل</v>
          </cell>
          <cell r="D9616" t="str">
            <v>جميلة</v>
          </cell>
        </row>
        <row r="9617">
          <cell r="A9617">
            <v>336180</v>
          </cell>
          <cell r="B9617" t="str">
            <v>لينا عمران</v>
          </cell>
          <cell r="C9617" t="str">
            <v>عبدالكريم</v>
          </cell>
          <cell r="D9617" t="str">
            <v>اميره</v>
          </cell>
        </row>
        <row r="9618">
          <cell r="A9618">
            <v>336181</v>
          </cell>
          <cell r="B9618" t="str">
            <v>لينا محمود</v>
          </cell>
          <cell r="C9618" t="str">
            <v>حبيب</v>
          </cell>
          <cell r="D9618" t="str">
            <v>مريم</v>
          </cell>
        </row>
        <row r="9619">
          <cell r="A9619">
            <v>336182</v>
          </cell>
          <cell r="B9619" t="str">
            <v>ماجدة عمره</v>
          </cell>
          <cell r="C9619" t="str">
            <v>شحادة</v>
          </cell>
          <cell r="D9619" t="str">
            <v>فتحية</v>
          </cell>
        </row>
        <row r="9620">
          <cell r="A9620">
            <v>336183</v>
          </cell>
          <cell r="B9620" t="str">
            <v>ماريا الناقولا</v>
          </cell>
          <cell r="C9620" t="str">
            <v>مروان</v>
          </cell>
          <cell r="D9620" t="str">
            <v>سماهر</v>
          </cell>
        </row>
        <row r="9621">
          <cell r="A9621">
            <v>336184</v>
          </cell>
          <cell r="B9621" t="str">
            <v>ماريا جريكوس</v>
          </cell>
          <cell r="C9621" t="str">
            <v>غازي</v>
          </cell>
          <cell r="D9621" t="str">
            <v>نظمة</v>
          </cell>
        </row>
        <row r="9622">
          <cell r="A9622">
            <v>336185</v>
          </cell>
          <cell r="B9622" t="str">
            <v>مارين هرموش</v>
          </cell>
          <cell r="C9622" t="str">
            <v>مصطفى</v>
          </cell>
          <cell r="D9622" t="str">
            <v>شهنار</v>
          </cell>
        </row>
        <row r="9623">
          <cell r="A9623">
            <v>336186</v>
          </cell>
          <cell r="B9623" t="str">
            <v>مازن الشاوي</v>
          </cell>
          <cell r="C9623" t="str">
            <v>قاسم</v>
          </cell>
          <cell r="D9623" t="str">
            <v>صبحيه</v>
          </cell>
        </row>
        <row r="9624">
          <cell r="A9624">
            <v>336187</v>
          </cell>
          <cell r="B9624" t="str">
            <v>مازن سيرغاني</v>
          </cell>
          <cell r="C9624" t="str">
            <v>سهيل</v>
          </cell>
          <cell r="D9624" t="str">
            <v>هيام</v>
          </cell>
        </row>
        <row r="9625">
          <cell r="A9625">
            <v>336189</v>
          </cell>
          <cell r="B9625" t="str">
            <v>مالك حوري</v>
          </cell>
          <cell r="C9625" t="str">
            <v>ذيب</v>
          </cell>
          <cell r="D9625" t="str">
            <v>نبيها</v>
          </cell>
        </row>
        <row r="9626">
          <cell r="A9626">
            <v>336190</v>
          </cell>
          <cell r="B9626" t="str">
            <v>ماهر ابراهيم</v>
          </cell>
          <cell r="C9626" t="str">
            <v>علي</v>
          </cell>
          <cell r="D9626" t="str">
            <v>نجلا</v>
          </cell>
        </row>
        <row r="9627">
          <cell r="A9627">
            <v>336191</v>
          </cell>
          <cell r="B9627" t="str">
            <v>ماهر ابراهيم</v>
          </cell>
          <cell r="C9627" t="str">
            <v>محمد</v>
          </cell>
          <cell r="D9627" t="str">
            <v>دلال</v>
          </cell>
        </row>
        <row r="9628">
          <cell r="A9628">
            <v>336192</v>
          </cell>
          <cell r="B9628" t="str">
            <v>ماهر الدنف</v>
          </cell>
          <cell r="C9628" t="str">
            <v>عبدالمطلب</v>
          </cell>
          <cell r="D9628" t="str">
            <v>احلام</v>
          </cell>
        </row>
        <row r="9629">
          <cell r="A9629">
            <v>336193</v>
          </cell>
          <cell r="B9629" t="str">
            <v>ماهر العسافين</v>
          </cell>
          <cell r="C9629" t="str">
            <v>غسان</v>
          </cell>
          <cell r="D9629" t="str">
            <v>امل</v>
          </cell>
        </row>
        <row r="9630">
          <cell r="A9630">
            <v>336194</v>
          </cell>
          <cell r="B9630" t="str">
            <v>ماهر الهايس</v>
          </cell>
          <cell r="C9630" t="str">
            <v>سليمان</v>
          </cell>
          <cell r="D9630" t="str">
            <v>روضة</v>
          </cell>
        </row>
        <row r="9631">
          <cell r="A9631">
            <v>336195</v>
          </cell>
          <cell r="B9631" t="str">
            <v>ماهر بعيون</v>
          </cell>
          <cell r="C9631" t="str">
            <v>مسعود</v>
          </cell>
          <cell r="D9631" t="str">
            <v>هدله</v>
          </cell>
        </row>
        <row r="9632">
          <cell r="A9632">
            <v>336196</v>
          </cell>
          <cell r="B9632" t="str">
            <v>ماهر قاتول</v>
          </cell>
          <cell r="C9632" t="str">
            <v>صالح</v>
          </cell>
          <cell r="D9632" t="str">
            <v>انتصاف</v>
          </cell>
        </row>
        <row r="9633">
          <cell r="A9633">
            <v>336197</v>
          </cell>
          <cell r="B9633" t="str">
            <v>ماهر منافيخي</v>
          </cell>
          <cell r="C9633" t="str">
            <v>احمدعدنان</v>
          </cell>
          <cell r="D9633" t="str">
            <v>ملك</v>
          </cell>
        </row>
        <row r="9634">
          <cell r="A9634">
            <v>336198</v>
          </cell>
          <cell r="B9634" t="str">
            <v>ماهر نور الدين</v>
          </cell>
          <cell r="C9634" t="str">
            <v>محمد</v>
          </cell>
          <cell r="D9634" t="str">
            <v>مريم</v>
          </cell>
        </row>
        <row r="9635">
          <cell r="A9635">
            <v>336199</v>
          </cell>
          <cell r="B9635" t="str">
            <v>مايا حبيب</v>
          </cell>
          <cell r="C9635" t="str">
            <v>عبد العزيز</v>
          </cell>
          <cell r="D9635" t="str">
            <v>خديجه</v>
          </cell>
        </row>
        <row r="9636">
          <cell r="A9636">
            <v>336200</v>
          </cell>
          <cell r="B9636" t="str">
            <v>مايا ياسين</v>
          </cell>
          <cell r="C9636" t="str">
            <v>علي</v>
          </cell>
          <cell r="D9636" t="str">
            <v>جهينه</v>
          </cell>
        </row>
        <row r="9637">
          <cell r="A9637">
            <v>336201</v>
          </cell>
          <cell r="B9637" t="str">
            <v>مثنى العيسى</v>
          </cell>
          <cell r="C9637" t="str">
            <v>محمد</v>
          </cell>
          <cell r="D9637" t="str">
            <v>فوزيه</v>
          </cell>
        </row>
        <row r="9638">
          <cell r="A9638">
            <v>336202</v>
          </cell>
          <cell r="B9638" t="str">
            <v>مجتبى الخضر</v>
          </cell>
          <cell r="C9638" t="str">
            <v>راتب</v>
          </cell>
          <cell r="D9638" t="str">
            <v>ساميه</v>
          </cell>
        </row>
        <row r="9639">
          <cell r="A9639">
            <v>336203</v>
          </cell>
          <cell r="B9639" t="str">
            <v>مجد الدين الرمضان</v>
          </cell>
          <cell r="C9639" t="str">
            <v>احمد</v>
          </cell>
          <cell r="D9639" t="str">
            <v>رويده</v>
          </cell>
        </row>
        <row r="9640">
          <cell r="A9640">
            <v>336204</v>
          </cell>
          <cell r="B9640" t="str">
            <v>مجد السقر</v>
          </cell>
          <cell r="C9640" t="str">
            <v>نواف</v>
          </cell>
          <cell r="D9640" t="str">
            <v>نوره</v>
          </cell>
        </row>
        <row r="9641">
          <cell r="A9641">
            <v>336205</v>
          </cell>
          <cell r="B9641" t="str">
            <v>مجد القدرو</v>
          </cell>
          <cell r="C9641" t="str">
            <v>نضال</v>
          </cell>
          <cell r="D9641" t="str">
            <v>غاده</v>
          </cell>
        </row>
        <row r="9642">
          <cell r="A9642">
            <v>336206</v>
          </cell>
          <cell r="B9642" t="str">
            <v>مجد بلال</v>
          </cell>
          <cell r="C9642" t="str">
            <v>رزق</v>
          </cell>
          <cell r="D9642" t="str">
            <v>فريده</v>
          </cell>
        </row>
        <row r="9643">
          <cell r="A9643">
            <v>336207</v>
          </cell>
          <cell r="B9643" t="str">
            <v>مجد جمول</v>
          </cell>
          <cell r="C9643" t="str">
            <v>عباس</v>
          </cell>
          <cell r="D9643" t="str">
            <v>نعيمه</v>
          </cell>
        </row>
        <row r="9644">
          <cell r="A9644">
            <v>336208</v>
          </cell>
          <cell r="B9644" t="str">
            <v>مجد حسين</v>
          </cell>
          <cell r="C9644" t="str">
            <v>بدر</v>
          </cell>
          <cell r="D9644" t="str">
            <v>سوسن</v>
          </cell>
        </row>
        <row r="9645">
          <cell r="A9645">
            <v>336209</v>
          </cell>
          <cell r="B9645" t="str">
            <v>مجد دحدل</v>
          </cell>
          <cell r="C9645" t="str">
            <v>جريس</v>
          </cell>
          <cell r="D9645" t="str">
            <v>شامه</v>
          </cell>
        </row>
        <row r="9646">
          <cell r="A9646">
            <v>336210</v>
          </cell>
          <cell r="B9646" t="str">
            <v>مجد سليمان</v>
          </cell>
          <cell r="C9646" t="str">
            <v>محمد</v>
          </cell>
          <cell r="D9646" t="str">
            <v>غاده</v>
          </cell>
        </row>
        <row r="9647">
          <cell r="A9647">
            <v>336211</v>
          </cell>
          <cell r="B9647" t="str">
            <v>مجد فاتح</v>
          </cell>
          <cell r="C9647" t="str">
            <v>هشام</v>
          </cell>
          <cell r="D9647" t="str">
            <v>شذى</v>
          </cell>
        </row>
        <row r="9648">
          <cell r="A9648">
            <v>336212</v>
          </cell>
          <cell r="B9648" t="str">
            <v>مجد قاتول</v>
          </cell>
          <cell r="C9648" t="str">
            <v>صالح</v>
          </cell>
          <cell r="D9648" t="str">
            <v>انتصاف</v>
          </cell>
        </row>
        <row r="9649">
          <cell r="A9649">
            <v>336213</v>
          </cell>
          <cell r="B9649" t="str">
            <v>مجد مكيدوش</v>
          </cell>
          <cell r="C9649" t="str">
            <v>صقر</v>
          </cell>
          <cell r="D9649" t="str">
            <v>وحيده</v>
          </cell>
        </row>
        <row r="9650">
          <cell r="A9650">
            <v>336214</v>
          </cell>
          <cell r="B9650" t="str">
            <v>مجدي العزام</v>
          </cell>
          <cell r="C9650" t="str">
            <v>نبيه</v>
          </cell>
          <cell r="D9650" t="str">
            <v>منى</v>
          </cell>
        </row>
        <row r="9651">
          <cell r="A9651">
            <v>336215</v>
          </cell>
          <cell r="B9651" t="str">
            <v>محاسن المحمد المعقوري</v>
          </cell>
          <cell r="C9651" t="str">
            <v>عز الدين</v>
          </cell>
          <cell r="D9651" t="str">
            <v>أمينه</v>
          </cell>
        </row>
        <row r="9652">
          <cell r="A9652">
            <v>336216</v>
          </cell>
          <cell r="B9652" t="str">
            <v>محاسن عيسى</v>
          </cell>
          <cell r="C9652" t="str">
            <v>مصباح</v>
          </cell>
          <cell r="D9652" t="str">
            <v>تمره</v>
          </cell>
        </row>
        <row r="9653">
          <cell r="A9653">
            <v>336217</v>
          </cell>
          <cell r="B9653" t="str">
            <v>محسن سلامه</v>
          </cell>
          <cell r="C9653" t="str">
            <v>أمين</v>
          </cell>
          <cell r="D9653" t="str">
            <v>هدى</v>
          </cell>
        </row>
        <row r="9654">
          <cell r="A9654">
            <v>336218</v>
          </cell>
          <cell r="B9654" t="str">
            <v>محمد ابوذهب</v>
          </cell>
          <cell r="C9654" t="str">
            <v>احمد</v>
          </cell>
          <cell r="D9654" t="str">
            <v>فاتن</v>
          </cell>
        </row>
        <row r="9655">
          <cell r="A9655">
            <v>336219</v>
          </cell>
          <cell r="B9655" t="str">
            <v>محمد اسماعيل القدور</v>
          </cell>
          <cell r="C9655" t="str">
            <v>باكير</v>
          </cell>
          <cell r="D9655" t="str">
            <v>هدى</v>
          </cell>
        </row>
        <row r="9656">
          <cell r="A9656">
            <v>336220</v>
          </cell>
          <cell r="B9656" t="str">
            <v>محمد الابراهيم</v>
          </cell>
          <cell r="C9656" t="str">
            <v>فراس</v>
          </cell>
          <cell r="D9656" t="str">
            <v>عائشه</v>
          </cell>
        </row>
        <row r="9657">
          <cell r="A9657">
            <v>336221</v>
          </cell>
          <cell r="B9657" t="str">
            <v>محمد البدر</v>
          </cell>
          <cell r="C9657" t="str">
            <v>هايل</v>
          </cell>
          <cell r="D9657" t="str">
            <v>نوال</v>
          </cell>
        </row>
        <row r="9658">
          <cell r="A9658">
            <v>336222</v>
          </cell>
          <cell r="B9658" t="str">
            <v>محمد البدور</v>
          </cell>
          <cell r="C9658" t="str">
            <v>إياد</v>
          </cell>
          <cell r="D9658" t="str">
            <v>نهاد</v>
          </cell>
        </row>
        <row r="9659">
          <cell r="A9659">
            <v>336223</v>
          </cell>
          <cell r="B9659" t="str">
            <v>محمد الجباوي</v>
          </cell>
          <cell r="C9659" t="str">
            <v>اسماعيل</v>
          </cell>
          <cell r="D9659" t="str">
            <v>ارقيه</v>
          </cell>
        </row>
        <row r="9660">
          <cell r="A9660">
            <v>336224</v>
          </cell>
          <cell r="B9660" t="str">
            <v>محمد الجعيدي</v>
          </cell>
          <cell r="C9660" t="str">
            <v>احمد</v>
          </cell>
          <cell r="D9660" t="str">
            <v>بسمه</v>
          </cell>
        </row>
        <row r="9661">
          <cell r="A9661">
            <v>336225</v>
          </cell>
          <cell r="B9661" t="str">
            <v>محمد الحجي</v>
          </cell>
          <cell r="C9661" t="str">
            <v>مصطفى</v>
          </cell>
          <cell r="D9661" t="str">
            <v>فاطمه</v>
          </cell>
        </row>
        <row r="9662">
          <cell r="A9662">
            <v>336226</v>
          </cell>
          <cell r="B9662" t="str">
            <v>محمد الحريري</v>
          </cell>
          <cell r="C9662" t="str">
            <v>أحمد</v>
          </cell>
          <cell r="D9662" t="str">
            <v>خولة</v>
          </cell>
        </row>
        <row r="9663">
          <cell r="A9663">
            <v>336227</v>
          </cell>
          <cell r="B9663" t="str">
            <v>محمد الحلاق</v>
          </cell>
          <cell r="C9663" t="str">
            <v>ناصر</v>
          </cell>
          <cell r="D9663" t="str">
            <v>ميساء</v>
          </cell>
        </row>
        <row r="9664">
          <cell r="A9664">
            <v>336228</v>
          </cell>
          <cell r="B9664" t="str">
            <v>محمد الحلقي</v>
          </cell>
          <cell r="C9664" t="str">
            <v>صلاح</v>
          </cell>
          <cell r="D9664" t="str">
            <v>حياة</v>
          </cell>
        </row>
        <row r="9665">
          <cell r="A9665">
            <v>336229</v>
          </cell>
          <cell r="B9665" t="str">
            <v>محمد الحلو</v>
          </cell>
          <cell r="C9665" t="str">
            <v>عبدالهادي</v>
          </cell>
          <cell r="D9665" t="str">
            <v>صباح</v>
          </cell>
        </row>
        <row r="9666">
          <cell r="A9666">
            <v>336230</v>
          </cell>
          <cell r="B9666" t="str">
            <v>محمد الحمصي</v>
          </cell>
          <cell r="C9666" t="str">
            <v>وليد</v>
          </cell>
          <cell r="D9666" t="str">
            <v>انتصار</v>
          </cell>
        </row>
        <row r="9667">
          <cell r="A9667">
            <v>336231</v>
          </cell>
          <cell r="B9667" t="str">
            <v>محمد الخالد</v>
          </cell>
          <cell r="C9667" t="str">
            <v>عوض</v>
          </cell>
          <cell r="D9667" t="str">
            <v>امنه</v>
          </cell>
        </row>
        <row r="9668">
          <cell r="A9668">
            <v>336232</v>
          </cell>
          <cell r="B9668" t="str">
            <v>محمد الخشارفه</v>
          </cell>
          <cell r="C9668" t="str">
            <v>فواز</v>
          </cell>
          <cell r="D9668" t="str">
            <v>اميره</v>
          </cell>
        </row>
        <row r="9669">
          <cell r="A9669">
            <v>336233</v>
          </cell>
          <cell r="B9669" t="str">
            <v>محمد الخضر</v>
          </cell>
          <cell r="C9669" t="str">
            <v>خالد</v>
          </cell>
          <cell r="D9669" t="str">
            <v>خالدية</v>
          </cell>
        </row>
        <row r="9670">
          <cell r="A9670">
            <v>336234</v>
          </cell>
          <cell r="B9670" t="str">
            <v>محمد الخطيب</v>
          </cell>
          <cell r="C9670" t="str">
            <v>حسين</v>
          </cell>
          <cell r="D9670" t="str">
            <v>عليه</v>
          </cell>
        </row>
        <row r="9671">
          <cell r="A9671">
            <v>336235</v>
          </cell>
          <cell r="B9671" t="str">
            <v>محمد الخليفه</v>
          </cell>
          <cell r="C9671" t="str">
            <v>رياض</v>
          </cell>
          <cell r="D9671" t="str">
            <v>صفاء</v>
          </cell>
        </row>
        <row r="9672">
          <cell r="A9672">
            <v>336236</v>
          </cell>
          <cell r="B9672" t="str">
            <v>محمد الدالي</v>
          </cell>
          <cell r="C9672" t="str">
            <v>عماد</v>
          </cell>
          <cell r="D9672" t="str">
            <v>مريم</v>
          </cell>
        </row>
        <row r="9673">
          <cell r="A9673">
            <v>336237</v>
          </cell>
          <cell r="B9673" t="str">
            <v>محمد الدرع</v>
          </cell>
          <cell r="C9673" t="str">
            <v>قاسم</v>
          </cell>
          <cell r="D9673" t="str">
            <v>حوريه</v>
          </cell>
        </row>
        <row r="9674">
          <cell r="A9674">
            <v>336238</v>
          </cell>
          <cell r="B9674" t="str">
            <v>محمد الزعبي</v>
          </cell>
          <cell r="C9674" t="str">
            <v>ابراهيم</v>
          </cell>
          <cell r="D9674" t="str">
            <v>ماجده</v>
          </cell>
        </row>
        <row r="9675">
          <cell r="A9675">
            <v>336239</v>
          </cell>
          <cell r="B9675" t="str">
            <v>محمد السلامه</v>
          </cell>
          <cell r="C9675" t="str">
            <v>فيصل</v>
          </cell>
          <cell r="D9675" t="str">
            <v>تركيه</v>
          </cell>
        </row>
        <row r="9676">
          <cell r="A9676">
            <v>336240</v>
          </cell>
          <cell r="B9676" t="str">
            <v>محمد السليمان</v>
          </cell>
          <cell r="C9676" t="str">
            <v>جودت</v>
          </cell>
          <cell r="D9676" t="str">
            <v>غازيه</v>
          </cell>
        </row>
        <row r="9677">
          <cell r="A9677">
            <v>336241</v>
          </cell>
          <cell r="B9677" t="str">
            <v>محمد الشحاده</v>
          </cell>
          <cell r="C9677" t="str">
            <v>عامر</v>
          </cell>
          <cell r="D9677" t="str">
            <v>ساميه</v>
          </cell>
        </row>
        <row r="9678">
          <cell r="A9678">
            <v>336242</v>
          </cell>
          <cell r="B9678" t="str">
            <v>محمد الشمالي</v>
          </cell>
          <cell r="C9678" t="str">
            <v>اسعد</v>
          </cell>
          <cell r="D9678" t="str">
            <v>مريم</v>
          </cell>
        </row>
        <row r="9679">
          <cell r="A9679">
            <v>336243</v>
          </cell>
          <cell r="B9679" t="str">
            <v>محمد الشيخ نجيب</v>
          </cell>
          <cell r="C9679" t="str">
            <v>أحمد</v>
          </cell>
          <cell r="D9679" t="str">
            <v>رنا</v>
          </cell>
        </row>
        <row r="9680">
          <cell r="A9680">
            <v>336244</v>
          </cell>
          <cell r="B9680" t="str">
            <v>محمد الصالح</v>
          </cell>
          <cell r="C9680" t="str">
            <v>احمد</v>
          </cell>
          <cell r="D9680" t="str">
            <v>فطوم</v>
          </cell>
        </row>
        <row r="9681">
          <cell r="A9681">
            <v>336245</v>
          </cell>
          <cell r="B9681" t="str">
            <v>محمد الصعيدي</v>
          </cell>
          <cell r="C9681" t="str">
            <v>سليمان</v>
          </cell>
          <cell r="D9681" t="str">
            <v>نجات</v>
          </cell>
        </row>
        <row r="9682">
          <cell r="A9682">
            <v>336246</v>
          </cell>
          <cell r="B9682" t="str">
            <v>محمد الصعيدي</v>
          </cell>
          <cell r="C9682" t="str">
            <v>ادهم</v>
          </cell>
          <cell r="D9682" t="str">
            <v>مريم</v>
          </cell>
        </row>
        <row r="9683">
          <cell r="A9683">
            <v>336247</v>
          </cell>
          <cell r="B9683" t="str">
            <v>محمد العقله</v>
          </cell>
          <cell r="C9683" t="str">
            <v>موفق</v>
          </cell>
          <cell r="D9683" t="str">
            <v>ترفه</v>
          </cell>
        </row>
        <row r="9684">
          <cell r="A9684">
            <v>336248</v>
          </cell>
          <cell r="B9684" t="str">
            <v>محمد العقله</v>
          </cell>
          <cell r="C9684" t="str">
            <v>متعب</v>
          </cell>
          <cell r="D9684" t="str">
            <v>عبير</v>
          </cell>
        </row>
        <row r="9685">
          <cell r="A9685">
            <v>336249</v>
          </cell>
          <cell r="B9685" t="str">
            <v>محمد العلوش</v>
          </cell>
          <cell r="C9685" t="str">
            <v>آصف</v>
          </cell>
          <cell r="D9685" t="str">
            <v>سمر</v>
          </cell>
        </row>
        <row r="9686">
          <cell r="A9686">
            <v>336250</v>
          </cell>
          <cell r="B9686" t="str">
            <v>محمد الفيه</v>
          </cell>
          <cell r="C9686" t="str">
            <v>رجا</v>
          </cell>
          <cell r="D9686" t="str">
            <v>انصاف</v>
          </cell>
        </row>
        <row r="9687">
          <cell r="A9687">
            <v>336251</v>
          </cell>
          <cell r="B9687" t="str">
            <v>محمد القاسم</v>
          </cell>
          <cell r="C9687" t="str">
            <v>عبد المنعم</v>
          </cell>
          <cell r="D9687" t="str">
            <v>رنده</v>
          </cell>
        </row>
        <row r="9688">
          <cell r="A9688">
            <v>336252</v>
          </cell>
          <cell r="B9688" t="str">
            <v>محمد القبعاني</v>
          </cell>
          <cell r="C9688" t="str">
            <v>منهل</v>
          </cell>
          <cell r="D9688" t="str">
            <v>هناء</v>
          </cell>
        </row>
        <row r="9689">
          <cell r="A9689">
            <v>336253</v>
          </cell>
          <cell r="B9689" t="str">
            <v>محمد القدرو</v>
          </cell>
          <cell r="C9689" t="str">
            <v>نضال</v>
          </cell>
          <cell r="D9689" t="str">
            <v>غاده</v>
          </cell>
        </row>
        <row r="9690">
          <cell r="A9690">
            <v>336254</v>
          </cell>
          <cell r="B9690" t="str">
            <v>محمد المحاميد</v>
          </cell>
          <cell r="C9690" t="str">
            <v>فايز</v>
          </cell>
          <cell r="D9690" t="str">
            <v>لطفيه</v>
          </cell>
        </row>
        <row r="9691">
          <cell r="A9691">
            <v>336255</v>
          </cell>
          <cell r="B9691" t="str">
            <v>محمد المصطفى</v>
          </cell>
          <cell r="C9691" t="str">
            <v>احمد</v>
          </cell>
          <cell r="D9691" t="str">
            <v>فطومه</v>
          </cell>
        </row>
        <row r="9692">
          <cell r="A9692">
            <v>336256</v>
          </cell>
          <cell r="B9692" t="str">
            <v>محمد المطرود</v>
          </cell>
          <cell r="C9692" t="str">
            <v>عدنان</v>
          </cell>
          <cell r="D9692" t="str">
            <v>فاطمه</v>
          </cell>
        </row>
        <row r="9693">
          <cell r="A9693">
            <v>336257</v>
          </cell>
          <cell r="B9693" t="str">
            <v>محمد الناصر</v>
          </cell>
          <cell r="C9693" t="str">
            <v>احمد</v>
          </cell>
          <cell r="D9693" t="str">
            <v>ثريا</v>
          </cell>
        </row>
        <row r="9694">
          <cell r="A9694">
            <v>336258</v>
          </cell>
          <cell r="B9694" t="str">
            <v>محمد النصار</v>
          </cell>
          <cell r="C9694" t="str">
            <v>ناصر</v>
          </cell>
          <cell r="D9694" t="str">
            <v>هند</v>
          </cell>
        </row>
        <row r="9695">
          <cell r="A9695">
            <v>336259</v>
          </cell>
          <cell r="B9695" t="str">
            <v>محمد اليعقوب</v>
          </cell>
          <cell r="C9695" t="str">
            <v>لؤي</v>
          </cell>
          <cell r="D9695" t="str">
            <v>باسله</v>
          </cell>
        </row>
        <row r="9696">
          <cell r="A9696">
            <v>336260</v>
          </cell>
          <cell r="B9696" t="str">
            <v>محمد إبراهيم</v>
          </cell>
          <cell r="C9696" t="str">
            <v>أحمد</v>
          </cell>
          <cell r="D9696" t="str">
            <v>جيهان</v>
          </cell>
        </row>
        <row r="9697">
          <cell r="A9697">
            <v>336261</v>
          </cell>
          <cell r="B9697" t="str">
            <v>محمد توفيق</v>
          </cell>
          <cell r="C9697" t="str">
            <v>عمر</v>
          </cell>
          <cell r="D9697" t="str">
            <v>خالديه</v>
          </cell>
        </row>
        <row r="9698">
          <cell r="A9698">
            <v>336262</v>
          </cell>
          <cell r="B9698" t="str">
            <v>محمد حجازي خلف</v>
          </cell>
          <cell r="C9698" t="str">
            <v>خالد</v>
          </cell>
          <cell r="D9698" t="str">
            <v>اميره</v>
          </cell>
        </row>
        <row r="9699">
          <cell r="A9699">
            <v>336263</v>
          </cell>
          <cell r="B9699" t="str">
            <v>محمد حديد</v>
          </cell>
          <cell r="C9699" t="str">
            <v>خالد</v>
          </cell>
          <cell r="D9699" t="str">
            <v>كاملة</v>
          </cell>
        </row>
        <row r="9700">
          <cell r="A9700">
            <v>336264</v>
          </cell>
          <cell r="B9700" t="str">
            <v>محمد حلاق</v>
          </cell>
          <cell r="C9700" t="str">
            <v>عمر</v>
          </cell>
          <cell r="D9700" t="str">
            <v>عائشة</v>
          </cell>
        </row>
        <row r="9701">
          <cell r="A9701">
            <v>336265</v>
          </cell>
          <cell r="B9701" t="str">
            <v>محمد حمزه</v>
          </cell>
          <cell r="C9701" t="str">
            <v>عبدالله</v>
          </cell>
          <cell r="D9701" t="str">
            <v>آمنة</v>
          </cell>
        </row>
        <row r="9702">
          <cell r="A9702">
            <v>336266</v>
          </cell>
          <cell r="B9702" t="str">
            <v>محمد حيدر</v>
          </cell>
          <cell r="C9702" t="str">
            <v>موفق</v>
          </cell>
          <cell r="D9702" t="str">
            <v>زكيه</v>
          </cell>
        </row>
        <row r="9703">
          <cell r="A9703">
            <v>336267</v>
          </cell>
          <cell r="B9703" t="str">
            <v>محمد خابوري</v>
          </cell>
          <cell r="C9703" t="str">
            <v>معروف</v>
          </cell>
          <cell r="D9703" t="str">
            <v>سميره</v>
          </cell>
        </row>
        <row r="9704">
          <cell r="A9704">
            <v>336268</v>
          </cell>
          <cell r="B9704" t="str">
            <v>محمد خالد جحا</v>
          </cell>
          <cell r="C9704" t="str">
            <v>سليمان</v>
          </cell>
          <cell r="D9704" t="str">
            <v>هنادي</v>
          </cell>
        </row>
        <row r="9705">
          <cell r="A9705">
            <v>336269</v>
          </cell>
          <cell r="B9705" t="str">
            <v>محمد خير الخلف</v>
          </cell>
          <cell r="C9705" t="str">
            <v>يوسف</v>
          </cell>
          <cell r="D9705" t="str">
            <v>ذيبه</v>
          </cell>
        </row>
        <row r="9706">
          <cell r="A9706">
            <v>336270</v>
          </cell>
          <cell r="B9706" t="str">
            <v>محمد خير السعيد</v>
          </cell>
          <cell r="C9706" t="str">
            <v>خالد</v>
          </cell>
          <cell r="D9706" t="str">
            <v>ايمان</v>
          </cell>
        </row>
        <row r="9707">
          <cell r="A9707">
            <v>336271</v>
          </cell>
          <cell r="B9707" t="str">
            <v>محمد خير الهرش</v>
          </cell>
          <cell r="C9707" t="str">
            <v>رزق</v>
          </cell>
          <cell r="D9707" t="str">
            <v>هدى</v>
          </cell>
        </row>
        <row r="9708">
          <cell r="A9708">
            <v>336272</v>
          </cell>
          <cell r="B9708" t="str">
            <v>محمد داود</v>
          </cell>
          <cell r="C9708" t="str">
            <v>علي</v>
          </cell>
          <cell r="D9708" t="str">
            <v>ملك</v>
          </cell>
        </row>
        <row r="9709">
          <cell r="A9709">
            <v>336273</v>
          </cell>
          <cell r="B9709" t="str">
            <v>محمد درويش</v>
          </cell>
          <cell r="C9709" t="str">
            <v>حبيب</v>
          </cell>
          <cell r="D9709" t="str">
            <v>نعيمه</v>
          </cell>
        </row>
        <row r="9710">
          <cell r="A9710">
            <v>336274</v>
          </cell>
          <cell r="B9710" t="str">
            <v>محمد ربيع عباده</v>
          </cell>
          <cell r="C9710" t="str">
            <v>عبد الكريم</v>
          </cell>
          <cell r="D9710" t="str">
            <v>اميره</v>
          </cell>
        </row>
        <row r="9711">
          <cell r="A9711">
            <v>336275</v>
          </cell>
          <cell r="B9711" t="str">
            <v>محمد زعبوط</v>
          </cell>
          <cell r="C9711" t="str">
            <v>حسام</v>
          </cell>
          <cell r="D9711" t="str">
            <v>امل</v>
          </cell>
        </row>
        <row r="9712">
          <cell r="A9712">
            <v>336276</v>
          </cell>
          <cell r="B9712" t="str">
            <v>محمد زهير الهابط</v>
          </cell>
          <cell r="C9712" t="str">
            <v>نور الدين</v>
          </cell>
          <cell r="D9712" t="str">
            <v>منال</v>
          </cell>
        </row>
        <row r="9713">
          <cell r="A9713">
            <v>336277</v>
          </cell>
          <cell r="B9713" t="str">
            <v>محمد سليمان</v>
          </cell>
          <cell r="C9713" t="str">
            <v>منير</v>
          </cell>
          <cell r="D9713" t="str">
            <v>ليلى</v>
          </cell>
        </row>
        <row r="9714">
          <cell r="A9714">
            <v>336278</v>
          </cell>
          <cell r="B9714" t="str">
            <v>محمد سليمان</v>
          </cell>
          <cell r="C9714" t="str">
            <v>ابراهيم</v>
          </cell>
          <cell r="D9714" t="str">
            <v>سناء</v>
          </cell>
        </row>
        <row r="9715">
          <cell r="A9715">
            <v>336279</v>
          </cell>
          <cell r="B9715" t="str">
            <v>محمد شريده</v>
          </cell>
          <cell r="C9715" t="str">
            <v>محي الدين</v>
          </cell>
          <cell r="D9715" t="str">
            <v>حفيظه</v>
          </cell>
        </row>
        <row r="9716">
          <cell r="A9716">
            <v>336280</v>
          </cell>
          <cell r="B9716" t="str">
            <v>محمد شريف</v>
          </cell>
          <cell r="C9716" t="str">
            <v>شريف</v>
          </cell>
          <cell r="D9716" t="str">
            <v>هدى</v>
          </cell>
        </row>
        <row r="9717">
          <cell r="A9717">
            <v>336281</v>
          </cell>
          <cell r="B9717" t="str">
            <v>محمد صالح</v>
          </cell>
          <cell r="C9717" t="str">
            <v>محمود</v>
          </cell>
          <cell r="D9717" t="str">
            <v>فاطمة</v>
          </cell>
        </row>
        <row r="9718">
          <cell r="A9718">
            <v>336282</v>
          </cell>
          <cell r="B9718" t="str">
            <v>محمد عبد العزيز</v>
          </cell>
          <cell r="C9718" t="str">
            <v>زهير</v>
          </cell>
          <cell r="D9718" t="str">
            <v>غادة</v>
          </cell>
        </row>
        <row r="9719">
          <cell r="A9719">
            <v>336283</v>
          </cell>
          <cell r="B9719" t="str">
            <v>محمد عبد الكريم الحسن</v>
          </cell>
          <cell r="C9719" t="str">
            <v>احمد</v>
          </cell>
          <cell r="D9719" t="str">
            <v>كفا</v>
          </cell>
        </row>
        <row r="9720">
          <cell r="A9720">
            <v>336284</v>
          </cell>
          <cell r="B9720" t="str">
            <v>محمد عبدال</v>
          </cell>
          <cell r="C9720" t="str">
            <v>عدنان</v>
          </cell>
          <cell r="D9720" t="str">
            <v>كلى</v>
          </cell>
        </row>
        <row r="9721">
          <cell r="A9721">
            <v>336285</v>
          </cell>
          <cell r="B9721" t="str">
            <v>محمد عبدالرحمن</v>
          </cell>
          <cell r="C9721" t="str">
            <v>علي</v>
          </cell>
          <cell r="D9721" t="str">
            <v>ابتسام</v>
          </cell>
        </row>
        <row r="9722">
          <cell r="A9722">
            <v>336286</v>
          </cell>
          <cell r="B9722" t="str">
            <v>محمد عبدالله</v>
          </cell>
          <cell r="C9722" t="str">
            <v>حواس</v>
          </cell>
          <cell r="D9722" t="str">
            <v>هديه</v>
          </cell>
        </row>
        <row r="9723">
          <cell r="A9723">
            <v>336287</v>
          </cell>
          <cell r="B9723" t="str">
            <v>محمد عبدو دانية</v>
          </cell>
          <cell r="C9723" t="str">
            <v>محمد هزاع</v>
          </cell>
          <cell r="D9723" t="str">
            <v>سكينة</v>
          </cell>
        </row>
        <row r="9724">
          <cell r="A9724">
            <v>336288</v>
          </cell>
          <cell r="B9724" t="str">
            <v>محمد عثمان</v>
          </cell>
          <cell r="C9724" t="str">
            <v>فواز</v>
          </cell>
          <cell r="D9724" t="str">
            <v>سلوى</v>
          </cell>
        </row>
        <row r="9725">
          <cell r="A9725">
            <v>336289</v>
          </cell>
          <cell r="B9725" t="str">
            <v>محمد عزوز</v>
          </cell>
          <cell r="C9725" t="str">
            <v>احمد</v>
          </cell>
          <cell r="D9725" t="str">
            <v>زينب</v>
          </cell>
        </row>
        <row r="9726">
          <cell r="A9726">
            <v>336290</v>
          </cell>
          <cell r="B9726" t="str">
            <v>محمد علي حسين</v>
          </cell>
          <cell r="C9726" t="str">
            <v>غسان</v>
          </cell>
          <cell r="D9726" t="str">
            <v>يسرا</v>
          </cell>
        </row>
        <row r="9727">
          <cell r="A9727">
            <v>336291</v>
          </cell>
          <cell r="B9727" t="str">
            <v>محمد عمر</v>
          </cell>
          <cell r="C9727" t="str">
            <v>عمر</v>
          </cell>
          <cell r="D9727" t="str">
            <v>ابتسام</v>
          </cell>
        </row>
        <row r="9728">
          <cell r="A9728">
            <v>336292</v>
          </cell>
          <cell r="B9728" t="str">
            <v>محمد عمر</v>
          </cell>
          <cell r="C9728" t="str">
            <v>ابراهيم</v>
          </cell>
          <cell r="D9728" t="str">
            <v>بسامه</v>
          </cell>
        </row>
        <row r="9729">
          <cell r="A9729">
            <v>336293</v>
          </cell>
          <cell r="B9729" t="str">
            <v>محمد عموش</v>
          </cell>
          <cell r="C9729" t="str">
            <v>محمود</v>
          </cell>
          <cell r="D9729" t="str">
            <v>ابتسام</v>
          </cell>
        </row>
        <row r="9730">
          <cell r="A9730">
            <v>336294</v>
          </cell>
          <cell r="B9730" t="str">
            <v>محمد عنوز</v>
          </cell>
          <cell r="C9730" t="str">
            <v>عادل</v>
          </cell>
          <cell r="D9730" t="str">
            <v>نداء</v>
          </cell>
        </row>
        <row r="9731">
          <cell r="A9731">
            <v>336295</v>
          </cell>
          <cell r="B9731" t="str">
            <v>محمد غسان الزلق</v>
          </cell>
          <cell r="C9731" t="str">
            <v>غسان</v>
          </cell>
          <cell r="D9731" t="str">
            <v>نجاح</v>
          </cell>
        </row>
        <row r="9732">
          <cell r="A9732">
            <v>336296</v>
          </cell>
          <cell r="B9732" t="str">
            <v>محمد فاتو</v>
          </cell>
          <cell r="C9732" t="str">
            <v>مصطفى</v>
          </cell>
          <cell r="D9732" t="str">
            <v>كاملة</v>
          </cell>
        </row>
        <row r="9733">
          <cell r="A9733">
            <v>336297</v>
          </cell>
          <cell r="B9733" t="str">
            <v>محمد فادي الآروشلي</v>
          </cell>
          <cell r="C9733" t="str">
            <v>بسام</v>
          </cell>
          <cell r="D9733" t="str">
            <v>رائده</v>
          </cell>
        </row>
        <row r="9734">
          <cell r="A9734">
            <v>336298</v>
          </cell>
          <cell r="B9734" t="str">
            <v>محمد فياض</v>
          </cell>
          <cell r="C9734" t="str">
            <v>بسام</v>
          </cell>
          <cell r="D9734" t="str">
            <v>فتاة</v>
          </cell>
        </row>
        <row r="9735">
          <cell r="A9735">
            <v>336299</v>
          </cell>
          <cell r="B9735" t="str">
            <v>محمد قديح</v>
          </cell>
          <cell r="C9735" t="str">
            <v>ربيع</v>
          </cell>
          <cell r="D9735" t="str">
            <v>ثانيه</v>
          </cell>
        </row>
        <row r="9736">
          <cell r="A9736">
            <v>336300</v>
          </cell>
          <cell r="B9736" t="str">
            <v>محمد قرش</v>
          </cell>
          <cell r="C9736" t="str">
            <v>علي</v>
          </cell>
          <cell r="D9736" t="str">
            <v>نبيها</v>
          </cell>
        </row>
        <row r="9737">
          <cell r="A9737">
            <v>336301</v>
          </cell>
          <cell r="B9737" t="str">
            <v>محمد كباسه</v>
          </cell>
          <cell r="C9737" t="str">
            <v>محمود</v>
          </cell>
          <cell r="D9737" t="str">
            <v>سمر</v>
          </cell>
        </row>
        <row r="9738">
          <cell r="A9738">
            <v>336302</v>
          </cell>
          <cell r="B9738" t="str">
            <v>محمد كربوج</v>
          </cell>
          <cell r="C9738" t="str">
            <v>عبدالعزيز</v>
          </cell>
          <cell r="D9738" t="str">
            <v>امنه</v>
          </cell>
        </row>
        <row r="9739">
          <cell r="A9739">
            <v>336303</v>
          </cell>
          <cell r="B9739" t="str">
            <v>محمد كرم الاحمد</v>
          </cell>
          <cell r="C9739" t="str">
            <v>امين</v>
          </cell>
          <cell r="D9739" t="str">
            <v>نبيله</v>
          </cell>
        </row>
        <row r="9740">
          <cell r="A9740">
            <v>336304</v>
          </cell>
          <cell r="B9740" t="str">
            <v>محمد كريم</v>
          </cell>
          <cell r="C9740" t="str">
            <v>قاسم</v>
          </cell>
          <cell r="D9740" t="str">
            <v>أميره</v>
          </cell>
        </row>
        <row r="9741">
          <cell r="A9741">
            <v>336305</v>
          </cell>
          <cell r="B9741" t="str">
            <v>محمد كريم</v>
          </cell>
          <cell r="C9741" t="str">
            <v>أحمد</v>
          </cell>
          <cell r="D9741" t="str">
            <v>جميلة</v>
          </cell>
        </row>
        <row r="9742">
          <cell r="A9742">
            <v>336306</v>
          </cell>
          <cell r="B9742" t="str">
            <v>محمد كريم جحا</v>
          </cell>
          <cell r="C9742" t="str">
            <v>سليمان</v>
          </cell>
          <cell r="D9742" t="str">
            <v>هنادي</v>
          </cell>
        </row>
        <row r="9743">
          <cell r="A9743">
            <v>336307</v>
          </cell>
          <cell r="B9743" t="str">
            <v>محمد ماجد بكر</v>
          </cell>
          <cell r="C9743" t="str">
            <v>محمد غياث</v>
          </cell>
          <cell r="D9743" t="str">
            <v>صفاء</v>
          </cell>
        </row>
        <row r="9744">
          <cell r="A9744">
            <v>336308</v>
          </cell>
          <cell r="B9744" t="str">
            <v>محمد مجد مظفر</v>
          </cell>
          <cell r="C9744" t="str">
            <v>هزاع</v>
          </cell>
          <cell r="D9744" t="str">
            <v>ملك</v>
          </cell>
        </row>
        <row r="9745">
          <cell r="A9745">
            <v>336309</v>
          </cell>
          <cell r="B9745" t="str">
            <v>محمد محمد</v>
          </cell>
          <cell r="C9745" t="str">
            <v>عيسى</v>
          </cell>
          <cell r="D9745" t="str">
            <v>هناء</v>
          </cell>
        </row>
        <row r="9746">
          <cell r="A9746">
            <v>336310</v>
          </cell>
          <cell r="B9746" t="str">
            <v>محمد محمد</v>
          </cell>
          <cell r="C9746" t="str">
            <v>مالك</v>
          </cell>
          <cell r="D9746" t="str">
            <v>فاطمه</v>
          </cell>
        </row>
        <row r="9747">
          <cell r="A9747">
            <v>336311</v>
          </cell>
          <cell r="B9747" t="str">
            <v>محمد محمد</v>
          </cell>
          <cell r="C9747" t="str">
            <v>علي</v>
          </cell>
          <cell r="D9747" t="str">
            <v>اكتمال</v>
          </cell>
        </row>
        <row r="9748">
          <cell r="A9748">
            <v>336312</v>
          </cell>
          <cell r="B9748" t="str">
            <v>محمد مرهج</v>
          </cell>
          <cell r="C9748" t="str">
            <v>توفيق</v>
          </cell>
          <cell r="D9748" t="str">
            <v>فتاة</v>
          </cell>
        </row>
        <row r="9749">
          <cell r="A9749">
            <v>336313</v>
          </cell>
          <cell r="B9749" t="str">
            <v>محمد مشوح</v>
          </cell>
          <cell r="C9749" t="str">
            <v>يوسف</v>
          </cell>
          <cell r="D9749" t="str">
            <v>ايمان</v>
          </cell>
        </row>
        <row r="9750">
          <cell r="A9750">
            <v>336314</v>
          </cell>
          <cell r="B9750" t="str">
            <v>محمد موفق الزبداني</v>
          </cell>
          <cell r="C9750" t="str">
            <v>محمد عامر</v>
          </cell>
          <cell r="D9750" t="str">
            <v>هديه</v>
          </cell>
        </row>
        <row r="9751">
          <cell r="A9751">
            <v>336315</v>
          </cell>
          <cell r="B9751" t="str">
            <v>محمد مؤمن الفرا</v>
          </cell>
          <cell r="C9751" t="str">
            <v>محمد عامر</v>
          </cell>
          <cell r="D9751" t="str">
            <v>ساجده</v>
          </cell>
        </row>
        <row r="9752">
          <cell r="A9752">
            <v>336316</v>
          </cell>
          <cell r="B9752" t="str">
            <v>محمد ميهوب</v>
          </cell>
          <cell r="C9752" t="str">
            <v>حسن</v>
          </cell>
          <cell r="D9752" t="str">
            <v>حسنة</v>
          </cell>
        </row>
        <row r="9753">
          <cell r="A9753">
            <v>336317</v>
          </cell>
          <cell r="B9753" t="str">
            <v>محمد نبعه</v>
          </cell>
          <cell r="C9753" t="str">
            <v>غالب</v>
          </cell>
          <cell r="D9753" t="str">
            <v>سهام</v>
          </cell>
        </row>
        <row r="9754">
          <cell r="A9754">
            <v>336318</v>
          </cell>
          <cell r="B9754" t="str">
            <v>محمد نجم السيد</v>
          </cell>
          <cell r="C9754" t="str">
            <v>عبدالرحمن</v>
          </cell>
          <cell r="D9754" t="str">
            <v>رويدة</v>
          </cell>
        </row>
        <row r="9755">
          <cell r="A9755">
            <v>336319</v>
          </cell>
          <cell r="B9755" t="str">
            <v>محمد نور الحروب</v>
          </cell>
          <cell r="C9755" t="str">
            <v>مالك</v>
          </cell>
          <cell r="D9755" t="str">
            <v>اميمه</v>
          </cell>
        </row>
        <row r="9756">
          <cell r="A9756">
            <v>336320</v>
          </cell>
          <cell r="B9756" t="str">
            <v>محمد نور شيبان</v>
          </cell>
          <cell r="C9756" t="str">
            <v>عمر</v>
          </cell>
          <cell r="D9756" t="str">
            <v>بشيره</v>
          </cell>
        </row>
        <row r="9757">
          <cell r="A9757">
            <v>336321</v>
          </cell>
          <cell r="B9757" t="str">
            <v>محمد نور فارس</v>
          </cell>
          <cell r="C9757" t="str">
            <v>ناصر</v>
          </cell>
          <cell r="D9757" t="str">
            <v>عفاف</v>
          </cell>
        </row>
        <row r="9758">
          <cell r="A9758">
            <v>336322</v>
          </cell>
          <cell r="B9758" t="str">
            <v>محمد يزن مرعي</v>
          </cell>
          <cell r="C9758" t="str">
            <v>ايمن</v>
          </cell>
          <cell r="D9758" t="str">
            <v>باسله</v>
          </cell>
        </row>
        <row r="9759">
          <cell r="A9759">
            <v>336323</v>
          </cell>
          <cell r="B9759" t="str">
            <v>محمداسامه الحمامي</v>
          </cell>
          <cell r="C9759" t="str">
            <v>محمدخير</v>
          </cell>
          <cell r="D9759" t="str">
            <v>سحر</v>
          </cell>
        </row>
        <row r="9760">
          <cell r="A9760">
            <v>336324</v>
          </cell>
          <cell r="B9760" t="str">
            <v>محمدايهم مهره</v>
          </cell>
          <cell r="C9760" t="str">
            <v>غسان</v>
          </cell>
          <cell r="D9760" t="str">
            <v>رائدة</v>
          </cell>
        </row>
        <row r="9761">
          <cell r="A9761">
            <v>336325</v>
          </cell>
          <cell r="B9761" t="str">
            <v>محمدأكرم الجبان</v>
          </cell>
          <cell r="C9761" t="str">
            <v>محمدغسان</v>
          </cell>
          <cell r="D9761" t="str">
            <v>هدى</v>
          </cell>
        </row>
        <row r="9762">
          <cell r="A9762">
            <v>336326</v>
          </cell>
          <cell r="B9762" t="str">
            <v>محمدبهاء الشرع</v>
          </cell>
          <cell r="C9762" t="str">
            <v>ناجي</v>
          </cell>
          <cell r="D9762" t="str">
            <v>نجمه</v>
          </cell>
        </row>
        <row r="9763">
          <cell r="A9763">
            <v>336327</v>
          </cell>
          <cell r="B9763" t="str">
            <v>محمدخير السليم</v>
          </cell>
          <cell r="C9763" t="str">
            <v>نايف</v>
          </cell>
          <cell r="D9763" t="str">
            <v>نمره</v>
          </cell>
        </row>
        <row r="9764">
          <cell r="A9764">
            <v>336328</v>
          </cell>
          <cell r="B9764" t="str">
            <v>محمدخير العبد</v>
          </cell>
          <cell r="C9764" t="str">
            <v>عبدالعزيز</v>
          </cell>
          <cell r="D9764" t="str">
            <v>زهره</v>
          </cell>
        </row>
        <row r="9765">
          <cell r="A9765">
            <v>336329</v>
          </cell>
          <cell r="B9765" t="str">
            <v>محمدخير سليمان</v>
          </cell>
          <cell r="C9765" t="str">
            <v>بسام</v>
          </cell>
          <cell r="D9765" t="str">
            <v>جهينة</v>
          </cell>
        </row>
        <row r="9766">
          <cell r="A9766">
            <v>336330</v>
          </cell>
          <cell r="B9766" t="str">
            <v>محمدخير عسلية</v>
          </cell>
          <cell r="C9766" t="str">
            <v>محمدرفعت</v>
          </cell>
          <cell r="D9766" t="str">
            <v>راضيه</v>
          </cell>
        </row>
        <row r="9767">
          <cell r="A9767">
            <v>336331</v>
          </cell>
          <cell r="B9767" t="str">
            <v>محمدسعيد الحسين</v>
          </cell>
          <cell r="C9767" t="str">
            <v>فهد</v>
          </cell>
          <cell r="D9767" t="str">
            <v>رويده</v>
          </cell>
        </row>
        <row r="9768">
          <cell r="A9768">
            <v>336332</v>
          </cell>
          <cell r="B9768" t="str">
            <v>محمدسوار الشديدي</v>
          </cell>
          <cell r="C9768" t="str">
            <v>عواد</v>
          </cell>
          <cell r="D9768" t="str">
            <v>الهام</v>
          </cell>
        </row>
        <row r="9769">
          <cell r="A9769">
            <v>336333</v>
          </cell>
          <cell r="B9769" t="str">
            <v>محمدصابر شحاده</v>
          </cell>
          <cell r="C9769" t="str">
            <v>فيصل</v>
          </cell>
          <cell r="D9769" t="str">
            <v>نيروز</v>
          </cell>
        </row>
        <row r="9770">
          <cell r="A9770">
            <v>336334</v>
          </cell>
          <cell r="B9770" t="str">
            <v>محمدطارق حميدة</v>
          </cell>
          <cell r="C9770" t="str">
            <v>هيثم</v>
          </cell>
          <cell r="D9770" t="str">
            <v>رجاء</v>
          </cell>
        </row>
        <row r="9771">
          <cell r="A9771">
            <v>336335</v>
          </cell>
          <cell r="B9771" t="str">
            <v>محمدعبدالقادر العش</v>
          </cell>
          <cell r="C9771" t="str">
            <v>عبدالباسط</v>
          </cell>
          <cell r="D9771" t="str">
            <v>وفيقه</v>
          </cell>
        </row>
        <row r="9772">
          <cell r="A9772">
            <v>336336</v>
          </cell>
          <cell r="B9772" t="str">
            <v>محمدعرب العبدالله</v>
          </cell>
          <cell r="C9772" t="str">
            <v>محمدسعيد</v>
          </cell>
          <cell r="D9772" t="str">
            <v>كفاح</v>
          </cell>
        </row>
        <row r="9773">
          <cell r="A9773">
            <v>336337</v>
          </cell>
          <cell r="B9773" t="str">
            <v>محمدعزالدين حصوه</v>
          </cell>
          <cell r="C9773" t="str">
            <v>محمود</v>
          </cell>
          <cell r="D9773" t="str">
            <v>مها</v>
          </cell>
        </row>
        <row r="9774">
          <cell r="A9774">
            <v>336338</v>
          </cell>
          <cell r="B9774" t="str">
            <v>محمدعلي الحمصي</v>
          </cell>
          <cell r="C9774" t="str">
            <v>محمدرضوان</v>
          </cell>
          <cell r="D9774" t="str">
            <v>روضه</v>
          </cell>
        </row>
        <row r="9775">
          <cell r="A9775">
            <v>336339</v>
          </cell>
          <cell r="B9775" t="str">
            <v>محمدعمر الديري</v>
          </cell>
          <cell r="C9775" t="str">
            <v>شاهر</v>
          </cell>
          <cell r="D9775" t="str">
            <v>سهير</v>
          </cell>
        </row>
        <row r="9776">
          <cell r="A9776">
            <v>336340</v>
          </cell>
          <cell r="B9776" t="str">
            <v>محمدغياث دياب</v>
          </cell>
          <cell r="C9776" t="str">
            <v>محمدزياد</v>
          </cell>
          <cell r="D9776" t="str">
            <v>فادية</v>
          </cell>
        </row>
        <row r="9777">
          <cell r="A9777">
            <v>336341</v>
          </cell>
          <cell r="B9777" t="str">
            <v>محمدفايز الحلواني الرفاعي</v>
          </cell>
          <cell r="C9777" t="str">
            <v>حسام</v>
          </cell>
          <cell r="D9777" t="str">
            <v>زهور</v>
          </cell>
        </row>
        <row r="9778">
          <cell r="A9778">
            <v>336342</v>
          </cell>
          <cell r="B9778" t="str">
            <v>محمدفايز جليدان</v>
          </cell>
          <cell r="C9778" t="str">
            <v>محمد أمين</v>
          </cell>
          <cell r="D9778" t="str">
            <v>عبيده</v>
          </cell>
        </row>
        <row r="9779">
          <cell r="A9779">
            <v>336343</v>
          </cell>
          <cell r="B9779" t="str">
            <v>محمدقاسم التكريتي</v>
          </cell>
          <cell r="C9779" t="str">
            <v>حسني</v>
          </cell>
          <cell r="D9779" t="str">
            <v/>
          </cell>
        </row>
        <row r="9780">
          <cell r="A9780">
            <v>336344</v>
          </cell>
          <cell r="B9780" t="str">
            <v>محمدكامل قبلاوي</v>
          </cell>
          <cell r="C9780" t="str">
            <v>خير</v>
          </cell>
          <cell r="D9780" t="str">
            <v>امونة</v>
          </cell>
        </row>
        <row r="9781">
          <cell r="A9781">
            <v>336345</v>
          </cell>
          <cell r="B9781" t="str">
            <v>محمدمجدي احمد</v>
          </cell>
          <cell r="C9781" t="str">
            <v>جاسم</v>
          </cell>
          <cell r="D9781" t="str">
            <v>حنان</v>
          </cell>
        </row>
        <row r="9782">
          <cell r="A9782">
            <v>336346</v>
          </cell>
          <cell r="B9782" t="str">
            <v>محمدمحروس اليسقي</v>
          </cell>
          <cell r="C9782" t="str">
            <v>عبدالرحمن</v>
          </cell>
          <cell r="D9782" t="str">
            <v>هدى</v>
          </cell>
        </row>
        <row r="9783">
          <cell r="A9783">
            <v>336347</v>
          </cell>
          <cell r="B9783" t="str">
            <v>محمدمسلم النعيمي</v>
          </cell>
          <cell r="C9783" t="str">
            <v>احمد</v>
          </cell>
          <cell r="D9783" t="str">
            <v>ايناس</v>
          </cell>
        </row>
        <row r="9784">
          <cell r="A9784">
            <v>336348</v>
          </cell>
          <cell r="B9784" t="str">
            <v>محمدمنير خوام</v>
          </cell>
          <cell r="C9784" t="str">
            <v>علي</v>
          </cell>
          <cell r="D9784" t="str">
            <v>فاطمه</v>
          </cell>
        </row>
        <row r="9785">
          <cell r="A9785">
            <v>336349</v>
          </cell>
          <cell r="B9785" t="str">
            <v>محمديامن الفقير</v>
          </cell>
          <cell r="C9785" t="str">
            <v>محمد</v>
          </cell>
          <cell r="D9785" t="str">
            <v>هيفاء</v>
          </cell>
        </row>
        <row r="9786">
          <cell r="A9786">
            <v>336350</v>
          </cell>
          <cell r="B9786" t="str">
            <v>محمديزن حبشيه</v>
          </cell>
          <cell r="C9786" t="str">
            <v>نزار</v>
          </cell>
          <cell r="D9786" t="str">
            <v>بشران</v>
          </cell>
        </row>
        <row r="9787">
          <cell r="A9787">
            <v>336351</v>
          </cell>
          <cell r="B9787" t="str">
            <v>محمود ابوزيد</v>
          </cell>
          <cell r="C9787" t="str">
            <v>دياب</v>
          </cell>
          <cell r="D9787" t="str">
            <v>نمريه</v>
          </cell>
        </row>
        <row r="9788">
          <cell r="A9788">
            <v>336352</v>
          </cell>
          <cell r="B9788" t="str">
            <v>محمود الرياحي</v>
          </cell>
          <cell r="C9788" t="str">
            <v>محمد</v>
          </cell>
          <cell r="D9788" t="str">
            <v>ميسون</v>
          </cell>
        </row>
        <row r="9789">
          <cell r="A9789">
            <v>336353</v>
          </cell>
          <cell r="B9789" t="str">
            <v>محمود الزين</v>
          </cell>
          <cell r="C9789" t="str">
            <v>محمد</v>
          </cell>
          <cell r="D9789" t="str">
            <v>غيداء</v>
          </cell>
        </row>
        <row r="9790">
          <cell r="A9790">
            <v>336354</v>
          </cell>
          <cell r="B9790" t="str">
            <v>محمود الصالح</v>
          </cell>
          <cell r="C9790" t="str">
            <v>وليد</v>
          </cell>
          <cell r="D9790" t="str">
            <v>فاطمه</v>
          </cell>
        </row>
        <row r="9791">
          <cell r="A9791">
            <v>336355</v>
          </cell>
          <cell r="B9791" t="str">
            <v>محمود العبود</v>
          </cell>
          <cell r="C9791" t="str">
            <v>خلف</v>
          </cell>
          <cell r="D9791" t="str">
            <v>فطيم</v>
          </cell>
        </row>
        <row r="9792">
          <cell r="A9792">
            <v>336356</v>
          </cell>
          <cell r="B9792" t="str">
            <v>محمود المشيعل</v>
          </cell>
          <cell r="C9792" t="str">
            <v>سعيفان</v>
          </cell>
          <cell r="D9792" t="str">
            <v>عقيلة</v>
          </cell>
        </row>
        <row r="9793">
          <cell r="A9793">
            <v>336357</v>
          </cell>
          <cell r="B9793" t="str">
            <v>محمود بكري</v>
          </cell>
          <cell r="C9793" t="str">
            <v>حسن</v>
          </cell>
          <cell r="D9793" t="str">
            <v>رايده</v>
          </cell>
        </row>
        <row r="9794">
          <cell r="A9794">
            <v>336358</v>
          </cell>
          <cell r="B9794" t="str">
            <v>محمود شاميه</v>
          </cell>
          <cell r="C9794" t="str">
            <v>قاسم</v>
          </cell>
          <cell r="D9794" t="str">
            <v>شاميه</v>
          </cell>
        </row>
        <row r="9795">
          <cell r="A9795">
            <v>336359</v>
          </cell>
          <cell r="B9795" t="str">
            <v>محمود صوان</v>
          </cell>
          <cell r="C9795" t="str">
            <v>محمدخير</v>
          </cell>
          <cell r="D9795" t="str">
            <v>منى</v>
          </cell>
        </row>
        <row r="9796">
          <cell r="A9796">
            <v>336360</v>
          </cell>
          <cell r="B9796" t="str">
            <v>محمود عبدالعال</v>
          </cell>
          <cell r="C9796" t="str">
            <v>ابراهيم</v>
          </cell>
          <cell r="D9796" t="str">
            <v>نجمة</v>
          </cell>
        </row>
        <row r="9797">
          <cell r="A9797">
            <v>336361</v>
          </cell>
          <cell r="B9797" t="str">
            <v>محمود علوش</v>
          </cell>
          <cell r="C9797" t="str">
            <v>حسين</v>
          </cell>
          <cell r="D9797" t="str">
            <v>سلمى</v>
          </cell>
        </row>
        <row r="9798">
          <cell r="A9798">
            <v>336362</v>
          </cell>
          <cell r="B9798" t="str">
            <v>محمود عموش</v>
          </cell>
          <cell r="C9798" t="str">
            <v>محمد</v>
          </cell>
          <cell r="D9798" t="str">
            <v>سلوى</v>
          </cell>
        </row>
        <row r="9799">
          <cell r="A9799">
            <v>336363</v>
          </cell>
          <cell r="B9799" t="str">
            <v>محمود مخزوم</v>
          </cell>
          <cell r="C9799" t="str">
            <v>جهاد</v>
          </cell>
          <cell r="D9799" t="str">
            <v>ذكاء</v>
          </cell>
        </row>
        <row r="9800">
          <cell r="A9800">
            <v>336364</v>
          </cell>
          <cell r="B9800" t="str">
            <v>مخلص السلامات</v>
          </cell>
          <cell r="C9800" t="str">
            <v>يوسف</v>
          </cell>
          <cell r="D9800" t="str">
            <v>نعيمه</v>
          </cell>
        </row>
        <row r="9801">
          <cell r="A9801">
            <v>336365</v>
          </cell>
          <cell r="B9801" t="str">
            <v>مدحت النديوي</v>
          </cell>
          <cell r="C9801" t="str">
            <v>سمير</v>
          </cell>
          <cell r="D9801" t="str">
            <v>صفاء</v>
          </cell>
        </row>
        <row r="9802">
          <cell r="A9802">
            <v>336366</v>
          </cell>
          <cell r="B9802" t="str">
            <v>مديحه السالم</v>
          </cell>
          <cell r="C9802" t="str">
            <v>يوسف</v>
          </cell>
          <cell r="D9802" t="str">
            <v>هلاله</v>
          </cell>
        </row>
        <row r="9803">
          <cell r="A9803">
            <v>336367</v>
          </cell>
          <cell r="B9803" t="str">
            <v>مدين الدخل الله</v>
          </cell>
          <cell r="C9803" t="str">
            <v>عرسان</v>
          </cell>
          <cell r="D9803" t="str">
            <v>حمده</v>
          </cell>
        </row>
        <row r="9804">
          <cell r="A9804">
            <v>336368</v>
          </cell>
          <cell r="B9804" t="str">
            <v>مراد مشاعل</v>
          </cell>
          <cell r="C9804" t="str">
            <v>اسماعيل</v>
          </cell>
          <cell r="D9804" t="str">
            <v>نوال</v>
          </cell>
        </row>
        <row r="9805">
          <cell r="A9805">
            <v>336369</v>
          </cell>
          <cell r="B9805" t="str">
            <v>مرام العرنوس</v>
          </cell>
          <cell r="C9805" t="str">
            <v>محمد</v>
          </cell>
          <cell r="D9805" t="str">
            <v>خوله</v>
          </cell>
        </row>
        <row r="9806">
          <cell r="A9806">
            <v>336370</v>
          </cell>
          <cell r="B9806" t="str">
            <v>مرام عدى</v>
          </cell>
          <cell r="C9806" t="str">
            <v>زياد</v>
          </cell>
          <cell r="D9806" t="str">
            <v>وفاء</v>
          </cell>
        </row>
        <row r="9807">
          <cell r="A9807">
            <v>336371</v>
          </cell>
          <cell r="B9807" t="str">
            <v>مرام محمد</v>
          </cell>
          <cell r="C9807" t="str">
            <v>محمد</v>
          </cell>
          <cell r="D9807" t="str">
            <v>امنة</v>
          </cell>
        </row>
        <row r="9808">
          <cell r="A9808">
            <v>336372</v>
          </cell>
          <cell r="B9808" t="str">
            <v>مرام مربية</v>
          </cell>
          <cell r="C9808" t="str">
            <v>احمد</v>
          </cell>
          <cell r="D9808" t="str">
            <v>قمر</v>
          </cell>
        </row>
        <row r="9809">
          <cell r="A9809">
            <v>336373</v>
          </cell>
          <cell r="B9809" t="str">
            <v>مران اوشر</v>
          </cell>
          <cell r="C9809" t="str">
            <v>جمال</v>
          </cell>
          <cell r="D9809" t="str">
            <v>سميره</v>
          </cell>
        </row>
        <row r="9810">
          <cell r="A9810">
            <v>336374</v>
          </cell>
          <cell r="B9810" t="str">
            <v>مرتضى أحمد</v>
          </cell>
          <cell r="C9810" t="str">
            <v>حسن</v>
          </cell>
          <cell r="D9810" t="str">
            <v>كوكب</v>
          </cell>
        </row>
        <row r="9811">
          <cell r="A9811">
            <v>336375</v>
          </cell>
          <cell r="B9811" t="str">
            <v>مرح الخضور</v>
          </cell>
          <cell r="C9811" t="str">
            <v>علي</v>
          </cell>
          <cell r="D9811" t="str">
            <v>انتصار</v>
          </cell>
        </row>
        <row r="9812">
          <cell r="A9812">
            <v>336376</v>
          </cell>
          <cell r="B9812" t="str">
            <v>مرح جمول</v>
          </cell>
          <cell r="C9812" t="str">
            <v>صالح</v>
          </cell>
          <cell r="D9812" t="str">
            <v>رغده</v>
          </cell>
        </row>
        <row r="9813">
          <cell r="A9813">
            <v>336377</v>
          </cell>
          <cell r="B9813" t="str">
            <v>مرح حسون</v>
          </cell>
          <cell r="C9813" t="str">
            <v>محمد أيمن</v>
          </cell>
          <cell r="D9813" t="str">
            <v>مها</v>
          </cell>
        </row>
        <row r="9814">
          <cell r="A9814">
            <v>336378</v>
          </cell>
          <cell r="B9814" t="str">
            <v>مرح حميشه</v>
          </cell>
          <cell r="C9814" t="str">
            <v>نبيل</v>
          </cell>
          <cell r="D9814" t="str">
            <v>سوسن</v>
          </cell>
        </row>
        <row r="9815">
          <cell r="A9815">
            <v>336379</v>
          </cell>
          <cell r="B9815" t="str">
            <v>مرح سلوم</v>
          </cell>
          <cell r="C9815" t="str">
            <v>نبيل</v>
          </cell>
          <cell r="D9815" t="str">
            <v>ماري</v>
          </cell>
        </row>
        <row r="9816">
          <cell r="A9816">
            <v>336380</v>
          </cell>
          <cell r="B9816" t="str">
            <v>مرح طيفور</v>
          </cell>
          <cell r="C9816" t="str">
            <v>كمال</v>
          </cell>
          <cell r="D9816" t="str">
            <v>نجوى</v>
          </cell>
        </row>
        <row r="9817">
          <cell r="A9817">
            <v>336381</v>
          </cell>
          <cell r="B9817" t="str">
            <v>مرفت الشوفي</v>
          </cell>
          <cell r="C9817" t="str">
            <v>أسد</v>
          </cell>
          <cell r="D9817" t="str">
            <v>عفاف</v>
          </cell>
        </row>
        <row r="9818">
          <cell r="A9818">
            <v>336382</v>
          </cell>
          <cell r="B9818" t="str">
            <v>مرهف الخطيب</v>
          </cell>
          <cell r="C9818" t="str">
            <v>فارس</v>
          </cell>
          <cell r="D9818" t="str">
            <v>سحر</v>
          </cell>
        </row>
        <row r="9819">
          <cell r="A9819">
            <v>336383</v>
          </cell>
          <cell r="B9819" t="str">
            <v>مرهف حجازي</v>
          </cell>
          <cell r="C9819" t="str">
            <v>محمد</v>
          </cell>
          <cell r="D9819" t="str">
            <v>رنده</v>
          </cell>
        </row>
        <row r="9820">
          <cell r="A9820">
            <v>336384</v>
          </cell>
          <cell r="B9820" t="str">
            <v>مروان المصري</v>
          </cell>
          <cell r="C9820" t="str">
            <v>بشير</v>
          </cell>
          <cell r="D9820" t="str">
            <v>اميره</v>
          </cell>
        </row>
        <row r="9821">
          <cell r="A9821">
            <v>336385</v>
          </cell>
          <cell r="B9821" t="str">
            <v>مروة الحسين</v>
          </cell>
          <cell r="C9821" t="str">
            <v>عمر</v>
          </cell>
          <cell r="D9821" t="str">
            <v>سهام</v>
          </cell>
        </row>
        <row r="9822">
          <cell r="A9822">
            <v>336386</v>
          </cell>
          <cell r="B9822" t="str">
            <v>مروه ابودرهمين</v>
          </cell>
          <cell r="C9822" t="str">
            <v>ابراهيم</v>
          </cell>
          <cell r="D9822" t="str">
            <v>اميمه</v>
          </cell>
        </row>
        <row r="9823">
          <cell r="A9823">
            <v>336387</v>
          </cell>
          <cell r="B9823" t="str">
            <v>مروه السلامه</v>
          </cell>
          <cell r="C9823" t="str">
            <v>محمود</v>
          </cell>
          <cell r="D9823" t="str">
            <v>مريم</v>
          </cell>
        </row>
        <row r="9824">
          <cell r="A9824">
            <v>336388</v>
          </cell>
          <cell r="B9824" t="str">
            <v>مروه السيوري</v>
          </cell>
          <cell r="C9824" t="str">
            <v>محمدهيثم</v>
          </cell>
          <cell r="D9824" t="str">
            <v>هند</v>
          </cell>
        </row>
        <row r="9825">
          <cell r="A9825">
            <v>336389</v>
          </cell>
          <cell r="B9825" t="str">
            <v>مروه النعسان</v>
          </cell>
          <cell r="C9825" t="str">
            <v>نزار</v>
          </cell>
          <cell r="D9825" t="str">
            <v>شاديه</v>
          </cell>
        </row>
        <row r="9826">
          <cell r="A9826">
            <v>336390</v>
          </cell>
          <cell r="B9826" t="str">
            <v>مروى مذكور</v>
          </cell>
          <cell r="C9826" t="str">
            <v>خير</v>
          </cell>
          <cell r="D9826" t="str">
            <v>امال</v>
          </cell>
        </row>
        <row r="9827">
          <cell r="A9827">
            <v>336391</v>
          </cell>
          <cell r="B9827" t="str">
            <v>مريم احمد</v>
          </cell>
          <cell r="C9827" t="str">
            <v>زهير</v>
          </cell>
          <cell r="D9827" t="str">
            <v>اسمهان</v>
          </cell>
        </row>
        <row r="9828">
          <cell r="A9828">
            <v>336392</v>
          </cell>
          <cell r="B9828" t="str">
            <v>مريم الخلف</v>
          </cell>
          <cell r="C9828" t="str">
            <v>عمر</v>
          </cell>
          <cell r="D9828" t="str">
            <v>سعدية</v>
          </cell>
        </row>
        <row r="9829">
          <cell r="A9829">
            <v>336393</v>
          </cell>
          <cell r="B9829" t="str">
            <v>مريم الشيخ</v>
          </cell>
          <cell r="C9829" t="str">
            <v>احمد</v>
          </cell>
          <cell r="D9829" t="str">
            <v>رابعة</v>
          </cell>
        </row>
        <row r="9830">
          <cell r="A9830">
            <v>336394</v>
          </cell>
          <cell r="B9830" t="str">
            <v>مريم القواريط</v>
          </cell>
          <cell r="C9830" t="str">
            <v>محمد</v>
          </cell>
          <cell r="D9830" t="str">
            <v>انيسة</v>
          </cell>
        </row>
        <row r="9831">
          <cell r="A9831">
            <v>336395</v>
          </cell>
          <cell r="B9831" t="str">
            <v>مريم صندوق</v>
          </cell>
          <cell r="C9831" t="str">
            <v>محمد</v>
          </cell>
          <cell r="D9831" t="str">
            <v>نعمه</v>
          </cell>
        </row>
        <row r="9832">
          <cell r="A9832">
            <v>336396</v>
          </cell>
          <cell r="B9832" t="str">
            <v>مريم كسيري</v>
          </cell>
          <cell r="C9832" t="str">
            <v>جورج</v>
          </cell>
          <cell r="D9832" t="str">
            <v>ربا</v>
          </cell>
        </row>
        <row r="9833">
          <cell r="A9833">
            <v>336397</v>
          </cell>
          <cell r="B9833" t="str">
            <v>مريم محمد</v>
          </cell>
          <cell r="C9833" t="str">
            <v>محمد</v>
          </cell>
          <cell r="D9833" t="str">
            <v>زهره</v>
          </cell>
        </row>
        <row r="9834">
          <cell r="A9834">
            <v>336398</v>
          </cell>
          <cell r="B9834" t="str">
            <v>مسلم المحمد</v>
          </cell>
          <cell r="C9834" t="str">
            <v>محمد</v>
          </cell>
          <cell r="D9834" t="str">
            <v>تركيه</v>
          </cell>
        </row>
        <row r="9835">
          <cell r="A9835">
            <v>336399</v>
          </cell>
          <cell r="B9835" t="str">
            <v>مشاعل الاحرش</v>
          </cell>
          <cell r="C9835" t="str">
            <v>عبدالله</v>
          </cell>
          <cell r="D9835" t="str">
            <v>حمدة</v>
          </cell>
        </row>
        <row r="9836">
          <cell r="A9836">
            <v>336400</v>
          </cell>
          <cell r="B9836" t="str">
            <v>مشيره عثمان</v>
          </cell>
          <cell r="C9836" t="str">
            <v>محمود</v>
          </cell>
          <cell r="D9836" t="str">
            <v>وفيقه</v>
          </cell>
        </row>
        <row r="9837">
          <cell r="A9837">
            <v>336401</v>
          </cell>
          <cell r="B9837" t="str">
            <v>مصطفى ابوحوى</v>
          </cell>
          <cell r="C9837" t="str">
            <v>شحاده</v>
          </cell>
          <cell r="D9837" t="str">
            <v>جوريه</v>
          </cell>
        </row>
        <row r="9838">
          <cell r="A9838">
            <v>336402</v>
          </cell>
          <cell r="B9838" t="str">
            <v>مصطفى الحميدي</v>
          </cell>
          <cell r="C9838" t="str">
            <v>محمد</v>
          </cell>
          <cell r="D9838" t="str">
            <v>عليا</v>
          </cell>
        </row>
        <row r="9839">
          <cell r="A9839">
            <v>336403</v>
          </cell>
          <cell r="B9839" t="str">
            <v>مصطفى القاسم</v>
          </cell>
          <cell r="C9839" t="str">
            <v>يوسف</v>
          </cell>
          <cell r="D9839" t="str">
            <v>صبحه</v>
          </cell>
        </row>
        <row r="9840">
          <cell r="A9840">
            <v>336404</v>
          </cell>
          <cell r="B9840" t="str">
            <v>مصطفى بكور</v>
          </cell>
          <cell r="C9840" t="str">
            <v>احمد</v>
          </cell>
          <cell r="D9840" t="str">
            <v>عبيده</v>
          </cell>
        </row>
        <row r="9841">
          <cell r="A9841">
            <v>336405</v>
          </cell>
          <cell r="B9841" t="str">
            <v>مصطفى سفلو</v>
          </cell>
          <cell r="C9841" t="str">
            <v>أحمد</v>
          </cell>
          <cell r="D9841" t="str">
            <v>نجلاء</v>
          </cell>
        </row>
        <row r="9842">
          <cell r="A9842">
            <v>336406</v>
          </cell>
          <cell r="B9842" t="str">
            <v>مصطفى شعبان</v>
          </cell>
          <cell r="C9842" t="str">
            <v>محمد</v>
          </cell>
          <cell r="D9842" t="str">
            <v>خضيره</v>
          </cell>
        </row>
        <row r="9843">
          <cell r="A9843">
            <v>336407</v>
          </cell>
          <cell r="B9843" t="str">
            <v>مصطفى عبد الرحمن</v>
          </cell>
          <cell r="C9843" t="str">
            <v>مروان</v>
          </cell>
          <cell r="D9843" t="str">
            <v>تبارك</v>
          </cell>
        </row>
        <row r="9844">
          <cell r="A9844">
            <v>336408</v>
          </cell>
          <cell r="B9844" t="str">
            <v>مصطفى لطوف</v>
          </cell>
          <cell r="C9844" t="str">
            <v>مازن</v>
          </cell>
          <cell r="D9844" t="str">
            <v>ابتسام</v>
          </cell>
        </row>
        <row r="9845">
          <cell r="A9845">
            <v>336409</v>
          </cell>
          <cell r="B9845" t="str">
            <v>مصعب الصوان</v>
          </cell>
          <cell r="C9845" t="str">
            <v>عدنان</v>
          </cell>
          <cell r="D9845" t="str">
            <v>نجاح</v>
          </cell>
        </row>
        <row r="9846">
          <cell r="A9846">
            <v>336410</v>
          </cell>
          <cell r="B9846" t="str">
            <v>مصعب رجب</v>
          </cell>
          <cell r="C9846" t="str">
            <v>سمير</v>
          </cell>
          <cell r="D9846" t="str">
            <v>احلام</v>
          </cell>
        </row>
        <row r="9847">
          <cell r="A9847">
            <v>336411</v>
          </cell>
          <cell r="B9847" t="str">
            <v>مضر طراف</v>
          </cell>
          <cell r="C9847" t="str">
            <v>نبيل</v>
          </cell>
          <cell r="D9847" t="str">
            <v>اديبه</v>
          </cell>
        </row>
        <row r="9848">
          <cell r="A9848">
            <v>336412</v>
          </cell>
          <cell r="B9848" t="str">
            <v>مطيعة التيناوي</v>
          </cell>
          <cell r="C9848" t="str">
            <v>هيثم</v>
          </cell>
          <cell r="D9848" t="str">
            <v>سمر</v>
          </cell>
        </row>
        <row r="9849">
          <cell r="A9849">
            <v>336413</v>
          </cell>
          <cell r="B9849" t="str">
            <v>معاذ كريم</v>
          </cell>
          <cell r="C9849" t="str">
            <v>محمد</v>
          </cell>
          <cell r="D9849" t="str">
            <v>غاده</v>
          </cell>
        </row>
        <row r="9850">
          <cell r="A9850">
            <v>336414</v>
          </cell>
          <cell r="B9850" t="str">
            <v>معتز البريدي</v>
          </cell>
          <cell r="C9850" t="str">
            <v>كاظم</v>
          </cell>
          <cell r="D9850" t="str">
            <v>انتصار</v>
          </cell>
        </row>
        <row r="9851">
          <cell r="A9851">
            <v>336415</v>
          </cell>
          <cell r="B9851" t="str">
            <v>معتز ديوب</v>
          </cell>
          <cell r="C9851" t="str">
            <v>ماجد</v>
          </cell>
          <cell r="D9851" t="str">
            <v>صبريه</v>
          </cell>
        </row>
        <row r="9852">
          <cell r="A9852">
            <v>336416</v>
          </cell>
          <cell r="B9852" t="str">
            <v>معتصم العيشات</v>
          </cell>
          <cell r="C9852" t="str">
            <v>منصور</v>
          </cell>
          <cell r="D9852" t="str">
            <v>نجاة</v>
          </cell>
        </row>
        <row r="9853">
          <cell r="A9853">
            <v>336417</v>
          </cell>
          <cell r="B9853" t="str">
            <v>معتصم الغوطاني</v>
          </cell>
          <cell r="C9853" t="str">
            <v>فؤاد</v>
          </cell>
          <cell r="D9853" t="str">
            <v>سهام</v>
          </cell>
        </row>
        <row r="9854">
          <cell r="A9854">
            <v>336418</v>
          </cell>
          <cell r="B9854" t="str">
            <v>معن قاق</v>
          </cell>
          <cell r="C9854" t="str">
            <v>محمد</v>
          </cell>
          <cell r="D9854" t="str">
            <v>وفاء</v>
          </cell>
        </row>
        <row r="9855">
          <cell r="A9855">
            <v>336419</v>
          </cell>
          <cell r="B9855" t="str">
            <v>معيد محفوض</v>
          </cell>
          <cell r="C9855" t="str">
            <v>محمد</v>
          </cell>
          <cell r="D9855" t="str">
            <v>سجيعه</v>
          </cell>
        </row>
        <row r="9856">
          <cell r="A9856">
            <v>336420</v>
          </cell>
          <cell r="B9856" t="str">
            <v>مفضل يونس</v>
          </cell>
          <cell r="C9856" t="str">
            <v>علي</v>
          </cell>
          <cell r="D9856" t="str">
            <v>عزيزه</v>
          </cell>
        </row>
        <row r="9857">
          <cell r="A9857">
            <v>336421</v>
          </cell>
          <cell r="B9857" t="str">
            <v>مفيدة السلامة</v>
          </cell>
          <cell r="C9857" t="str">
            <v>مروان</v>
          </cell>
          <cell r="D9857" t="str">
            <v>جورية</v>
          </cell>
        </row>
        <row r="9858">
          <cell r="A9858">
            <v>336422</v>
          </cell>
          <cell r="B9858" t="str">
            <v>مقداد النقري</v>
          </cell>
          <cell r="C9858" t="str">
            <v>علي</v>
          </cell>
          <cell r="D9858" t="str">
            <v>اسمهان</v>
          </cell>
        </row>
        <row r="9859">
          <cell r="A9859">
            <v>336423</v>
          </cell>
          <cell r="B9859" t="str">
            <v>مقداد حبيب</v>
          </cell>
          <cell r="C9859" t="str">
            <v>تيسير</v>
          </cell>
          <cell r="D9859" t="str">
            <v>صفيه</v>
          </cell>
        </row>
        <row r="9860">
          <cell r="A9860">
            <v>336424</v>
          </cell>
          <cell r="B9860" t="str">
            <v>ملكانا احمد</v>
          </cell>
          <cell r="C9860" t="str">
            <v>حكمت</v>
          </cell>
          <cell r="D9860" t="str">
            <v>منار</v>
          </cell>
        </row>
        <row r="9861">
          <cell r="A9861">
            <v>336425</v>
          </cell>
          <cell r="B9861" t="str">
            <v>ملكه حيدر</v>
          </cell>
          <cell r="C9861" t="str">
            <v>محمد ذيب</v>
          </cell>
          <cell r="D9861" t="str">
            <v>نهاد</v>
          </cell>
        </row>
        <row r="9862">
          <cell r="A9862">
            <v>336426</v>
          </cell>
          <cell r="B9862" t="str">
            <v>ممدوح دقو</v>
          </cell>
          <cell r="C9862" t="str">
            <v>رمضان</v>
          </cell>
          <cell r="D9862" t="str">
            <v>فاطمة</v>
          </cell>
        </row>
        <row r="9863">
          <cell r="A9863">
            <v>336427</v>
          </cell>
          <cell r="B9863" t="str">
            <v>منار الخطيب ابوفخر</v>
          </cell>
          <cell r="C9863" t="str">
            <v>علي</v>
          </cell>
          <cell r="D9863" t="str">
            <v>راغده</v>
          </cell>
        </row>
        <row r="9864">
          <cell r="A9864">
            <v>336428</v>
          </cell>
          <cell r="B9864" t="str">
            <v>مناس علوش</v>
          </cell>
          <cell r="C9864" t="str">
            <v>محمود</v>
          </cell>
          <cell r="D9864" t="str">
            <v>فتاة</v>
          </cell>
        </row>
        <row r="9865">
          <cell r="A9865">
            <v>336429</v>
          </cell>
          <cell r="B9865" t="str">
            <v>منال الجاسر</v>
          </cell>
          <cell r="C9865" t="str">
            <v>فضل الله</v>
          </cell>
          <cell r="D9865" t="str">
            <v>مريم</v>
          </cell>
        </row>
        <row r="9866">
          <cell r="A9866">
            <v>336430</v>
          </cell>
          <cell r="B9866" t="str">
            <v>منال الحاج علي</v>
          </cell>
          <cell r="C9866" t="str">
            <v>صالح</v>
          </cell>
          <cell r="D9866" t="str">
            <v>فاطمه</v>
          </cell>
        </row>
        <row r="9867">
          <cell r="A9867">
            <v>336431</v>
          </cell>
          <cell r="B9867" t="str">
            <v>منال الحسين حرب</v>
          </cell>
          <cell r="C9867" t="str">
            <v>فواز</v>
          </cell>
          <cell r="D9867" t="str">
            <v>جولا</v>
          </cell>
        </row>
        <row r="9868">
          <cell r="A9868">
            <v>336432</v>
          </cell>
          <cell r="B9868" t="str">
            <v>منال الرفاعي</v>
          </cell>
          <cell r="C9868" t="str">
            <v>مفلح</v>
          </cell>
          <cell r="D9868" t="str">
            <v>حسنه</v>
          </cell>
        </row>
        <row r="9869">
          <cell r="A9869">
            <v>336433</v>
          </cell>
          <cell r="B9869" t="str">
            <v>منال سكريه</v>
          </cell>
          <cell r="C9869" t="str">
            <v>عبدالقادر</v>
          </cell>
          <cell r="D9869" t="str">
            <v>ملك</v>
          </cell>
        </row>
        <row r="9870">
          <cell r="A9870">
            <v>336434</v>
          </cell>
          <cell r="B9870" t="str">
            <v>منتجب منصور</v>
          </cell>
          <cell r="C9870" t="str">
            <v>احمد</v>
          </cell>
          <cell r="D9870" t="str">
            <v>منى</v>
          </cell>
        </row>
        <row r="9871">
          <cell r="A9871">
            <v>336435</v>
          </cell>
          <cell r="B9871" t="str">
            <v>منتهى صبري</v>
          </cell>
          <cell r="C9871" t="str">
            <v>عبدالباقي</v>
          </cell>
          <cell r="D9871" t="str">
            <v>لمعه</v>
          </cell>
        </row>
        <row r="9872">
          <cell r="A9872">
            <v>336436</v>
          </cell>
          <cell r="B9872" t="str">
            <v>منذر شيبان</v>
          </cell>
          <cell r="C9872" t="str">
            <v>أيمن</v>
          </cell>
          <cell r="D9872" t="str">
            <v>ميسون</v>
          </cell>
        </row>
        <row r="9873">
          <cell r="A9873">
            <v>336437</v>
          </cell>
          <cell r="B9873" t="str">
            <v>منعم خليل</v>
          </cell>
          <cell r="C9873" t="str">
            <v>سليمان</v>
          </cell>
          <cell r="D9873" t="str">
            <v>شهيره</v>
          </cell>
        </row>
        <row r="9874">
          <cell r="A9874">
            <v>336438</v>
          </cell>
          <cell r="B9874" t="str">
            <v>منهل ساطور</v>
          </cell>
          <cell r="C9874" t="str">
            <v>اسماعيل</v>
          </cell>
          <cell r="D9874" t="str">
            <v>عواطف</v>
          </cell>
        </row>
        <row r="9875">
          <cell r="A9875">
            <v>336439</v>
          </cell>
          <cell r="B9875" t="str">
            <v>منى الشهاب</v>
          </cell>
          <cell r="C9875" t="str">
            <v>احمد</v>
          </cell>
          <cell r="D9875" t="str">
            <v>شيراز</v>
          </cell>
        </row>
        <row r="9876">
          <cell r="A9876">
            <v>336440</v>
          </cell>
          <cell r="B9876" t="str">
            <v>منى درويش</v>
          </cell>
          <cell r="C9876" t="str">
            <v>جاد الله</v>
          </cell>
          <cell r="D9876" t="str">
            <v>رهيفه</v>
          </cell>
        </row>
        <row r="9877">
          <cell r="A9877">
            <v>336441</v>
          </cell>
          <cell r="B9877" t="str">
            <v>منى كامل</v>
          </cell>
          <cell r="C9877" t="str">
            <v>جروان</v>
          </cell>
          <cell r="D9877" t="str">
            <v>زينب</v>
          </cell>
        </row>
        <row r="9878">
          <cell r="A9878">
            <v>336442</v>
          </cell>
          <cell r="B9878" t="str">
            <v>منى ويحه</v>
          </cell>
          <cell r="C9878" t="str">
            <v>مرعي</v>
          </cell>
          <cell r="D9878" t="str">
            <v>زينب</v>
          </cell>
        </row>
        <row r="9879">
          <cell r="A9879">
            <v>336443</v>
          </cell>
          <cell r="B9879" t="str">
            <v>منير ابراهيم</v>
          </cell>
          <cell r="C9879" t="str">
            <v>عيسى</v>
          </cell>
          <cell r="D9879" t="str">
            <v>فريال</v>
          </cell>
        </row>
        <row r="9880">
          <cell r="A9880">
            <v>336444</v>
          </cell>
          <cell r="B9880" t="str">
            <v>منير الخبي</v>
          </cell>
          <cell r="C9880" t="str">
            <v>ابراهيم</v>
          </cell>
          <cell r="D9880" t="str">
            <v>افتكار</v>
          </cell>
        </row>
        <row r="9881">
          <cell r="A9881">
            <v>336445</v>
          </cell>
          <cell r="B9881" t="str">
            <v>منير شرف الدين</v>
          </cell>
          <cell r="C9881" t="str">
            <v>محمد خير</v>
          </cell>
          <cell r="D9881" t="str">
            <v>ابتسام</v>
          </cell>
        </row>
        <row r="9882">
          <cell r="A9882">
            <v>336446</v>
          </cell>
          <cell r="B9882" t="str">
            <v>منيرفا مخيص</v>
          </cell>
          <cell r="C9882" t="str">
            <v>امين</v>
          </cell>
          <cell r="D9882" t="str">
            <v>شما</v>
          </cell>
        </row>
        <row r="9883">
          <cell r="A9883">
            <v>336447</v>
          </cell>
          <cell r="B9883" t="str">
            <v>منيرفا مرعي</v>
          </cell>
          <cell r="C9883" t="str">
            <v>محمود</v>
          </cell>
          <cell r="D9883" t="str">
            <v>مها</v>
          </cell>
        </row>
        <row r="9884">
          <cell r="A9884">
            <v>336448</v>
          </cell>
          <cell r="B9884" t="str">
            <v>مها الفياض</v>
          </cell>
          <cell r="C9884" t="str">
            <v>محمدامين</v>
          </cell>
          <cell r="D9884" t="str">
            <v>صفيه</v>
          </cell>
        </row>
        <row r="9885">
          <cell r="A9885">
            <v>336449</v>
          </cell>
          <cell r="B9885" t="str">
            <v>مها ساره</v>
          </cell>
          <cell r="C9885" t="str">
            <v>عاطف</v>
          </cell>
          <cell r="D9885" t="str">
            <v>لورا</v>
          </cell>
        </row>
        <row r="9886">
          <cell r="A9886">
            <v>336450</v>
          </cell>
          <cell r="B9886" t="str">
            <v>مهران خواشقي</v>
          </cell>
          <cell r="C9886" t="str">
            <v>جميل</v>
          </cell>
          <cell r="D9886" t="str">
            <v>سلمى</v>
          </cell>
        </row>
        <row r="9887">
          <cell r="A9887">
            <v>336451</v>
          </cell>
          <cell r="B9887" t="str">
            <v>مهران ديوب</v>
          </cell>
          <cell r="C9887" t="str">
            <v>يوسف</v>
          </cell>
          <cell r="D9887" t="str">
            <v>حسنه</v>
          </cell>
        </row>
        <row r="9888">
          <cell r="A9888">
            <v>336452</v>
          </cell>
          <cell r="B9888" t="str">
            <v>مهند الخضر</v>
          </cell>
          <cell r="C9888" t="str">
            <v>رائق</v>
          </cell>
          <cell r="D9888" t="str">
            <v>رابحه</v>
          </cell>
        </row>
        <row r="9889">
          <cell r="A9889">
            <v>336453</v>
          </cell>
          <cell r="B9889" t="str">
            <v>مهند ديب</v>
          </cell>
          <cell r="C9889" t="str">
            <v>بدر</v>
          </cell>
          <cell r="D9889" t="str">
            <v>امل</v>
          </cell>
        </row>
        <row r="9890">
          <cell r="A9890">
            <v>336454</v>
          </cell>
          <cell r="B9890" t="str">
            <v>مهند غنيم</v>
          </cell>
          <cell r="C9890" t="str">
            <v>ماجد</v>
          </cell>
          <cell r="D9890" t="str">
            <v>امينه</v>
          </cell>
        </row>
        <row r="9891">
          <cell r="A9891">
            <v>336455</v>
          </cell>
          <cell r="B9891" t="str">
            <v>مهيدي صالح</v>
          </cell>
          <cell r="C9891" t="str">
            <v>محمد</v>
          </cell>
          <cell r="D9891" t="str">
            <v>نوريه</v>
          </cell>
        </row>
        <row r="9892">
          <cell r="A9892">
            <v>336456</v>
          </cell>
          <cell r="B9892" t="str">
            <v>موريس الخلف</v>
          </cell>
          <cell r="C9892" t="str">
            <v>منير</v>
          </cell>
          <cell r="D9892" t="str">
            <v>سلام</v>
          </cell>
        </row>
        <row r="9893">
          <cell r="A9893">
            <v>336457</v>
          </cell>
          <cell r="B9893" t="str">
            <v>موسى الدالي</v>
          </cell>
          <cell r="C9893" t="str">
            <v>ناظم</v>
          </cell>
          <cell r="D9893" t="str">
            <v>فايزه</v>
          </cell>
        </row>
        <row r="9894">
          <cell r="A9894">
            <v>336458</v>
          </cell>
          <cell r="B9894" t="str">
            <v>مؤيد الطحلو</v>
          </cell>
          <cell r="C9894" t="str">
            <v>احمد</v>
          </cell>
          <cell r="D9894" t="str">
            <v>حياه</v>
          </cell>
        </row>
        <row r="9895">
          <cell r="A9895">
            <v>336459</v>
          </cell>
          <cell r="B9895" t="str">
            <v>مؤيد صقر</v>
          </cell>
          <cell r="C9895" t="str">
            <v>ديب</v>
          </cell>
          <cell r="D9895" t="str">
            <v>شيخه</v>
          </cell>
        </row>
        <row r="9896">
          <cell r="A9896">
            <v>336460</v>
          </cell>
          <cell r="B9896" t="str">
            <v>مي الصالح</v>
          </cell>
          <cell r="C9896" t="str">
            <v>داود</v>
          </cell>
          <cell r="D9896" t="str">
            <v>شكرية</v>
          </cell>
        </row>
        <row r="9897">
          <cell r="A9897">
            <v>336461</v>
          </cell>
          <cell r="B9897" t="str">
            <v>ميادة شلهوم</v>
          </cell>
          <cell r="C9897" t="str">
            <v>عزمي</v>
          </cell>
          <cell r="D9897" t="str">
            <v>منه</v>
          </cell>
        </row>
        <row r="9898">
          <cell r="A9898">
            <v>336462</v>
          </cell>
          <cell r="B9898" t="str">
            <v>ميرنا حمد عزام</v>
          </cell>
          <cell r="C9898" t="str">
            <v>سليمان</v>
          </cell>
          <cell r="D9898" t="str">
            <v>خلود</v>
          </cell>
        </row>
        <row r="9899">
          <cell r="A9899">
            <v>336463</v>
          </cell>
          <cell r="B9899" t="str">
            <v>ميزر الرحال</v>
          </cell>
          <cell r="C9899" t="str">
            <v>احمد</v>
          </cell>
          <cell r="D9899" t="str">
            <v>حليمه</v>
          </cell>
        </row>
        <row r="9900">
          <cell r="A9900">
            <v>336464</v>
          </cell>
          <cell r="B9900" t="str">
            <v>ميس ابراهيم</v>
          </cell>
          <cell r="C9900" t="str">
            <v>ابراهيم</v>
          </cell>
          <cell r="D9900" t="str">
            <v>اميره</v>
          </cell>
        </row>
        <row r="9901">
          <cell r="A9901">
            <v>336465</v>
          </cell>
          <cell r="B9901" t="str">
            <v>ميساء سليمان</v>
          </cell>
          <cell r="C9901" t="str">
            <v>حبيب</v>
          </cell>
          <cell r="D9901" t="str">
            <v>بهيجه</v>
          </cell>
        </row>
        <row r="9902">
          <cell r="A9902">
            <v>336466</v>
          </cell>
          <cell r="B9902" t="str">
            <v>ميساء عدره</v>
          </cell>
          <cell r="C9902" t="str">
            <v>عادل</v>
          </cell>
          <cell r="D9902" t="str">
            <v>سحر</v>
          </cell>
        </row>
        <row r="9903">
          <cell r="A9903">
            <v>336467</v>
          </cell>
          <cell r="B9903" t="str">
            <v>ميسم صبح</v>
          </cell>
          <cell r="C9903" t="str">
            <v>ابراهيم</v>
          </cell>
          <cell r="D9903" t="str">
            <v>دلال</v>
          </cell>
        </row>
        <row r="9904">
          <cell r="A9904">
            <v>336468</v>
          </cell>
          <cell r="B9904" t="str">
            <v>ميسم ونوس</v>
          </cell>
          <cell r="C9904" t="str">
            <v>حسن</v>
          </cell>
          <cell r="D9904" t="str">
            <v>وفاء</v>
          </cell>
        </row>
        <row r="9905">
          <cell r="A9905">
            <v>336469</v>
          </cell>
          <cell r="B9905" t="str">
            <v>ميسون البلخي</v>
          </cell>
          <cell r="C9905" t="str">
            <v>يوسف</v>
          </cell>
          <cell r="D9905" t="str">
            <v>فوزات</v>
          </cell>
        </row>
        <row r="9906">
          <cell r="A9906">
            <v>336470</v>
          </cell>
          <cell r="B9906" t="str">
            <v>ميشال ضاهر</v>
          </cell>
          <cell r="C9906" t="str">
            <v>يوسف</v>
          </cell>
          <cell r="D9906" t="str">
            <v>لينا</v>
          </cell>
        </row>
        <row r="9907">
          <cell r="A9907">
            <v>336471</v>
          </cell>
          <cell r="B9907" t="str">
            <v>ميلاد الابراهيم</v>
          </cell>
          <cell r="C9907" t="str">
            <v>خضر</v>
          </cell>
          <cell r="D9907" t="str">
            <v>اعتدال</v>
          </cell>
        </row>
        <row r="9908">
          <cell r="A9908">
            <v>336472</v>
          </cell>
          <cell r="B9908" t="str">
            <v>ميلاد ديب</v>
          </cell>
          <cell r="C9908" t="str">
            <v>منجد</v>
          </cell>
          <cell r="D9908" t="str">
            <v>نوال</v>
          </cell>
        </row>
        <row r="9909">
          <cell r="A9909">
            <v>336473</v>
          </cell>
          <cell r="B9909" t="str">
            <v>ميناس القنطار</v>
          </cell>
          <cell r="C9909" t="str">
            <v>سلمان</v>
          </cell>
          <cell r="D9909" t="str">
            <v>عليا</v>
          </cell>
        </row>
        <row r="9910">
          <cell r="A9910">
            <v>336474</v>
          </cell>
          <cell r="B9910" t="str">
            <v>نادر الشايطه</v>
          </cell>
          <cell r="C9910" t="str">
            <v>محمود</v>
          </cell>
          <cell r="D9910" t="str">
            <v>فاطمه</v>
          </cell>
        </row>
        <row r="9911">
          <cell r="A9911">
            <v>336475</v>
          </cell>
          <cell r="B9911" t="str">
            <v>نادر عبد الغني</v>
          </cell>
          <cell r="C9911" t="str">
            <v>عبد الرؤوف</v>
          </cell>
          <cell r="D9911" t="str">
            <v>اروى</v>
          </cell>
        </row>
        <row r="9912">
          <cell r="A9912">
            <v>336476</v>
          </cell>
          <cell r="B9912" t="str">
            <v>ناديا ابوعجيب</v>
          </cell>
          <cell r="C9912" t="str">
            <v>مصطفى</v>
          </cell>
          <cell r="D9912" t="str">
            <v>نجلا</v>
          </cell>
        </row>
        <row r="9913">
          <cell r="A9913">
            <v>336477</v>
          </cell>
          <cell r="B9913" t="str">
            <v>ناديا راضي</v>
          </cell>
          <cell r="C9913" t="str">
            <v>محسن</v>
          </cell>
          <cell r="D9913" t="str">
            <v>مها</v>
          </cell>
        </row>
        <row r="9914">
          <cell r="A9914">
            <v>336478</v>
          </cell>
          <cell r="B9914" t="str">
            <v>نادين شعبان</v>
          </cell>
          <cell r="C9914" t="str">
            <v>تيسير</v>
          </cell>
          <cell r="D9914" t="str">
            <v>منيفه</v>
          </cell>
        </row>
        <row r="9915">
          <cell r="A9915">
            <v>336479</v>
          </cell>
          <cell r="B9915" t="str">
            <v>نارت سطاس</v>
          </cell>
          <cell r="C9915" t="str">
            <v>بيبرس</v>
          </cell>
          <cell r="D9915" t="str">
            <v>سهام</v>
          </cell>
        </row>
        <row r="9916">
          <cell r="A9916">
            <v>336480</v>
          </cell>
          <cell r="B9916" t="str">
            <v>ناريمان شمس الدين</v>
          </cell>
          <cell r="C9916" t="str">
            <v>فاروق</v>
          </cell>
          <cell r="D9916" t="str">
            <v>مؤمنه</v>
          </cell>
        </row>
        <row r="9917">
          <cell r="A9917">
            <v>336481</v>
          </cell>
          <cell r="B9917" t="str">
            <v>ناصح سيداحمد</v>
          </cell>
          <cell r="C9917" t="str">
            <v>يوسف</v>
          </cell>
          <cell r="D9917" t="str">
            <v>فاطمه</v>
          </cell>
        </row>
        <row r="9918">
          <cell r="A9918">
            <v>336483</v>
          </cell>
          <cell r="B9918" t="str">
            <v>ناصر المفلح</v>
          </cell>
          <cell r="C9918" t="str">
            <v>احمد</v>
          </cell>
          <cell r="D9918" t="str">
            <v>خزنه</v>
          </cell>
        </row>
        <row r="9919">
          <cell r="A9919">
            <v>336484</v>
          </cell>
          <cell r="B9919" t="str">
            <v>نانسي اشقر</v>
          </cell>
          <cell r="C9919" t="str">
            <v>بطرس جورج</v>
          </cell>
          <cell r="D9919" t="str">
            <v>فاتن</v>
          </cell>
        </row>
        <row r="9920">
          <cell r="A9920">
            <v>336485</v>
          </cell>
          <cell r="B9920" t="str">
            <v>ناهد العنداري</v>
          </cell>
          <cell r="C9920" t="str">
            <v>جابر</v>
          </cell>
          <cell r="D9920" t="str">
            <v>رضيه</v>
          </cell>
        </row>
        <row r="9921">
          <cell r="A9921">
            <v>336486</v>
          </cell>
          <cell r="B9921" t="str">
            <v>ناهد ديبه</v>
          </cell>
          <cell r="C9921" t="str">
            <v>كاسر</v>
          </cell>
          <cell r="D9921" t="str">
            <v>هدى</v>
          </cell>
        </row>
        <row r="9922">
          <cell r="A9922">
            <v>336487</v>
          </cell>
          <cell r="B9922" t="str">
            <v>ناهد لطوف</v>
          </cell>
          <cell r="C9922" t="str">
            <v>مازن</v>
          </cell>
          <cell r="D9922" t="str">
            <v>ابتسام</v>
          </cell>
        </row>
        <row r="9923">
          <cell r="A9923">
            <v>336488</v>
          </cell>
          <cell r="B9923" t="str">
            <v>ناهده البربور</v>
          </cell>
          <cell r="C9923" t="str">
            <v>حمد</v>
          </cell>
          <cell r="D9923" t="str">
            <v>حلوه</v>
          </cell>
        </row>
        <row r="9924">
          <cell r="A9924">
            <v>336489</v>
          </cell>
          <cell r="B9924" t="str">
            <v>نايف الملحم</v>
          </cell>
          <cell r="C9924" t="str">
            <v>قاسم</v>
          </cell>
          <cell r="D9924" t="str">
            <v>حليمه</v>
          </cell>
        </row>
        <row r="9925">
          <cell r="A9925">
            <v>336490</v>
          </cell>
          <cell r="B9925" t="str">
            <v>نبال البعلبكي</v>
          </cell>
          <cell r="C9925" t="str">
            <v>خليل</v>
          </cell>
          <cell r="D9925" t="str">
            <v>منا</v>
          </cell>
        </row>
        <row r="9926">
          <cell r="A9926">
            <v>336491</v>
          </cell>
          <cell r="B9926" t="str">
            <v>نبال كوكه</v>
          </cell>
          <cell r="C9926" t="str">
            <v>مازن</v>
          </cell>
          <cell r="D9926" t="str">
            <v>نهلا</v>
          </cell>
        </row>
        <row r="9927">
          <cell r="A9927">
            <v>336492</v>
          </cell>
          <cell r="B9927" t="str">
            <v>نبراس أحمد</v>
          </cell>
          <cell r="C9927" t="str">
            <v>علي</v>
          </cell>
          <cell r="D9927" t="str">
            <v>رجاء</v>
          </cell>
        </row>
        <row r="9928">
          <cell r="A9928">
            <v>336493</v>
          </cell>
          <cell r="B9928" t="str">
            <v>نبيل عبيد</v>
          </cell>
          <cell r="C9928" t="str">
            <v>احمد</v>
          </cell>
          <cell r="D9928" t="str">
            <v>حسنه</v>
          </cell>
        </row>
        <row r="9929">
          <cell r="A9929">
            <v>336494</v>
          </cell>
          <cell r="B9929" t="str">
            <v>نبيل فروج</v>
          </cell>
          <cell r="C9929" t="str">
            <v>نايف</v>
          </cell>
          <cell r="D9929" t="str">
            <v>ناهده</v>
          </cell>
        </row>
        <row r="9930">
          <cell r="A9930">
            <v>336495</v>
          </cell>
          <cell r="B9930" t="str">
            <v>نتاشا علي</v>
          </cell>
          <cell r="C9930" t="str">
            <v>طارق</v>
          </cell>
          <cell r="D9930" t="str">
            <v>هدى</v>
          </cell>
        </row>
        <row r="9931">
          <cell r="A9931">
            <v>336496</v>
          </cell>
          <cell r="B9931" t="str">
            <v>نجلا الذيب هنيدي</v>
          </cell>
          <cell r="C9931" t="str">
            <v>جهاد</v>
          </cell>
          <cell r="D9931" t="str">
            <v>اكتمال</v>
          </cell>
        </row>
        <row r="9932">
          <cell r="A9932">
            <v>336497</v>
          </cell>
          <cell r="B9932" t="str">
            <v>نجلاء فرج</v>
          </cell>
          <cell r="C9932" t="str">
            <v>اركان</v>
          </cell>
          <cell r="D9932" t="str">
            <v>وسيله</v>
          </cell>
        </row>
        <row r="9933">
          <cell r="A9933">
            <v>336498</v>
          </cell>
          <cell r="B9933" t="str">
            <v>نجم العطواني</v>
          </cell>
          <cell r="C9933" t="str">
            <v>نجيب</v>
          </cell>
          <cell r="D9933" t="str">
            <v>خلود</v>
          </cell>
        </row>
        <row r="9934">
          <cell r="A9934">
            <v>336499</v>
          </cell>
          <cell r="B9934" t="str">
            <v>نجمة رفاعي</v>
          </cell>
          <cell r="C9934" t="str">
            <v>محمود</v>
          </cell>
          <cell r="D9934" t="str">
            <v>عائشه</v>
          </cell>
        </row>
        <row r="9935">
          <cell r="A9935">
            <v>336500</v>
          </cell>
          <cell r="B9935" t="str">
            <v>نجوى الشيخ</v>
          </cell>
          <cell r="C9935" t="str">
            <v>عبدالكريم</v>
          </cell>
          <cell r="D9935" t="str">
            <v>مريم</v>
          </cell>
        </row>
        <row r="9936">
          <cell r="A9936">
            <v>336501</v>
          </cell>
          <cell r="B9936" t="str">
            <v>نجوى حمود</v>
          </cell>
          <cell r="C9936" t="str">
            <v>أسعد</v>
          </cell>
          <cell r="D9936" t="str">
            <v>فاتن</v>
          </cell>
        </row>
        <row r="9937">
          <cell r="A9937">
            <v>336502</v>
          </cell>
          <cell r="B9937" t="str">
            <v>نداء السمان</v>
          </cell>
          <cell r="C9937" t="str">
            <v>محي الدين</v>
          </cell>
          <cell r="D9937" t="str">
            <v>ايمان</v>
          </cell>
        </row>
        <row r="9938">
          <cell r="A9938">
            <v>336503</v>
          </cell>
          <cell r="B9938" t="str">
            <v>ندى الحبال</v>
          </cell>
          <cell r="C9938" t="str">
            <v>مصطفى</v>
          </cell>
          <cell r="D9938" t="str">
            <v>فاديا</v>
          </cell>
        </row>
        <row r="9939">
          <cell r="A9939">
            <v>336504</v>
          </cell>
          <cell r="B9939" t="str">
            <v>ندى الحمزاوي</v>
          </cell>
          <cell r="C9939" t="str">
            <v>علي</v>
          </cell>
          <cell r="D9939" t="str">
            <v>مفيده</v>
          </cell>
        </row>
        <row r="9940">
          <cell r="A9940">
            <v>336505</v>
          </cell>
          <cell r="B9940" t="str">
            <v>ندى الميراسعد</v>
          </cell>
          <cell r="C9940" t="str">
            <v>عجيب</v>
          </cell>
          <cell r="D9940" t="str">
            <v>دلال</v>
          </cell>
        </row>
        <row r="9941">
          <cell r="A9941">
            <v>336506</v>
          </cell>
          <cell r="B9941" t="str">
            <v>ندى بعبع</v>
          </cell>
          <cell r="C9941" t="str">
            <v>امين</v>
          </cell>
          <cell r="D9941" t="str">
            <v>فاطمه</v>
          </cell>
        </row>
        <row r="9942">
          <cell r="A9942">
            <v>336507</v>
          </cell>
          <cell r="B9942" t="str">
            <v>نديم صقر</v>
          </cell>
          <cell r="C9942" t="str">
            <v>ابراهيم</v>
          </cell>
          <cell r="D9942" t="str">
            <v>ميلو</v>
          </cell>
        </row>
        <row r="9943">
          <cell r="A9943">
            <v>336508</v>
          </cell>
          <cell r="B9943" t="str">
            <v>نرفه خضر</v>
          </cell>
          <cell r="C9943" t="str">
            <v>بشير</v>
          </cell>
          <cell r="D9943" t="str">
            <v>روسيا</v>
          </cell>
        </row>
        <row r="9944">
          <cell r="A9944">
            <v>336509</v>
          </cell>
          <cell r="B9944" t="str">
            <v>نرمين حسون</v>
          </cell>
          <cell r="C9944" t="str">
            <v>حسون</v>
          </cell>
          <cell r="D9944" t="str">
            <v>تشايع</v>
          </cell>
        </row>
        <row r="9945">
          <cell r="A9945">
            <v>336510</v>
          </cell>
          <cell r="B9945" t="str">
            <v>نرمين عيسى</v>
          </cell>
          <cell r="C9945" t="str">
            <v>مروان</v>
          </cell>
          <cell r="D9945" t="str">
            <v>آمنه</v>
          </cell>
        </row>
        <row r="9946">
          <cell r="A9946">
            <v>336511</v>
          </cell>
          <cell r="B9946" t="str">
            <v>نزار الحطاب</v>
          </cell>
          <cell r="C9946" t="str">
            <v>اسماعيل</v>
          </cell>
          <cell r="D9946" t="str">
            <v>خلود</v>
          </cell>
        </row>
        <row r="9947">
          <cell r="A9947">
            <v>336512</v>
          </cell>
          <cell r="B9947" t="str">
            <v>نزار العيسى</v>
          </cell>
          <cell r="C9947" t="str">
            <v>عبدالحميد</v>
          </cell>
          <cell r="D9947" t="str">
            <v>اميره</v>
          </cell>
        </row>
        <row r="9948">
          <cell r="A9948">
            <v>336513</v>
          </cell>
          <cell r="B9948" t="str">
            <v>نزيه خليل</v>
          </cell>
          <cell r="C9948" t="str">
            <v>مالك</v>
          </cell>
          <cell r="D9948" t="str">
            <v>شاديا</v>
          </cell>
        </row>
        <row r="9949">
          <cell r="A9949">
            <v>336514</v>
          </cell>
          <cell r="B9949" t="str">
            <v>نسرين الحمود</v>
          </cell>
          <cell r="C9949" t="str">
            <v>عبدالكريم</v>
          </cell>
          <cell r="D9949" t="str">
            <v>اعتدال</v>
          </cell>
        </row>
        <row r="9950">
          <cell r="A9950">
            <v>336515</v>
          </cell>
          <cell r="B9950" t="str">
            <v>نسرين الرمضان</v>
          </cell>
          <cell r="C9950" t="str">
            <v>فايز</v>
          </cell>
          <cell r="D9950" t="str">
            <v>ندى</v>
          </cell>
        </row>
        <row r="9951">
          <cell r="A9951">
            <v>336516</v>
          </cell>
          <cell r="B9951" t="str">
            <v>نسرين الرومللي</v>
          </cell>
          <cell r="C9951" t="str">
            <v>محمدفائز</v>
          </cell>
          <cell r="D9951" t="str">
            <v>لينه</v>
          </cell>
        </row>
        <row r="9952">
          <cell r="A9952">
            <v>336517</v>
          </cell>
          <cell r="B9952" t="str">
            <v>نسرين عيسى</v>
          </cell>
          <cell r="C9952" t="str">
            <v>احمد</v>
          </cell>
          <cell r="D9952" t="str">
            <v>أمل</v>
          </cell>
        </row>
        <row r="9953">
          <cell r="A9953">
            <v>336518</v>
          </cell>
          <cell r="B9953" t="str">
            <v>نسرين كاسندرا غزال</v>
          </cell>
          <cell r="C9953" t="str">
            <v>عاطف</v>
          </cell>
          <cell r="D9953" t="str">
            <v>ميريلا</v>
          </cell>
        </row>
        <row r="9954">
          <cell r="A9954">
            <v>336519</v>
          </cell>
          <cell r="B9954" t="str">
            <v>نسرين محمد</v>
          </cell>
          <cell r="C9954" t="str">
            <v>منصور</v>
          </cell>
          <cell r="D9954" t="str">
            <v>جميله</v>
          </cell>
        </row>
        <row r="9955">
          <cell r="A9955">
            <v>336520</v>
          </cell>
          <cell r="B9955" t="str">
            <v>نسرين مظلوم</v>
          </cell>
          <cell r="C9955" t="str">
            <v>احمد</v>
          </cell>
          <cell r="D9955" t="str">
            <v>سميره</v>
          </cell>
        </row>
        <row r="9956">
          <cell r="A9956">
            <v>336521</v>
          </cell>
          <cell r="B9956" t="str">
            <v>نسرين هيفا</v>
          </cell>
          <cell r="C9956" t="str">
            <v>كمال</v>
          </cell>
          <cell r="D9956" t="str">
            <v>سميره</v>
          </cell>
        </row>
        <row r="9957">
          <cell r="A9957">
            <v>336522</v>
          </cell>
          <cell r="B9957" t="str">
            <v>نصرالحق الدبوس</v>
          </cell>
          <cell r="C9957" t="str">
            <v>مصلح</v>
          </cell>
          <cell r="D9957" t="str">
            <v>اجياس</v>
          </cell>
        </row>
        <row r="9958">
          <cell r="A9958">
            <v>336523</v>
          </cell>
          <cell r="B9958" t="str">
            <v>نعيم فرواتي</v>
          </cell>
          <cell r="C9958" t="str">
            <v>فايز</v>
          </cell>
          <cell r="D9958" t="str">
            <v>سعاد</v>
          </cell>
        </row>
        <row r="9959">
          <cell r="A9959">
            <v>336524</v>
          </cell>
          <cell r="B9959" t="str">
            <v>نغم الخطيب</v>
          </cell>
          <cell r="C9959" t="str">
            <v>روحي</v>
          </cell>
          <cell r="D9959" t="str">
            <v>غاليه</v>
          </cell>
        </row>
        <row r="9960">
          <cell r="A9960">
            <v>336525</v>
          </cell>
          <cell r="B9960" t="str">
            <v>نغم الفلاح</v>
          </cell>
          <cell r="C9960" t="str">
            <v>محمد</v>
          </cell>
          <cell r="D9960" t="str">
            <v>امينه</v>
          </cell>
        </row>
        <row r="9961">
          <cell r="A9961">
            <v>336526</v>
          </cell>
          <cell r="B9961" t="str">
            <v>نغم حسن</v>
          </cell>
          <cell r="C9961" t="str">
            <v>سليمان</v>
          </cell>
          <cell r="D9961" t="str">
            <v>حياة</v>
          </cell>
        </row>
        <row r="9962">
          <cell r="A9962">
            <v>336527</v>
          </cell>
          <cell r="B9962" t="str">
            <v>نغم غرز الدين</v>
          </cell>
          <cell r="C9962" t="str">
            <v>سمير</v>
          </cell>
          <cell r="D9962" t="str">
            <v>اميمه</v>
          </cell>
        </row>
        <row r="9963">
          <cell r="A9963">
            <v>336528</v>
          </cell>
          <cell r="B9963" t="str">
            <v>نقولا بغدان</v>
          </cell>
          <cell r="C9963" t="str">
            <v>عبده</v>
          </cell>
          <cell r="D9963" t="str">
            <v>هالا</v>
          </cell>
        </row>
        <row r="9964">
          <cell r="A9964">
            <v>336529</v>
          </cell>
          <cell r="B9964" t="str">
            <v>نهاد كشيك</v>
          </cell>
          <cell r="C9964" t="str">
            <v>بشير</v>
          </cell>
          <cell r="D9964" t="str">
            <v>زوريده</v>
          </cell>
        </row>
        <row r="9965">
          <cell r="A9965">
            <v>336530</v>
          </cell>
          <cell r="B9965" t="str">
            <v>نهى اللكود</v>
          </cell>
          <cell r="C9965" t="str">
            <v>احمد</v>
          </cell>
          <cell r="D9965" t="str">
            <v>منى</v>
          </cell>
        </row>
        <row r="9966">
          <cell r="A9966">
            <v>336531</v>
          </cell>
          <cell r="B9966" t="str">
            <v>نهيدى حمود</v>
          </cell>
          <cell r="C9966" t="str">
            <v>يوسف</v>
          </cell>
          <cell r="D9966" t="str">
            <v>افرنجية</v>
          </cell>
        </row>
        <row r="9967">
          <cell r="A9967">
            <v>336532</v>
          </cell>
          <cell r="B9967" t="str">
            <v>نوار التنك</v>
          </cell>
          <cell r="C9967" t="str">
            <v>محمد</v>
          </cell>
          <cell r="D9967" t="str">
            <v>انعام</v>
          </cell>
        </row>
        <row r="9968">
          <cell r="A9968">
            <v>336533</v>
          </cell>
          <cell r="B9968" t="str">
            <v>نوال الخلف</v>
          </cell>
          <cell r="C9968" t="str">
            <v>عبدالحميد</v>
          </cell>
          <cell r="D9968" t="str">
            <v>خالصة</v>
          </cell>
        </row>
        <row r="9969">
          <cell r="A9969">
            <v>336534</v>
          </cell>
          <cell r="B9969" t="str">
            <v>نور الحلاق</v>
          </cell>
          <cell r="C9969" t="str">
            <v>ميشيل</v>
          </cell>
          <cell r="D9969" t="str">
            <v>وفاء</v>
          </cell>
        </row>
        <row r="9970">
          <cell r="A9970">
            <v>336535</v>
          </cell>
          <cell r="B9970" t="str">
            <v>نور الدين الابراهيم</v>
          </cell>
          <cell r="C9970" t="str">
            <v>حسين</v>
          </cell>
          <cell r="D9970" t="str">
            <v>يسرى</v>
          </cell>
        </row>
        <row r="9971">
          <cell r="A9971">
            <v>336536</v>
          </cell>
          <cell r="B9971" t="str">
            <v>نور الدين جاسم</v>
          </cell>
          <cell r="C9971" t="str">
            <v>فلاح</v>
          </cell>
          <cell r="D9971" t="str">
            <v>سلطانه</v>
          </cell>
        </row>
        <row r="9972">
          <cell r="A9972">
            <v>336537</v>
          </cell>
          <cell r="B9972" t="str">
            <v>نور الدين محي الدين</v>
          </cell>
          <cell r="C9972" t="str">
            <v>علي</v>
          </cell>
          <cell r="D9972" t="str">
            <v>فاطمه</v>
          </cell>
        </row>
        <row r="9973">
          <cell r="A9973">
            <v>336538</v>
          </cell>
          <cell r="B9973" t="str">
            <v>نور الدين مدلل</v>
          </cell>
          <cell r="C9973" t="str">
            <v>فائز</v>
          </cell>
          <cell r="D9973" t="str">
            <v>اميره</v>
          </cell>
        </row>
        <row r="9974">
          <cell r="A9974">
            <v>336539</v>
          </cell>
          <cell r="B9974" t="str">
            <v>نور السلوم</v>
          </cell>
          <cell r="C9974" t="str">
            <v>علي</v>
          </cell>
          <cell r="D9974" t="str">
            <v>لميا</v>
          </cell>
        </row>
        <row r="9975">
          <cell r="A9975">
            <v>336540</v>
          </cell>
          <cell r="B9975" t="str">
            <v>نور السيف</v>
          </cell>
          <cell r="C9975" t="str">
            <v>فوزي</v>
          </cell>
          <cell r="D9975" t="str">
            <v>كامله</v>
          </cell>
        </row>
        <row r="9976">
          <cell r="A9976">
            <v>336541</v>
          </cell>
          <cell r="B9976" t="str">
            <v>نور الشريف</v>
          </cell>
          <cell r="C9976" t="str">
            <v>عبدالكريم</v>
          </cell>
          <cell r="D9976" t="str">
            <v>نجمه</v>
          </cell>
        </row>
        <row r="9977">
          <cell r="A9977">
            <v>336542</v>
          </cell>
          <cell r="B9977" t="str">
            <v>نور العطار</v>
          </cell>
          <cell r="C9977" t="str">
            <v>مصطفى</v>
          </cell>
          <cell r="D9977" t="str">
            <v>نظيره</v>
          </cell>
        </row>
        <row r="9978">
          <cell r="A9978">
            <v>336543</v>
          </cell>
          <cell r="B9978" t="str">
            <v>نور العلي</v>
          </cell>
          <cell r="C9978" t="str">
            <v>غسان</v>
          </cell>
          <cell r="D9978" t="str">
            <v>سناء</v>
          </cell>
        </row>
        <row r="9979">
          <cell r="A9979">
            <v>336544</v>
          </cell>
          <cell r="B9979" t="str">
            <v>نور الغزالي</v>
          </cell>
          <cell r="C9979" t="str">
            <v>احمد</v>
          </cell>
          <cell r="D9979" t="str">
            <v>ثائره</v>
          </cell>
        </row>
        <row r="9980">
          <cell r="A9980">
            <v>336545</v>
          </cell>
          <cell r="B9980" t="str">
            <v>نور الغزي</v>
          </cell>
          <cell r="C9980" t="str">
            <v>محمد يوسف</v>
          </cell>
          <cell r="D9980" t="str">
            <v>اميره</v>
          </cell>
        </row>
        <row r="9981">
          <cell r="A9981">
            <v>336546</v>
          </cell>
          <cell r="B9981" t="str">
            <v>نور الكنا</v>
          </cell>
          <cell r="C9981" t="str">
            <v>انس</v>
          </cell>
          <cell r="D9981" t="str">
            <v>عواطف</v>
          </cell>
        </row>
        <row r="9982">
          <cell r="A9982">
            <v>336547</v>
          </cell>
          <cell r="B9982" t="str">
            <v>نور الموسى</v>
          </cell>
          <cell r="C9982" t="str">
            <v>محمدفوزي</v>
          </cell>
          <cell r="D9982" t="str">
            <v>صبحه</v>
          </cell>
        </row>
        <row r="9983">
          <cell r="A9983">
            <v>336548</v>
          </cell>
          <cell r="B9983" t="str">
            <v>نور الهجر</v>
          </cell>
          <cell r="C9983" t="str">
            <v>خالد</v>
          </cell>
          <cell r="D9983" t="str">
            <v>صفيه</v>
          </cell>
        </row>
        <row r="9984">
          <cell r="A9984">
            <v>336549</v>
          </cell>
          <cell r="B9984" t="str">
            <v>نور الهدى المغربي</v>
          </cell>
          <cell r="C9984" t="str">
            <v>أيمن</v>
          </cell>
          <cell r="D9984" t="str">
            <v>غفران</v>
          </cell>
        </row>
        <row r="9985">
          <cell r="A9985">
            <v>336550</v>
          </cell>
          <cell r="B9985" t="str">
            <v>نور الهدى حمزه</v>
          </cell>
          <cell r="C9985" t="str">
            <v>عدنان</v>
          </cell>
          <cell r="D9985" t="str">
            <v>انتصار</v>
          </cell>
        </row>
        <row r="9986">
          <cell r="A9986">
            <v>336551</v>
          </cell>
          <cell r="B9986" t="str">
            <v>نور حسين</v>
          </cell>
          <cell r="C9986" t="str">
            <v>احمد</v>
          </cell>
          <cell r="D9986" t="str">
            <v>روفيده</v>
          </cell>
        </row>
        <row r="9987">
          <cell r="A9987">
            <v>336552</v>
          </cell>
          <cell r="B9987" t="str">
            <v>نور حمدي</v>
          </cell>
          <cell r="C9987" t="str">
            <v>محمد حاتم</v>
          </cell>
          <cell r="D9987" t="str">
            <v>ندى</v>
          </cell>
        </row>
        <row r="9988">
          <cell r="A9988">
            <v>336553</v>
          </cell>
          <cell r="B9988" t="str">
            <v>نور سقااميني</v>
          </cell>
          <cell r="C9988" t="str">
            <v>محمدبسام</v>
          </cell>
          <cell r="D9988" t="str">
            <v>هدى</v>
          </cell>
        </row>
        <row r="9989">
          <cell r="A9989">
            <v>336554</v>
          </cell>
          <cell r="B9989" t="str">
            <v>نور عبد المالك</v>
          </cell>
          <cell r="C9989" t="str">
            <v>محمد</v>
          </cell>
          <cell r="D9989" t="str">
            <v>يسرى</v>
          </cell>
        </row>
        <row r="9990">
          <cell r="A9990">
            <v>336555</v>
          </cell>
          <cell r="B9990" t="str">
            <v>نور فياض</v>
          </cell>
          <cell r="C9990" t="str">
            <v>حسان</v>
          </cell>
          <cell r="D9990" t="str">
            <v>نيروز</v>
          </cell>
        </row>
        <row r="9991">
          <cell r="A9991">
            <v>336556</v>
          </cell>
          <cell r="B9991" t="str">
            <v>نور كربوج</v>
          </cell>
          <cell r="C9991" t="str">
            <v>خالد</v>
          </cell>
          <cell r="D9991" t="str">
            <v>منى</v>
          </cell>
        </row>
        <row r="9992">
          <cell r="A9992">
            <v>336557</v>
          </cell>
          <cell r="B9992" t="str">
            <v>نور كسكين</v>
          </cell>
          <cell r="C9992" t="str">
            <v>محمدزياد</v>
          </cell>
          <cell r="D9992" t="str">
            <v>اسماء</v>
          </cell>
        </row>
        <row r="9993">
          <cell r="A9993">
            <v>336558</v>
          </cell>
          <cell r="B9993" t="str">
            <v>نور مالك</v>
          </cell>
          <cell r="C9993" t="str">
            <v>مالك</v>
          </cell>
          <cell r="D9993" t="str">
            <v>لمة</v>
          </cell>
        </row>
        <row r="9994">
          <cell r="A9994">
            <v>336559</v>
          </cell>
          <cell r="B9994" t="str">
            <v>نور محمد</v>
          </cell>
          <cell r="C9994" t="str">
            <v>علي</v>
          </cell>
          <cell r="D9994" t="str">
            <v>اكتمال</v>
          </cell>
        </row>
        <row r="9995">
          <cell r="A9995">
            <v>336560</v>
          </cell>
          <cell r="B9995" t="str">
            <v>نور مصطفى</v>
          </cell>
          <cell r="C9995" t="str">
            <v>فاروق</v>
          </cell>
          <cell r="D9995" t="str">
            <v>منى</v>
          </cell>
        </row>
        <row r="9996">
          <cell r="A9996">
            <v>336561</v>
          </cell>
          <cell r="B9996" t="str">
            <v>نور نصر</v>
          </cell>
          <cell r="C9996" t="str">
            <v>محمد</v>
          </cell>
          <cell r="D9996" t="str">
            <v>ناديا</v>
          </cell>
        </row>
        <row r="9997">
          <cell r="A9997">
            <v>336562</v>
          </cell>
          <cell r="B9997" t="str">
            <v>نورا ناصر</v>
          </cell>
          <cell r="C9997" t="str">
            <v>حبيب</v>
          </cell>
          <cell r="D9997" t="str">
            <v>عليا</v>
          </cell>
        </row>
        <row r="9998">
          <cell r="A9998">
            <v>336563</v>
          </cell>
          <cell r="B9998" t="str">
            <v>نورالهدى الايوبي</v>
          </cell>
          <cell r="C9998" t="str">
            <v>محمدشفيق</v>
          </cell>
          <cell r="D9998" t="str">
            <v>مريم</v>
          </cell>
        </row>
        <row r="9999">
          <cell r="A9999">
            <v>336564</v>
          </cell>
          <cell r="B9999" t="str">
            <v>نورالهدى حيدر</v>
          </cell>
          <cell r="C9999" t="str">
            <v>علي</v>
          </cell>
          <cell r="D9999" t="str">
            <v>فاطمه</v>
          </cell>
        </row>
        <row r="10000">
          <cell r="A10000">
            <v>336565</v>
          </cell>
          <cell r="B10000" t="str">
            <v>نورس ابراهيم</v>
          </cell>
          <cell r="C10000" t="str">
            <v>عبد الحميد</v>
          </cell>
          <cell r="D10000" t="str">
            <v>لمعه</v>
          </cell>
        </row>
        <row r="10001">
          <cell r="A10001">
            <v>336566</v>
          </cell>
          <cell r="B10001" t="str">
            <v>نورس اسعيد</v>
          </cell>
          <cell r="C10001" t="str">
            <v>عاطف</v>
          </cell>
          <cell r="D10001" t="str">
            <v>هيام</v>
          </cell>
        </row>
        <row r="10002">
          <cell r="A10002">
            <v>336567</v>
          </cell>
          <cell r="B10002" t="str">
            <v>نورس خطاب</v>
          </cell>
          <cell r="C10002" t="str">
            <v>جهاد</v>
          </cell>
          <cell r="D10002" t="str">
            <v>فاطمه</v>
          </cell>
        </row>
        <row r="10003">
          <cell r="A10003">
            <v>336568</v>
          </cell>
          <cell r="B10003" t="str">
            <v>نوره الصواف</v>
          </cell>
          <cell r="C10003" t="str">
            <v>مازن</v>
          </cell>
          <cell r="D10003" t="str">
            <v>فطمه</v>
          </cell>
        </row>
        <row r="10004">
          <cell r="A10004">
            <v>336569</v>
          </cell>
          <cell r="B10004" t="str">
            <v>نوره خليل</v>
          </cell>
          <cell r="C10004" t="str">
            <v>ناصر</v>
          </cell>
          <cell r="D10004" t="str">
            <v>تركيه</v>
          </cell>
        </row>
        <row r="10005">
          <cell r="A10005">
            <v>336570</v>
          </cell>
          <cell r="B10005" t="str">
            <v>نوره صبح</v>
          </cell>
          <cell r="C10005" t="str">
            <v>عماد</v>
          </cell>
          <cell r="D10005" t="str">
            <v>ساميا</v>
          </cell>
        </row>
        <row r="10006">
          <cell r="A10006">
            <v>336571</v>
          </cell>
          <cell r="B10006" t="str">
            <v>نورهان ابوخضر</v>
          </cell>
          <cell r="C10006" t="str">
            <v>عبد الرزاق</v>
          </cell>
          <cell r="D10006" t="str">
            <v>سلام</v>
          </cell>
        </row>
        <row r="10007">
          <cell r="A10007">
            <v>336572</v>
          </cell>
          <cell r="B10007" t="str">
            <v>نورهان المصطفى</v>
          </cell>
          <cell r="C10007" t="str">
            <v>فخري</v>
          </cell>
          <cell r="D10007" t="str">
            <v>فاطمه</v>
          </cell>
        </row>
        <row r="10008">
          <cell r="A10008">
            <v>336573</v>
          </cell>
          <cell r="B10008" t="str">
            <v>نوف عمار</v>
          </cell>
          <cell r="C10008" t="str">
            <v>عبدالوهاب</v>
          </cell>
          <cell r="D10008" t="str">
            <v>ليلى</v>
          </cell>
        </row>
        <row r="10009">
          <cell r="A10009">
            <v>336574</v>
          </cell>
          <cell r="B10009" t="str">
            <v>نيرمين البالوع</v>
          </cell>
          <cell r="C10009" t="str">
            <v>نبيل</v>
          </cell>
          <cell r="D10009" t="str">
            <v>باسمه</v>
          </cell>
        </row>
        <row r="10010">
          <cell r="A10010">
            <v>336575</v>
          </cell>
          <cell r="B10010" t="str">
            <v>نيرمين القداح</v>
          </cell>
          <cell r="C10010" t="str">
            <v>محمد علي</v>
          </cell>
          <cell r="D10010" t="str">
            <v>منتهى</v>
          </cell>
        </row>
        <row r="10011">
          <cell r="A10011">
            <v>336576</v>
          </cell>
          <cell r="B10011" t="str">
            <v>نيرمين يوسف</v>
          </cell>
          <cell r="C10011" t="str">
            <v>عباس</v>
          </cell>
          <cell r="D10011" t="str">
            <v>اديبه</v>
          </cell>
        </row>
        <row r="10012">
          <cell r="A10012">
            <v>336577</v>
          </cell>
          <cell r="B10012" t="str">
            <v>هاجر الحمدان</v>
          </cell>
          <cell r="C10012" t="str">
            <v>عذاب</v>
          </cell>
          <cell r="D10012" t="str">
            <v>فريجه</v>
          </cell>
        </row>
        <row r="10013">
          <cell r="A10013">
            <v>336578</v>
          </cell>
          <cell r="B10013" t="str">
            <v>هاجر الصالح</v>
          </cell>
          <cell r="C10013" t="str">
            <v>فاروق</v>
          </cell>
          <cell r="D10013" t="str">
            <v>اميه</v>
          </cell>
        </row>
        <row r="10014">
          <cell r="A10014">
            <v>336579</v>
          </cell>
          <cell r="B10014" t="str">
            <v>هاجر ضاهر</v>
          </cell>
          <cell r="C10014" t="str">
            <v>مرعي</v>
          </cell>
          <cell r="D10014" t="str">
            <v>ربيعه</v>
          </cell>
        </row>
        <row r="10015">
          <cell r="A10015">
            <v>336580</v>
          </cell>
          <cell r="B10015" t="str">
            <v>هاديا العبيد</v>
          </cell>
          <cell r="C10015" t="str">
            <v>احمدرياض</v>
          </cell>
          <cell r="D10015" t="str">
            <v>فطمه</v>
          </cell>
        </row>
        <row r="10016">
          <cell r="A10016">
            <v>336581</v>
          </cell>
          <cell r="B10016" t="str">
            <v>هادية فريدالعش</v>
          </cell>
          <cell r="C10016" t="str">
            <v>احمد</v>
          </cell>
          <cell r="D10016" t="str">
            <v>عائدة</v>
          </cell>
        </row>
        <row r="10017">
          <cell r="A10017">
            <v>336582</v>
          </cell>
          <cell r="B10017" t="str">
            <v>هاله شحادة</v>
          </cell>
          <cell r="C10017" t="str">
            <v>عياش</v>
          </cell>
          <cell r="D10017" t="str">
            <v>عيشه</v>
          </cell>
        </row>
        <row r="10018">
          <cell r="A10018">
            <v>336583</v>
          </cell>
          <cell r="B10018" t="str">
            <v>هاني زاهده</v>
          </cell>
          <cell r="C10018" t="str">
            <v>محمد</v>
          </cell>
          <cell r="D10018" t="str">
            <v>خديجه</v>
          </cell>
        </row>
        <row r="10019">
          <cell r="A10019">
            <v>336584</v>
          </cell>
          <cell r="B10019" t="str">
            <v>هاني عباس</v>
          </cell>
          <cell r="C10019" t="str">
            <v>هيثم</v>
          </cell>
          <cell r="D10019" t="str">
            <v>هدى</v>
          </cell>
        </row>
        <row r="10020">
          <cell r="A10020">
            <v>336585</v>
          </cell>
          <cell r="B10020" t="str">
            <v>هاني مرين</v>
          </cell>
          <cell r="C10020" t="str">
            <v>محمد</v>
          </cell>
          <cell r="D10020" t="str">
            <v>سعاد</v>
          </cell>
        </row>
        <row r="10021">
          <cell r="A10021">
            <v>336586</v>
          </cell>
          <cell r="B10021" t="str">
            <v>هبا سوس</v>
          </cell>
          <cell r="C10021" t="str">
            <v>محمد</v>
          </cell>
          <cell r="D10021" t="str">
            <v>سميره</v>
          </cell>
        </row>
        <row r="10022">
          <cell r="A10022">
            <v>336587</v>
          </cell>
          <cell r="B10022" t="str">
            <v>هبة عوض</v>
          </cell>
          <cell r="C10022" t="str">
            <v>صبحي</v>
          </cell>
          <cell r="D10022" t="str">
            <v>سهام</v>
          </cell>
        </row>
        <row r="10023">
          <cell r="A10023">
            <v>336588</v>
          </cell>
          <cell r="B10023" t="str">
            <v>هبةالله حسين</v>
          </cell>
          <cell r="C10023" t="str">
            <v>سليمان</v>
          </cell>
          <cell r="D10023" t="str">
            <v>ميساء</v>
          </cell>
        </row>
        <row r="10024">
          <cell r="A10024">
            <v>336589</v>
          </cell>
          <cell r="B10024" t="str">
            <v>هبه البدوي</v>
          </cell>
          <cell r="C10024" t="str">
            <v>وائل</v>
          </cell>
          <cell r="D10024" t="str">
            <v>عبير</v>
          </cell>
        </row>
        <row r="10025">
          <cell r="A10025">
            <v>336590</v>
          </cell>
          <cell r="B10025" t="str">
            <v>هبه الحسن</v>
          </cell>
          <cell r="C10025" t="str">
            <v>احمد</v>
          </cell>
          <cell r="D10025" t="str">
            <v>امنه</v>
          </cell>
        </row>
        <row r="10026">
          <cell r="A10026">
            <v>336591</v>
          </cell>
          <cell r="B10026" t="str">
            <v>هبه السرحان</v>
          </cell>
          <cell r="C10026" t="str">
            <v>منصور</v>
          </cell>
          <cell r="D10026" t="str">
            <v>فلك</v>
          </cell>
        </row>
        <row r="10027">
          <cell r="A10027">
            <v>336592</v>
          </cell>
          <cell r="B10027" t="str">
            <v>هبه السلامه الرجب</v>
          </cell>
          <cell r="C10027" t="str">
            <v>محمد</v>
          </cell>
          <cell r="D10027" t="str">
            <v>ملك</v>
          </cell>
        </row>
        <row r="10028">
          <cell r="A10028">
            <v>336593</v>
          </cell>
          <cell r="B10028" t="str">
            <v>هبه السليمان</v>
          </cell>
          <cell r="C10028" t="str">
            <v>حسن</v>
          </cell>
          <cell r="D10028" t="str">
            <v>هند</v>
          </cell>
        </row>
        <row r="10029">
          <cell r="A10029">
            <v>336594</v>
          </cell>
          <cell r="B10029" t="str">
            <v>هبه المحيمد</v>
          </cell>
          <cell r="C10029" t="str">
            <v>يحيى</v>
          </cell>
          <cell r="D10029" t="str">
            <v>حنان</v>
          </cell>
        </row>
        <row r="10030">
          <cell r="A10030">
            <v>336595</v>
          </cell>
          <cell r="B10030" t="str">
            <v>هبه المذيب</v>
          </cell>
          <cell r="C10030" t="str">
            <v>حسين</v>
          </cell>
          <cell r="D10030" t="str">
            <v>جميله</v>
          </cell>
        </row>
        <row r="10031">
          <cell r="A10031">
            <v>336596</v>
          </cell>
          <cell r="B10031" t="str">
            <v>هبه برو</v>
          </cell>
          <cell r="C10031" t="str">
            <v>احمد</v>
          </cell>
          <cell r="D10031" t="str">
            <v>فطوم</v>
          </cell>
        </row>
        <row r="10032">
          <cell r="A10032">
            <v>336597</v>
          </cell>
          <cell r="B10032" t="str">
            <v>هبه حسن</v>
          </cell>
          <cell r="C10032" t="str">
            <v>رضى</v>
          </cell>
          <cell r="D10032" t="str">
            <v>أميمه</v>
          </cell>
        </row>
        <row r="10033">
          <cell r="A10033">
            <v>336598</v>
          </cell>
          <cell r="B10033" t="str">
            <v>هبه حسنين</v>
          </cell>
          <cell r="C10033" t="str">
            <v>خالد</v>
          </cell>
          <cell r="D10033" t="str">
            <v>رمزيه</v>
          </cell>
        </row>
        <row r="10034">
          <cell r="A10034">
            <v>336599</v>
          </cell>
          <cell r="B10034" t="str">
            <v>هبه حمدان</v>
          </cell>
          <cell r="C10034" t="str">
            <v>رزق</v>
          </cell>
          <cell r="D10034" t="str">
            <v>سعيدة</v>
          </cell>
        </row>
        <row r="10035">
          <cell r="A10035">
            <v>336600</v>
          </cell>
          <cell r="B10035" t="str">
            <v>هبه ريحان</v>
          </cell>
          <cell r="C10035" t="str">
            <v>نعيم</v>
          </cell>
          <cell r="D10035" t="str">
            <v>ازدهار</v>
          </cell>
        </row>
        <row r="10036">
          <cell r="A10036">
            <v>336601</v>
          </cell>
          <cell r="B10036" t="str">
            <v>هبه علامه</v>
          </cell>
          <cell r="C10036" t="str">
            <v>ناصر</v>
          </cell>
          <cell r="D10036" t="str">
            <v>هيلا</v>
          </cell>
        </row>
        <row r="10037">
          <cell r="A10037">
            <v>336602</v>
          </cell>
          <cell r="B10037" t="str">
            <v>هبى ابورايد</v>
          </cell>
          <cell r="C10037" t="str">
            <v>مروان</v>
          </cell>
          <cell r="D10037" t="str">
            <v>نوفليه</v>
          </cell>
        </row>
        <row r="10038">
          <cell r="A10038">
            <v>336603</v>
          </cell>
          <cell r="B10038" t="str">
            <v>هدى القويدر</v>
          </cell>
          <cell r="C10038" t="str">
            <v>ابراهيم</v>
          </cell>
          <cell r="D10038" t="str">
            <v>زينب</v>
          </cell>
        </row>
        <row r="10039">
          <cell r="A10039">
            <v>336604</v>
          </cell>
          <cell r="B10039" t="str">
            <v>هدى حماد</v>
          </cell>
          <cell r="C10039" t="str">
            <v>دياب</v>
          </cell>
          <cell r="D10039" t="str">
            <v>أميرة</v>
          </cell>
        </row>
        <row r="10040">
          <cell r="A10040">
            <v>336605</v>
          </cell>
          <cell r="B10040" t="str">
            <v>هدى سليمان</v>
          </cell>
          <cell r="C10040" t="str">
            <v>علي</v>
          </cell>
          <cell r="D10040" t="str">
            <v>مفيده</v>
          </cell>
        </row>
        <row r="10041">
          <cell r="A10041">
            <v>336606</v>
          </cell>
          <cell r="B10041" t="str">
            <v>هدى عبداللطيف</v>
          </cell>
          <cell r="C10041" t="str">
            <v>مرعي</v>
          </cell>
          <cell r="D10041" t="str">
            <v>مفيده</v>
          </cell>
        </row>
        <row r="10042">
          <cell r="A10042">
            <v>336607</v>
          </cell>
          <cell r="B10042" t="str">
            <v>هدى كوللي</v>
          </cell>
          <cell r="C10042" t="str">
            <v>احمد</v>
          </cell>
          <cell r="D10042" t="str">
            <v>وفاء</v>
          </cell>
        </row>
        <row r="10043">
          <cell r="A10043">
            <v>336608</v>
          </cell>
          <cell r="B10043" t="str">
            <v>هدى مسعود</v>
          </cell>
          <cell r="C10043" t="str">
            <v>سمير</v>
          </cell>
          <cell r="D10043" t="str">
            <v>مديحه</v>
          </cell>
        </row>
        <row r="10044">
          <cell r="A10044">
            <v>336610</v>
          </cell>
          <cell r="B10044" t="str">
            <v>هديه الرفاعي</v>
          </cell>
          <cell r="C10044" t="str">
            <v>احمد</v>
          </cell>
          <cell r="D10044" t="str">
            <v>مريم</v>
          </cell>
        </row>
        <row r="10045">
          <cell r="A10045">
            <v>336611</v>
          </cell>
          <cell r="B10045" t="str">
            <v>هزار خشيفاتي</v>
          </cell>
          <cell r="C10045" t="str">
            <v>احمد</v>
          </cell>
          <cell r="D10045" t="str">
            <v>سميرة</v>
          </cell>
        </row>
        <row r="10046">
          <cell r="A10046">
            <v>336612</v>
          </cell>
          <cell r="B10046" t="str">
            <v>هزار ديوب</v>
          </cell>
          <cell r="C10046" t="str">
            <v>سمير</v>
          </cell>
          <cell r="D10046" t="str">
            <v>اكتمال</v>
          </cell>
        </row>
        <row r="10047">
          <cell r="A10047">
            <v>336613</v>
          </cell>
          <cell r="B10047" t="str">
            <v>هزار فهيم</v>
          </cell>
          <cell r="C10047" t="str">
            <v>محمدنزيه</v>
          </cell>
          <cell r="D10047" t="str">
            <v>مياده</v>
          </cell>
        </row>
        <row r="10048">
          <cell r="A10048">
            <v>336614</v>
          </cell>
          <cell r="B10048" t="str">
            <v>هشام عبدالكريم</v>
          </cell>
          <cell r="C10048" t="str">
            <v>سامي</v>
          </cell>
          <cell r="D10048" t="str">
            <v>ملكه</v>
          </cell>
        </row>
        <row r="10049">
          <cell r="A10049">
            <v>336615</v>
          </cell>
          <cell r="B10049" t="str">
            <v>هلا نعيم</v>
          </cell>
          <cell r="C10049" t="str">
            <v>بديع</v>
          </cell>
          <cell r="D10049" t="str">
            <v>أمال</v>
          </cell>
        </row>
        <row r="10050">
          <cell r="A10050">
            <v>336616</v>
          </cell>
          <cell r="B10050" t="str">
            <v>همام الرجب</v>
          </cell>
          <cell r="C10050" t="str">
            <v>محمدياسين</v>
          </cell>
          <cell r="D10050" t="str">
            <v>منيرة</v>
          </cell>
        </row>
        <row r="10051">
          <cell r="A10051">
            <v>336617</v>
          </cell>
          <cell r="B10051" t="str">
            <v>هناء الحمودالعبيد</v>
          </cell>
          <cell r="C10051" t="str">
            <v>سوادي</v>
          </cell>
          <cell r="D10051" t="str">
            <v>وضحه</v>
          </cell>
        </row>
        <row r="10052">
          <cell r="A10052">
            <v>336618</v>
          </cell>
          <cell r="B10052" t="str">
            <v>هناء العبيد</v>
          </cell>
          <cell r="C10052" t="str">
            <v>عواد</v>
          </cell>
          <cell r="D10052" t="str">
            <v>مهاء</v>
          </cell>
        </row>
        <row r="10053">
          <cell r="A10053">
            <v>336619</v>
          </cell>
          <cell r="B10053" t="str">
            <v>هناء مزهر</v>
          </cell>
          <cell r="C10053" t="str">
            <v>كمال</v>
          </cell>
          <cell r="D10053" t="str">
            <v>منى</v>
          </cell>
        </row>
        <row r="10054">
          <cell r="A10054">
            <v>336620</v>
          </cell>
          <cell r="B10054" t="str">
            <v>هنادى شحادة</v>
          </cell>
          <cell r="C10054" t="str">
            <v>مازن</v>
          </cell>
          <cell r="D10054" t="str">
            <v>سهام</v>
          </cell>
        </row>
        <row r="10055">
          <cell r="A10055">
            <v>336621</v>
          </cell>
          <cell r="B10055" t="str">
            <v>هنادي حوا</v>
          </cell>
          <cell r="C10055" t="str">
            <v>محمد</v>
          </cell>
          <cell r="D10055" t="str">
            <v>فاطمه</v>
          </cell>
        </row>
        <row r="10056">
          <cell r="A10056">
            <v>336622</v>
          </cell>
          <cell r="B10056" t="str">
            <v>هنادي ناجي</v>
          </cell>
          <cell r="C10056" t="str">
            <v>محمد</v>
          </cell>
          <cell r="D10056" t="str">
            <v>أميه</v>
          </cell>
        </row>
        <row r="10057">
          <cell r="A10057">
            <v>336623</v>
          </cell>
          <cell r="B10057" t="str">
            <v>هنادي ناصيف</v>
          </cell>
          <cell r="C10057" t="str">
            <v>عبدالله</v>
          </cell>
          <cell r="D10057" t="str">
            <v>امينه</v>
          </cell>
        </row>
        <row r="10058">
          <cell r="A10058">
            <v>336624</v>
          </cell>
          <cell r="B10058" t="str">
            <v>هند بوغازي</v>
          </cell>
          <cell r="C10058" t="str">
            <v>كمال</v>
          </cell>
          <cell r="D10058" t="str">
            <v>رمزيه</v>
          </cell>
        </row>
        <row r="10059">
          <cell r="A10059">
            <v>336625</v>
          </cell>
          <cell r="B10059" t="str">
            <v>هند حسين</v>
          </cell>
          <cell r="C10059" t="str">
            <v>نزيه</v>
          </cell>
          <cell r="D10059" t="str">
            <v>نجله</v>
          </cell>
        </row>
        <row r="10060">
          <cell r="A10060">
            <v>336626</v>
          </cell>
          <cell r="B10060" t="str">
            <v>هيا البلخي</v>
          </cell>
          <cell r="C10060" t="str">
            <v>محمد</v>
          </cell>
          <cell r="D10060" t="str">
            <v>جميله</v>
          </cell>
        </row>
        <row r="10061">
          <cell r="A10061">
            <v>336627</v>
          </cell>
          <cell r="B10061" t="str">
            <v>هيا تركيه</v>
          </cell>
          <cell r="C10061" t="str">
            <v>فايز</v>
          </cell>
          <cell r="D10061" t="str">
            <v>امل</v>
          </cell>
        </row>
        <row r="10062">
          <cell r="A10062">
            <v>336628</v>
          </cell>
          <cell r="B10062" t="str">
            <v>هيا خضور</v>
          </cell>
          <cell r="C10062" t="str">
            <v>نايف</v>
          </cell>
          <cell r="D10062" t="str">
            <v>مها</v>
          </cell>
        </row>
        <row r="10063">
          <cell r="A10063">
            <v>336629</v>
          </cell>
          <cell r="B10063" t="str">
            <v>هيا درويش</v>
          </cell>
          <cell r="C10063" t="str">
            <v>عبداللطيف</v>
          </cell>
          <cell r="D10063" t="str">
            <v>سهام</v>
          </cell>
        </row>
        <row r="10064">
          <cell r="A10064">
            <v>336630</v>
          </cell>
          <cell r="B10064" t="str">
            <v>هيا زعيتر</v>
          </cell>
          <cell r="C10064" t="str">
            <v>شحاده</v>
          </cell>
          <cell r="D10064" t="str">
            <v>شذه</v>
          </cell>
        </row>
        <row r="10065">
          <cell r="A10065">
            <v>336631</v>
          </cell>
          <cell r="B10065" t="str">
            <v>هيام السيداحمد</v>
          </cell>
          <cell r="C10065" t="str">
            <v>صياح</v>
          </cell>
          <cell r="D10065" t="str">
            <v>اسمه</v>
          </cell>
        </row>
        <row r="10066">
          <cell r="A10066">
            <v>336632</v>
          </cell>
          <cell r="B10066" t="str">
            <v>هيام حسن</v>
          </cell>
          <cell r="C10066" t="str">
            <v>حسن</v>
          </cell>
          <cell r="D10066" t="str">
            <v>خديجة</v>
          </cell>
        </row>
        <row r="10067">
          <cell r="A10067">
            <v>336633</v>
          </cell>
          <cell r="B10067" t="str">
            <v>هيسم هنيدي</v>
          </cell>
          <cell r="C10067" t="str">
            <v>مروان</v>
          </cell>
          <cell r="D10067" t="str">
            <v>ميليا</v>
          </cell>
        </row>
        <row r="10068">
          <cell r="A10068">
            <v>336634</v>
          </cell>
          <cell r="B10068" t="str">
            <v>هيفاء زهرا</v>
          </cell>
          <cell r="C10068" t="str">
            <v>محمد</v>
          </cell>
          <cell r="D10068" t="str">
            <v>توفيقه</v>
          </cell>
        </row>
        <row r="10069">
          <cell r="A10069">
            <v>336635</v>
          </cell>
          <cell r="B10069" t="str">
            <v>هيلين شيخ موسى</v>
          </cell>
          <cell r="C10069" t="str">
            <v>حسن</v>
          </cell>
          <cell r="D10069" t="str">
            <v>حسينه</v>
          </cell>
        </row>
        <row r="10070">
          <cell r="A10070">
            <v>336636</v>
          </cell>
          <cell r="B10070" t="str">
            <v>واصل العباس</v>
          </cell>
          <cell r="C10070" t="str">
            <v>احمد</v>
          </cell>
          <cell r="D10070" t="str">
            <v>فوزه</v>
          </cell>
        </row>
        <row r="10071">
          <cell r="A10071">
            <v>336637</v>
          </cell>
          <cell r="B10071" t="str">
            <v>وائل الخلف</v>
          </cell>
          <cell r="C10071" t="str">
            <v>محمد</v>
          </cell>
          <cell r="D10071" t="str">
            <v>أميرة</v>
          </cell>
        </row>
        <row r="10072">
          <cell r="A10072">
            <v>336638</v>
          </cell>
          <cell r="B10072" t="str">
            <v>وائل القديمي</v>
          </cell>
          <cell r="C10072" t="str">
            <v>خالد</v>
          </cell>
          <cell r="D10072" t="str">
            <v>لمياء</v>
          </cell>
        </row>
        <row r="10073">
          <cell r="A10073">
            <v>336639</v>
          </cell>
          <cell r="B10073" t="str">
            <v>وائل حكيمة</v>
          </cell>
          <cell r="C10073" t="str">
            <v>مزيد</v>
          </cell>
          <cell r="D10073" t="str">
            <v>ازدهار</v>
          </cell>
        </row>
        <row r="10074">
          <cell r="A10074">
            <v>336640</v>
          </cell>
          <cell r="B10074" t="str">
            <v>وائل طه</v>
          </cell>
          <cell r="C10074" t="str">
            <v>محمد</v>
          </cell>
          <cell r="D10074" t="str">
            <v>امينه</v>
          </cell>
        </row>
        <row r="10075">
          <cell r="A10075">
            <v>336641</v>
          </cell>
          <cell r="B10075" t="str">
            <v>وائل محمد</v>
          </cell>
          <cell r="C10075" t="str">
            <v>علي</v>
          </cell>
          <cell r="D10075" t="str">
            <v>ايناس</v>
          </cell>
        </row>
        <row r="10076">
          <cell r="A10076">
            <v>336642</v>
          </cell>
          <cell r="B10076" t="str">
            <v>وجدان السويداني</v>
          </cell>
          <cell r="C10076" t="str">
            <v>نعيم</v>
          </cell>
          <cell r="D10076" t="str">
            <v>نهاد</v>
          </cell>
        </row>
        <row r="10077">
          <cell r="A10077">
            <v>336643</v>
          </cell>
          <cell r="B10077" t="str">
            <v>وجيه الفضيل</v>
          </cell>
          <cell r="C10077" t="str">
            <v>صايل</v>
          </cell>
          <cell r="D10077" t="str">
            <v>فريزه</v>
          </cell>
        </row>
        <row r="10078">
          <cell r="A10078">
            <v>336644</v>
          </cell>
          <cell r="B10078" t="str">
            <v>وداد الهلال</v>
          </cell>
          <cell r="C10078" t="str">
            <v>خالد</v>
          </cell>
          <cell r="D10078" t="str">
            <v>يمنه</v>
          </cell>
        </row>
        <row r="10079">
          <cell r="A10079">
            <v>336645</v>
          </cell>
          <cell r="B10079" t="str">
            <v>وداع دبو</v>
          </cell>
          <cell r="C10079" t="str">
            <v>حسن</v>
          </cell>
          <cell r="D10079" t="str">
            <v>كامله</v>
          </cell>
        </row>
        <row r="10080">
          <cell r="A10080">
            <v>336646</v>
          </cell>
          <cell r="B10080" t="str">
            <v>وديع حمدان</v>
          </cell>
          <cell r="C10080" t="str">
            <v>صافي</v>
          </cell>
          <cell r="D10080" t="str">
            <v>ارزى</v>
          </cell>
        </row>
        <row r="10081">
          <cell r="A10081">
            <v>336647</v>
          </cell>
          <cell r="B10081" t="str">
            <v>ورد أحمد</v>
          </cell>
          <cell r="C10081" t="str">
            <v>منير</v>
          </cell>
          <cell r="D10081" t="str">
            <v>سهام</v>
          </cell>
        </row>
        <row r="10082">
          <cell r="A10082">
            <v>336648</v>
          </cell>
          <cell r="B10082" t="str">
            <v>وريف خزعل</v>
          </cell>
          <cell r="C10082" t="str">
            <v>جاسم</v>
          </cell>
          <cell r="D10082" t="str">
            <v>هيام</v>
          </cell>
        </row>
        <row r="10083">
          <cell r="A10083">
            <v>336649</v>
          </cell>
          <cell r="B10083" t="str">
            <v>وسام الدين كايد</v>
          </cell>
          <cell r="C10083" t="str">
            <v>محي الدين</v>
          </cell>
          <cell r="D10083" t="str">
            <v>خيريه</v>
          </cell>
        </row>
        <row r="10084">
          <cell r="A10084">
            <v>336650</v>
          </cell>
          <cell r="B10084" t="str">
            <v>وسام حسن</v>
          </cell>
          <cell r="C10084" t="str">
            <v>محمد</v>
          </cell>
          <cell r="D10084" t="str">
            <v>يسرى</v>
          </cell>
        </row>
        <row r="10085">
          <cell r="A10085">
            <v>336651</v>
          </cell>
          <cell r="B10085" t="str">
            <v>وسام خضور</v>
          </cell>
          <cell r="C10085" t="str">
            <v>عبد الناصر</v>
          </cell>
          <cell r="D10085" t="str">
            <v>سميره</v>
          </cell>
        </row>
        <row r="10086">
          <cell r="A10086">
            <v>336652</v>
          </cell>
          <cell r="B10086" t="str">
            <v>وسام محمد</v>
          </cell>
          <cell r="C10086" t="str">
            <v>حكمت</v>
          </cell>
          <cell r="D10086" t="str">
            <v>نهاد</v>
          </cell>
        </row>
        <row r="10087">
          <cell r="A10087">
            <v>336653</v>
          </cell>
          <cell r="B10087" t="str">
            <v>وسام نصر</v>
          </cell>
          <cell r="C10087" t="str">
            <v>مجيد</v>
          </cell>
          <cell r="D10087" t="str">
            <v>هيا</v>
          </cell>
        </row>
        <row r="10088">
          <cell r="A10088">
            <v>336654</v>
          </cell>
          <cell r="B10088" t="str">
            <v>وسيم العقباني</v>
          </cell>
          <cell r="C10088" t="str">
            <v>وليد</v>
          </cell>
          <cell r="D10088" t="str">
            <v>روبا</v>
          </cell>
        </row>
        <row r="10089">
          <cell r="A10089">
            <v>336655</v>
          </cell>
          <cell r="B10089" t="str">
            <v>وسيم حسن</v>
          </cell>
          <cell r="C10089" t="str">
            <v>محمود</v>
          </cell>
          <cell r="D10089" t="str">
            <v>غاده</v>
          </cell>
        </row>
        <row r="10090">
          <cell r="A10090">
            <v>336656</v>
          </cell>
          <cell r="B10090" t="str">
            <v>وسيم كحله</v>
          </cell>
          <cell r="C10090" t="str">
            <v>سليمان</v>
          </cell>
          <cell r="D10090" t="str">
            <v>ليلى</v>
          </cell>
        </row>
        <row r="10091">
          <cell r="A10091">
            <v>336657</v>
          </cell>
          <cell r="B10091" t="str">
            <v>وسيم ياسين</v>
          </cell>
          <cell r="C10091" t="str">
            <v>وليد</v>
          </cell>
          <cell r="D10091" t="str">
            <v>فاطمة</v>
          </cell>
        </row>
        <row r="10092">
          <cell r="A10092">
            <v>336658</v>
          </cell>
          <cell r="B10092" t="str">
            <v>وضاح موسى</v>
          </cell>
          <cell r="C10092" t="str">
            <v>نعيم</v>
          </cell>
          <cell r="D10092" t="str">
            <v>هويدا</v>
          </cell>
        </row>
        <row r="10093">
          <cell r="A10093">
            <v>336659</v>
          </cell>
          <cell r="B10093" t="str">
            <v>وعد الحلاق</v>
          </cell>
          <cell r="C10093" t="str">
            <v>كمال</v>
          </cell>
          <cell r="D10093" t="str">
            <v>نهاد</v>
          </cell>
        </row>
        <row r="10094">
          <cell r="A10094">
            <v>336660</v>
          </cell>
          <cell r="B10094" t="str">
            <v>وعد الصوص</v>
          </cell>
          <cell r="C10094" t="str">
            <v>عبدو</v>
          </cell>
          <cell r="D10094" t="str">
            <v>امال</v>
          </cell>
        </row>
        <row r="10095">
          <cell r="A10095">
            <v>336661</v>
          </cell>
          <cell r="B10095" t="str">
            <v>وعد المشعل الصياح</v>
          </cell>
          <cell r="C10095" t="str">
            <v>نظام</v>
          </cell>
          <cell r="D10095" t="str">
            <v>شنوف</v>
          </cell>
        </row>
        <row r="10096">
          <cell r="A10096">
            <v>336662</v>
          </cell>
          <cell r="B10096" t="str">
            <v>وعد الياسين</v>
          </cell>
          <cell r="C10096" t="str">
            <v>اسماعيل</v>
          </cell>
          <cell r="D10096" t="str">
            <v>خيريه</v>
          </cell>
        </row>
        <row r="10097">
          <cell r="A10097">
            <v>336663</v>
          </cell>
          <cell r="B10097" t="str">
            <v>وعد بكور</v>
          </cell>
          <cell r="C10097" t="str">
            <v>زهير</v>
          </cell>
          <cell r="D10097" t="str">
            <v>هدا</v>
          </cell>
        </row>
        <row r="10098">
          <cell r="A10098">
            <v>336664</v>
          </cell>
          <cell r="B10098" t="str">
            <v>وعد ذبيان</v>
          </cell>
          <cell r="C10098" t="str">
            <v>فوزي</v>
          </cell>
          <cell r="D10098" t="str">
            <v>شكريه</v>
          </cell>
        </row>
        <row r="10099">
          <cell r="A10099">
            <v>336665</v>
          </cell>
          <cell r="B10099" t="str">
            <v>وعد زيد</v>
          </cell>
          <cell r="C10099" t="str">
            <v>صابر</v>
          </cell>
          <cell r="D10099" t="str">
            <v>وفاء</v>
          </cell>
        </row>
        <row r="10100">
          <cell r="A10100">
            <v>336666</v>
          </cell>
          <cell r="B10100" t="str">
            <v>وعد طاهر</v>
          </cell>
          <cell r="C10100" t="str">
            <v>نواف</v>
          </cell>
          <cell r="D10100" t="str">
            <v>سارة</v>
          </cell>
        </row>
        <row r="10101">
          <cell r="A10101">
            <v>336667</v>
          </cell>
          <cell r="B10101" t="str">
            <v>وعد عقيل</v>
          </cell>
          <cell r="C10101" t="str">
            <v>جدعان</v>
          </cell>
          <cell r="D10101" t="str">
            <v>نجاح</v>
          </cell>
        </row>
        <row r="10102">
          <cell r="A10102">
            <v>336668</v>
          </cell>
          <cell r="B10102" t="str">
            <v>وعد قريش</v>
          </cell>
          <cell r="C10102" t="str">
            <v>عزت</v>
          </cell>
          <cell r="D10102" t="str">
            <v>فوزيه</v>
          </cell>
        </row>
        <row r="10103">
          <cell r="A10103">
            <v>336669</v>
          </cell>
          <cell r="B10103" t="str">
            <v>وفاء الزامل</v>
          </cell>
          <cell r="C10103" t="str">
            <v>موسى</v>
          </cell>
          <cell r="D10103" t="str">
            <v>ماجدة</v>
          </cell>
        </row>
        <row r="10104">
          <cell r="A10104">
            <v>336670</v>
          </cell>
          <cell r="B10104" t="str">
            <v>وفاء الغضبان</v>
          </cell>
          <cell r="C10104" t="str">
            <v>محمد</v>
          </cell>
          <cell r="D10104" t="str">
            <v>فاطمه</v>
          </cell>
        </row>
        <row r="10105">
          <cell r="A10105">
            <v>336671</v>
          </cell>
          <cell r="B10105" t="str">
            <v>وفاء دومان</v>
          </cell>
          <cell r="C10105" t="str">
            <v>محمد</v>
          </cell>
          <cell r="D10105" t="str">
            <v>زينب</v>
          </cell>
        </row>
        <row r="10106">
          <cell r="A10106">
            <v>336672</v>
          </cell>
          <cell r="B10106" t="str">
            <v>وفاء مصطفى</v>
          </cell>
          <cell r="C10106" t="str">
            <v>يوسف</v>
          </cell>
          <cell r="D10106" t="str">
            <v>عفت</v>
          </cell>
        </row>
        <row r="10107">
          <cell r="A10107">
            <v>336673</v>
          </cell>
          <cell r="B10107" t="str">
            <v>ولاء الحسين</v>
          </cell>
          <cell r="C10107" t="str">
            <v>محمود</v>
          </cell>
          <cell r="D10107" t="str">
            <v>زهديه</v>
          </cell>
        </row>
        <row r="10108">
          <cell r="A10108">
            <v>336674</v>
          </cell>
          <cell r="B10108" t="str">
            <v>ولاء الدرويش</v>
          </cell>
          <cell r="C10108" t="str">
            <v>عمر</v>
          </cell>
          <cell r="D10108" t="str">
            <v>سهام</v>
          </cell>
        </row>
        <row r="10109">
          <cell r="A10109">
            <v>336675</v>
          </cell>
          <cell r="B10109" t="str">
            <v>ولاء العبد</v>
          </cell>
          <cell r="C10109" t="str">
            <v>اسماعيل</v>
          </cell>
          <cell r="D10109" t="str">
            <v>انصاف</v>
          </cell>
        </row>
        <row r="10110">
          <cell r="A10110">
            <v>336676</v>
          </cell>
          <cell r="B10110" t="str">
            <v>ولاء خولاني</v>
          </cell>
          <cell r="C10110" t="str">
            <v>محمدسمير</v>
          </cell>
          <cell r="D10110" t="str">
            <v>ايمان</v>
          </cell>
        </row>
        <row r="10111">
          <cell r="A10111">
            <v>336677</v>
          </cell>
          <cell r="B10111" t="str">
            <v>ولاء دحدوح</v>
          </cell>
          <cell r="C10111" t="str">
            <v>محمد</v>
          </cell>
          <cell r="D10111" t="str">
            <v>هناء</v>
          </cell>
        </row>
        <row r="10112">
          <cell r="A10112">
            <v>336678</v>
          </cell>
          <cell r="B10112" t="str">
            <v>ولاء عكر</v>
          </cell>
          <cell r="C10112" t="str">
            <v>خالد</v>
          </cell>
          <cell r="D10112" t="str">
            <v>رنده</v>
          </cell>
        </row>
        <row r="10113">
          <cell r="A10113">
            <v>336679</v>
          </cell>
          <cell r="B10113" t="str">
            <v>ولاء كوركلي</v>
          </cell>
          <cell r="C10113" t="str">
            <v>محمدعماد</v>
          </cell>
          <cell r="D10113" t="str">
            <v>سناء</v>
          </cell>
        </row>
        <row r="10114">
          <cell r="A10114">
            <v>336680</v>
          </cell>
          <cell r="B10114" t="str">
            <v>ولاء مصطفى</v>
          </cell>
          <cell r="C10114" t="str">
            <v>يوسف</v>
          </cell>
          <cell r="D10114" t="str">
            <v>عفت</v>
          </cell>
        </row>
        <row r="10115">
          <cell r="A10115">
            <v>336681</v>
          </cell>
          <cell r="B10115" t="str">
            <v>ولاء مكارم</v>
          </cell>
          <cell r="C10115" t="str">
            <v>حمدان</v>
          </cell>
          <cell r="D10115" t="str">
            <v>غازيه</v>
          </cell>
        </row>
        <row r="10116">
          <cell r="A10116">
            <v>336682</v>
          </cell>
          <cell r="B10116" t="str">
            <v>وليد القادري الشهير بالخطيب</v>
          </cell>
          <cell r="C10116" t="str">
            <v>خلدون</v>
          </cell>
          <cell r="D10116" t="str">
            <v>وطفا</v>
          </cell>
        </row>
        <row r="10117">
          <cell r="A10117">
            <v>336683</v>
          </cell>
          <cell r="B10117" t="str">
            <v>وليم جوني</v>
          </cell>
          <cell r="C10117" t="str">
            <v>نزار</v>
          </cell>
          <cell r="D10117" t="str">
            <v>وفاء</v>
          </cell>
        </row>
        <row r="10118">
          <cell r="A10118">
            <v>336684</v>
          </cell>
          <cell r="B10118" t="str">
            <v>وليم رسلان</v>
          </cell>
          <cell r="C10118" t="str">
            <v>هشام</v>
          </cell>
          <cell r="D10118" t="str">
            <v>سوسن</v>
          </cell>
        </row>
        <row r="10119">
          <cell r="A10119">
            <v>336685</v>
          </cell>
          <cell r="B10119" t="str">
            <v>وهيب الجنيد</v>
          </cell>
          <cell r="C10119" t="str">
            <v>فاضل</v>
          </cell>
          <cell r="D10119" t="str">
            <v>منور</v>
          </cell>
        </row>
        <row r="10120">
          <cell r="A10120">
            <v>336686</v>
          </cell>
          <cell r="B10120" t="str">
            <v>وئام سليمان</v>
          </cell>
          <cell r="C10120" t="str">
            <v>احمد</v>
          </cell>
          <cell r="D10120" t="str">
            <v>مشاعل</v>
          </cell>
        </row>
        <row r="10121">
          <cell r="A10121">
            <v>336687</v>
          </cell>
          <cell r="B10121" t="str">
            <v>وئام عبدو</v>
          </cell>
          <cell r="C10121" t="str">
            <v>محمد</v>
          </cell>
          <cell r="D10121" t="str">
            <v>سهام</v>
          </cell>
        </row>
        <row r="10122">
          <cell r="A10122">
            <v>336688</v>
          </cell>
          <cell r="B10122" t="str">
            <v>يارا فتنه</v>
          </cell>
          <cell r="C10122" t="str">
            <v>عبدالعزيز</v>
          </cell>
          <cell r="D10122" t="str">
            <v>هناء</v>
          </cell>
        </row>
        <row r="10123">
          <cell r="A10123">
            <v>336689</v>
          </cell>
          <cell r="B10123" t="str">
            <v>يارا مرعي</v>
          </cell>
          <cell r="C10123" t="str">
            <v>حسين</v>
          </cell>
          <cell r="D10123" t="str">
            <v>عفاف</v>
          </cell>
        </row>
        <row r="10124">
          <cell r="A10124">
            <v>336690</v>
          </cell>
          <cell r="B10124" t="str">
            <v>يارا نادر</v>
          </cell>
          <cell r="C10124" t="str">
            <v>حسان</v>
          </cell>
          <cell r="D10124" t="str">
            <v>جورجيت</v>
          </cell>
        </row>
        <row r="10125">
          <cell r="A10125">
            <v>336691</v>
          </cell>
          <cell r="B10125" t="str">
            <v>ياسر الرحال</v>
          </cell>
          <cell r="C10125" t="str">
            <v>محمد</v>
          </cell>
          <cell r="D10125" t="str">
            <v>خالديه</v>
          </cell>
        </row>
        <row r="10126">
          <cell r="A10126">
            <v>336692</v>
          </cell>
          <cell r="B10126" t="str">
            <v>ياسر العمر</v>
          </cell>
          <cell r="C10126" t="str">
            <v>غسان</v>
          </cell>
          <cell r="D10126" t="str">
            <v>صبحه</v>
          </cell>
        </row>
        <row r="10127">
          <cell r="A10127">
            <v>336693</v>
          </cell>
          <cell r="B10127" t="str">
            <v>ياسر حسن</v>
          </cell>
          <cell r="C10127" t="str">
            <v>محمد</v>
          </cell>
          <cell r="D10127" t="str">
            <v>خديجة</v>
          </cell>
        </row>
        <row r="10128">
          <cell r="A10128">
            <v>336694</v>
          </cell>
          <cell r="B10128" t="str">
            <v>ياسر ناصر</v>
          </cell>
          <cell r="C10128" t="str">
            <v>عمادالدين</v>
          </cell>
          <cell r="D10128" t="str">
            <v>يسيره</v>
          </cell>
        </row>
        <row r="10129">
          <cell r="A10129">
            <v>336695</v>
          </cell>
          <cell r="B10129" t="str">
            <v>ياسمين الحمد</v>
          </cell>
          <cell r="C10129" t="str">
            <v>طلاع</v>
          </cell>
          <cell r="D10129" t="str">
            <v>خوله</v>
          </cell>
        </row>
        <row r="10130">
          <cell r="A10130">
            <v>336696</v>
          </cell>
          <cell r="B10130" t="str">
            <v>ياسمين العربيد</v>
          </cell>
          <cell r="C10130" t="str">
            <v>نضال</v>
          </cell>
          <cell r="D10130" t="str">
            <v>مدلله</v>
          </cell>
        </row>
        <row r="10131">
          <cell r="A10131">
            <v>336697</v>
          </cell>
          <cell r="B10131" t="str">
            <v>ياسمين المصري</v>
          </cell>
          <cell r="C10131" t="str">
            <v>قاسم</v>
          </cell>
          <cell r="D10131" t="str">
            <v>نعمه</v>
          </cell>
        </row>
        <row r="10132">
          <cell r="A10132">
            <v>336698</v>
          </cell>
          <cell r="B10132" t="str">
            <v>ياسمين الهمام</v>
          </cell>
          <cell r="C10132" t="str">
            <v>فريز</v>
          </cell>
          <cell r="D10132" t="str">
            <v>فطومة</v>
          </cell>
        </row>
        <row r="10133">
          <cell r="A10133">
            <v>336699</v>
          </cell>
          <cell r="B10133" t="str">
            <v>ياسمين شحود</v>
          </cell>
          <cell r="C10133" t="str">
            <v>علي</v>
          </cell>
          <cell r="D10133" t="str">
            <v>عليا</v>
          </cell>
        </row>
        <row r="10134">
          <cell r="A10134">
            <v>336700</v>
          </cell>
          <cell r="B10134" t="str">
            <v>ياسمين كبوس</v>
          </cell>
          <cell r="C10134" t="str">
            <v>وليد</v>
          </cell>
          <cell r="D10134" t="str">
            <v>ماجده</v>
          </cell>
        </row>
        <row r="10135">
          <cell r="A10135">
            <v>336701</v>
          </cell>
          <cell r="B10135" t="str">
            <v>ياسمين موهباني</v>
          </cell>
          <cell r="C10135" t="str">
            <v>كمال</v>
          </cell>
          <cell r="D10135" t="str">
            <v>رنده</v>
          </cell>
        </row>
        <row r="10136">
          <cell r="A10136">
            <v>336702</v>
          </cell>
          <cell r="B10136" t="str">
            <v>يامن صليبي</v>
          </cell>
          <cell r="C10136" t="str">
            <v>علي</v>
          </cell>
          <cell r="D10136" t="str">
            <v>كوسر</v>
          </cell>
        </row>
        <row r="10137">
          <cell r="A10137">
            <v>336703</v>
          </cell>
          <cell r="B10137" t="str">
            <v>يامن عنجاري</v>
          </cell>
          <cell r="C10137" t="str">
            <v>جابر</v>
          </cell>
          <cell r="D10137" t="str">
            <v>وجيهه</v>
          </cell>
        </row>
        <row r="10138">
          <cell r="A10138">
            <v>336704</v>
          </cell>
          <cell r="B10138" t="str">
            <v>يحيى الحموي</v>
          </cell>
          <cell r="C10138" t="str">
            <v>عبد الله</v>
          </cell>
          <cell r="D10138" t="str">
            <v>منى</v>
          </cell>
        </row>
        <row r="10139">
          <cell r="A10139">
            <v>336705</v>
          </cell>
          <cell r="B10139" t="str">
            <v>يحيى حليمة</v>
          </cell>
          <cell r="C10139" t="str">
            <v>محمد</v>
          </cell>
          <cell r="D10139" t="str">
            <v>وفيقة</v>
          </cell>
        </row>
        <row r="10140">
          <cell r="A10140">
            <v>336706</v>
          </cell>
          <cell r="B10140" t="str">
            <v>يزن الكويفي</v>
          </cell>
          <cell r="C10140" t="str">
            <v>هيثم</v>
          </cell>
          <cell r="D10140" t="str">
            <v>هاله</v>
          </cell>
        </row>
        <row r="10141">
          <cell r="A10141">
            <v>336707</v>
          </cell>
          <cell r="B10141" t="str">
            <v>يزن بلال</v>
          </cell>
          <cell r="C10141" t="str">
            <v>نصر الدين</v>
          </cell>
          <cell r="D10141" t="str">
            <v>سناء</v>
          </cell>
        </row>
        <row r="10142">
          <cell r="A10142">
            <v>336708</v>
          </cell>
          <cell r="B10142" t="str">
            <v>يزيد كحيل</v>
          </cell>
          <cell r="C10142" t="str">
            <v>عبدالحميد</v>
          </cell>
          <cell r="D10142" t="str">
            <v>عائشه</v>
          </cell>
        </row>
        <row r="10143">
          <cell r="A10143">
            <v>336709</v>
          </cell>
          <cell r="B10143" t="str">
            <v>يسرى السرحان</v>
          </cell>
          <cell r="C10143" t="str">
            <v>صالح</v>
          </cell>
          <cell r="D10143" t="str">
            <v>فاطمه</v>
          </cell>
        </row>
        <row r="10144">
          <cell r="A10144">
            <v>336710</v>
          </cell>
          <cell r="B10144" t="str">
            <v>يسرى شاميه</v>
          </cell>
          <cell r="C10144" t="str">
            <v>عبدالله</v>
          </cell>
          <cell r="D10144" t="str">
            <v>وفيقه</v>
          </cell>
        </row>
        <row r="10145">
          <cell r="A10145">
            <v>336711</v>
          </cell>
          <cell r="B10145" t="str">
            <v>يسرى عرعور</v>
          </cell>
          <cell r="C10145" t="str">
            <v>جادو</v>
          </cell>
          <cell r="D10145" t="str">
            <v>زانه</v>
          </cell>
        </row>
        <row r="10146">
          <cell r="A10146">
            <v>336712</v>
          </cell>
          <cell r="B10146" t="str">
            <v>يسرى علي</v>
          </cell>
          <cell r="C10146" t="str">
            <v>سلمان</v>
          </cell>
          <cell r="D10146" t="str">
            <v>منتهى</v>
          </cell>
        </row>
        <row r="10147">
          <cell r="A10147">
            <v>336713</v>
          </cell>
          <cell r="B10147" t="str">
            <v>يعرب عباس</v>
          </cell>
          <cell r="C10147" t="str">
            <v>أنور</v>
          </cell>
          <cell r="D10147" t="str">
            <v>عائده</v>
          </cell>
        </row>
        <row r="10148">
          <cell r="A10148">
            <v>336714</v>
          </cell>
          <cell r="B10148" t="str">
            <v>يعرب علي</v>
          </cell>
          <cell r="C10148" t="str">
            <v>غالب</v>
          </cell>
          <cell r="D10148" t="str">
            <v>روزيت</v>
          </cell>
        </row>
        <row r="10149">
          <cell r="A10149">
            <v>336715</v>
          </cell>
          <cell r="B10149" t="str">
            <v>يمان الصالح</v>
          </cell>
          <cell r="C10149" t="str">
            <v>نور الدين</v>
          </cell>
          <cell r="D10149" t="str">
            <v>نبال</v>
          </cell>
        </row>
        <row r="10150">
          <cell r="A10150">
            <v>336716</v>
          </cell>
          <cell r="B10150" t="str">
            <v>يوسف الحمداوي</v>
          </cell>
          <cell r="C10150" t="str">
            <v>حمدان</v>
          </cell>
          <cell r="D10150" t="str">
            <v>جميله</v>
          </cell>
        </row>
        <row r="10151">
          <cell r="A10151">
            <v>336717</v>
          </cell>
          <cell r="B10151" t="str">
            <v>يوسف العيد</v>
          </cell>
          <cell r="C10151" t="str">
            <v>رجب</v>
          </cell>
          <cell r="D10151" t="str">
            <v>هاجر</v>
          </cell>
        </row>
        <row r="10152">
          <cell r="A10152">
            <v>336718</v>
          </cell>
          <cell r="B10152" t="str">
            <v>يوسف الكلسلي</v>
          </cell>
          <cell r="C10152" t="str">
            <v>احمد</v>
          </cell>
          <cell r="D10152" t="str">
            <v>سميره</v>
          </cell>
        </row>
        <row r="10153">
          <cell r="A10153">
            <v>336719</v>
          </cell>
          <cell r="B10153" t="str">
            <v>يوسف حسين</v>
          </cell>
          <cell r="C10153" t="str">
            <v>رامز</v>
          </cell>
          <cell r="D10153" t="str">
            <v>ندى</v>
          </cell>
        </row>
        <row r="10154">
          <cell r="A10154">
            <v>336720</v>
          </cell>
          <cell r="B10154" t="str">
            <v>يوسف حمدوش</v>
          </cell>
          <cell r="C10154" t="str">
            <v>محمد</v>
          </cell>
          <cell r="D10154" t="str">
            <v>رجاء</v>
          </cell>
        </row>
        <row r="10155">
          <cell r="A10155">
            <v>336721</v>
          </cell>
          <cell r="B10155" t="str">
            <v>يوسف خنصر</v>
          </cell>
          <cell r="C10155" t="str">
            <v>محمد</v>
          </cell>
          <cell r="D10155" t="str">
            <v>اسيه</v>
          </cell>
        </row>
        <row r="10156">
          <cell r="A10156">
            <v>336722</v>
          </cell>
          <cell r="B10156" t="str">
            <v>يولا عيسى</v>
          </cell>
          <cell r="C10156" t="str">
            <v>نورس</v>
          </cell>
          <cell r="D10156" t="str">
            <v>دلال</v>
          </cell>
        </row>
        <row r="10157">
          <cell r="A10157">
            <v>336723</v>
          </cell>
          <cell r="B10157" t="str">
            <v>ابراهيم احمد</v>
          </cell>
          <cell r="C10157" t="str">
            <v>سمير</v>
          </cell>
          <cell r="D10157" t="str">
            <v>حوا</v>
          </cell>
        </row>
        <row r="10158">
          <cell r="A10158">
            <v>336724</v>
          </cell>
          <cell r="B10158" t="str">
            <v>ابراهيم الريحاوي</v>
          </cell>
          <cell r="C10158" t="str">
            <v>محمد وصفي</v>
          </cell>
          <cell r="D10158" t="str">
            <v>امل</v>
          </cell>
        </row>
        <row r="10159">
          <cell r="A10159">
            <v>336725</v>
          </cell>
          <cell r="B10159" t="str">
            <v>ابراهيم مصطفى عمر</v>
          </cell>
          <cell r="C10159" t="str">
            <v>زكريا</v>
          </cell>
          <cell r="D10159" t="str">
            <v>خديجة</v>
          </cell>
        </row>
        <row r="10160">
          <cell r="A10160">
            <v>336726</v>
          </cell>
          <cell r="B10160" t="str">
            <v>احمد ابو قوره</v>
          </cell>
          <cell r="C10160" t="str">
            <v>سمير</v>
          </cell>
          <cell r="D10160" t="str">
            <v>ضميمة</v>
          </cell>
        </row>
        <row r="10161">
          <cell r="A10161">
            <v>336727</v>
          </cell>
          <cell r="B10161" t="str">
            <v>احمد اصفهاني</v>
          </cell>
          <cell r="C10161" t="str">
            <v>ناهد</v>
          </cell>
          <cell r="D10161" t="str">
            <v>مياده</v>
          </cell>
        </row>
        <row r="10162">
          <cell r="A10162">
            <v>336728</v>
          </cell>
          <cell r="B10162" t="str">
            <v>احمد الدره</v>
          </cell>
          <cell r="C10162" t="str">
            <v>عامر</v>
          </cell>
          <cell r="D10162" t="str">
            <v>تغريد</v>
          </cell>
        </row>
        <row r="10163">
          <cell r="A10163">
            <v>336729</v>
          </cell>
          <cell r="B10163" t="str">
            <v>احمد الزعيم</v>
          </cell>
          <cell r="C10163" t="str">
            <v>محمد معتز</v>
          </cell>
          <cell r="D10163" t="str">
            <v>رانيا</v>
          </cell>
        </row>
        <row r="10164">
          <cell r="A10164">
            <v>336730</v>
          </cell>
          <cell r="B10164" t="str">
            <v>احمد العباس</v>
          </cell>
          <cell r="C10164" t="str">
            <v>محمد</v>
          </cell>
          <cell r="D10164" t="str">
            <v>رجاء</v>
          </cell>
        </row>
        <row r="10165">
          <cell r="A10165">
            <v>336731</v>
          </cell>
          <cell r="B10165" t="str">
            <v>احمد العجيل</v>
          </cell>
          <cell r="C10165" t="str">
            <v>عبد</v>
          </cell>
          <cell r="D10165" t="str">
            <v>شهرزاد</v>
          </cell>
        </row>
        <row r="10166">
          <cell r="A10166">
            <v>336732</v>
          </cell>
          <cell r="B10166" t="str">
            <v>احمد القاضي الحمزة</v>
          </cell>
          <cell r="C10166" t="str">
            <v>ابراهيم</v>
          </cell>
        </row>
        <row r="10167">
          <cell r="A10167">
            <v>336735</v>
          </cell>
          <cell r="B10167" t="str">
            <v>احمد رشق</v>
          </cell>
          <cell r="C10167" t="str">
            <v>محمد</v>
          </cell>
          <cell r="D10167" t="str">
            <v>غاده</v>
          </cell>
        </row>
        <row r="10168">
          <cell r="A10168">
            <v>336736</v>
          </cell>
          <cell r="B10168" t="str">
            <v>احمد زيتون</v>
          </cell>
          <cell r="C10168" t="str">
            <v>يوسف</v>
          </cell>
          <cell r="D10168" t="str">
            <v>ثناء</v>
          </cell>
        </row>
        <row r="10169">
          <cell r="A10169">
            <v>336737</v>
          </cell>
          <cell r="B10169" t="str">
            <v>احمد كنين</v>
          </cell>
          <cell r="C10169" t="str">
            <v>جمعة</v>
          </cell>
          <cell r="D10169" t="str">
            <v>نسرين</v>
          </cell>
        </row>
        <row r="10170">
          <cell r="A10170">
            <v>336738</v>
          </cell>
          <cell r="B10170" t="str">
            <v>احمد يوسف</v>
          </cell>
          <cell r="C10170" t="str">
            <v>خالد</v>
          </cell>
          <cell r="D10170" t="str">
            <v>خديجة</v>
          </cell>
        </row>
        <row r="10171">
          <cell r="A10171">
            <v>336739</v>
          </cell>
          <cell r="B10171" t="str">
            <v>ادهم عجمية</v>
          </cell>
          <cell r="C10171" t="str">
            <v>محمود</v>
          </cell>
          <cell r="D10171" t="str">
            <v>جميله</v>
          </cell>
        </row>
        <row r="10172">
          <cell r="A10172">
            <v>336740</v>
          </cell>
          <cell r="B10172" t="str">
            <v>اريج القادري</v>
          </cell>
          <cell r="C10172" t="str">
            <v>احمد</v>
          </cell>
          <cell r="D10172" t="str">
            <v>راجحه</v>
          </cell>
        </row>
        <row r="10173">
          <cell r="A10173">
            <v>336741</v>
          </cell>
          <cell r="B10173" t="str">
            <v>اسامه العويدات</v>
          </cell>
          <cell r="C10173" t="str">
            <v>محمد</v>
          </cell>
          <cell r="D10173" t="str">
            <v>ثريا</v>
          </cell>
        </row>
        <row r="10174">
          <cell r="A10174">
            <v>336742</v>
          </cell>
          <cell r="B10174" t="str">
            <v>اسامه سلوم</v>
          </cell>
          <cell r="C10174" t="str">
            <v>بدري</v>
          </cell>
          <cell r="D10174" t="str">
            <v>باسمة</v>
          </cell>
        </row>
        <row r="10175">
          <cell r="A10175">
            <v>336743</v>
          </cell>
          <cell r="B10175" t="str">
            <v>اسراء الزين</v>
          </cell>
          <cell r="C10175" t="str">
            <v>محمد عيد</v>
          </cell>
          <cell r="D10175" t="str">
            <v>ليلى</v>
          </cell>
        </row>
        <row r="10176">
          <cell r="A10176">
            <v>336744</v>
          </cell>
          <cell r="B10176" t="str">
            <v>اسراء صديق</v>
          </cell>
          <cell r="C10176" t="str">
            <v>موفق</v>
          </cell>
          <cell r="D10176" t="str">
            <v>مريم</v>
          </cell>
        </row>
        <row r="10177">
          <cell r="A10177">
            <v>336745</v>
          </cell>
          <cell r="B10177" t="str">
            <v>اسعد البشير</v>
          </cell>
          <cell r="C10177" t="str">
            <v>نواف</v>
          </cell>
          <cell r="D10177" t="str">
            <v>زكيه</v>
          </cell>
        </row>
        <row r="10178">
          <cell r="A10178">
            <v>336746</v>
          </cell>
          <cell r="B10178" t="str">
            <v>الاء الهزار</v>
          </cell>
          <cell r="C10178" t="str">
            <v>بديع</v>
          </cell>
          <cell r="D10178" t="str">
            <v>ازهار</v>
          </cell>
        </row>
        <row r="10179">
          <cell r="A10179">
            <v>336747</v>
          </cell>
          <cell r="B10179" t="str">
            <v>المنتصر بالله القصير</v>
          </cell>
          <cell r="C10179" t="str">
            <v>توفيق</v>
          </cell>
          <cell r="D10179" t="str">
            <v>عصام</v>
          </cell>
        </row>
        <row r="10180">
          <cell r="A10180">
            <v>336749</v>
          </cell>
          <cell r="B10180" t="str">
            <v>امجد رزوق</v>
          </cell>
          <cell r="C10180" t="str">
            <v>رمزي</v>
          </cell>
          <cell r="D10180" t="str">
            <v>ابتسام</v>
          </cell>
        </row>
        <row r="10181">
          <cell r="A10181">
            <v>336750</v>
          </cell>
          <cell r="B10181" t="str">
            <v>امجد قاسم</v>
          </cell>
          <cell r="C10181" t="str">
            <v>عبد الرحمن</v>
          </cell>
          <cell r="D10181" t="str">
            <v>اسيا</v>
          </cell>
        </row>
        <row r="10182">
          <cell r="A10182">
            <v>336751</v>
          </cell>
          <cell r="B10182" t="str">
            <v>اميره الحفار</v>
          </cell>
          <cell r="C10182" t="str">
            <v>عماد</v>
          </cell>
          <cell r="D10182" t="str">
            <v>زينب</v>
          </cell>
        </row>
        <row r="10183">
          <cell r="A10183">
            <v>336752</v>
          </cell>
          <cell r="B10183" t="str">
            <v>امينه الهويت</v>
          </cell>
          <cell r="C10183" t="str">
            <v>خليل</v>
          </cell>
          <cell r="D10183" t="str">
            <v>عموشه</v>
          </cell>
        </row>
        <row r="10184">
          <cell r="A10184">
            <v>336753</v>
          </cell>
          <cell r="B10184" t="str">
            <v>ايمان المغتري</v>
          </cell>
          <cell r="C10184" t="str">
            <v>سلطان</v>
          </cell>
          <cell r="D10184" t="str">
            <v>فاطمه</v>
          </cell>
        </row>
        <row r="10185">
          <cell r="A10185">
            <v>336754</v>
          </cell>
          <cell r="B10185" t="str">
            <v>ايمان عبد الله</v>
          </cell>
          <cell r="C10185" t="str">
            <v>علي</v>
          </cell>
          <cell r="D10185" t="str">
            <v>هتديه</v>
          </cell>
        </row>
        <row r="10186">
          <cell r="A10186">
            <v>336755</v>
          </cell>
          <cell r="B10186" t="str">
            <v>ايه الاصفر</v>
          </cell>
          <cell r="C10186" t="str">
            <v>زهير</v>
          </cell>
          <cell r="D10186" t="str">
            <v>غاده</v>
          </cell>
        </row>
        <row r="10187">
          <cell r="A10187">
            <v>336757</v>
          </cell>
          <cell r="B10187" t="str">
            <v>إثراء شبيب</v>
          </cell>
          <cell r="C10187" t="str">
            <v>توفيق</v>
          </cell>
          <cell r="D10187" t="str">
            <v>هدى</v>
          </cell>
        </row>
        <row r="10188">
          <cell r="A10188">
            <v>336758</v>
          </cell>
          <cell r="B10188" t="str">
            <v>إيهاب خضر</v>
          </cell>
          <cell r="C10188" t="str">
            <v>محمد</v>
          </cell>
          <cell r="D10188" t="str">
            <v>حسناء</v>
          </cell>
        </row>
        <row r="10189">
          <cell r="A10189">
            <v>336760</v>
          </cell>
          <cell r="B10189" t="str">
            <v>أكارم عساف</v>
          </cell>
          <cell r="C10189" t="str">
            <v>بهجة</v>
          </cell>
          <cell r="D10189" t="str">
            <v>بدريه</v>
          </cell>
        </row>
        <row r="10190">
          <cell r="A10190">
            <v>336761</v>
          </cell>
          <cell r="B10190" t="str">
            <v>أماني كري</v>
          </cell>
          <cell r="C10190" t="str">
            <v>محمد</v>
          </cell>
          <cell r="D10190" t="str">
            <v>بدريه</v>
          </cell>
        </row>
        <row r="10191">
          <cell r="A10191">
            <v>336762</v>
          </cell>
          <cell r="B10191" t="str">
            <v>أمل زركلي</v>
          </cell>
          <cell r="C10191" t="str">
            <v>أيمن</v>
          </cell>
          <cell r="D10191" t="str">
            <v>صباح</v>
          </cell>
        </row>
        <row r="10192">
          <cell r="A10192">
            <v>336763</v>
          </cell>
          <cell r="B10192" t="str">
            <v>أنس تقوى</v>
          </cell>
          <cell r="C10192" t="str">
            <v>يوسف</v>
          </cell>
          <cell r="D10192" t="str">
            <v>زهور</v>
          </cell>
        </row>
        <row r="10193">
          <cell r="A10193">
            <v>336764</v>
          </cell>
          <cell r="B10193" t="str">
            <v>آلاء رزق</v>
          </cell>
          <cell r="C10193" t="str">
            <v>احمد</v>
          </cell>
          <cell r="D10193" t="str">
            <v>سميره</v>
          </cell>
        </row>
        <row r="10194">
          <cell r="A10194">
            <v>336765</v>
          </cell>
          <cell r="B10194" t="str">
            <v>آلان الكركوتلي</v>
          </cell>
          <cell r="C10194" t="str">
            <v>جمال</v>
          </cell>
          <cell r="D10194" t="str">
            <v>ايمان</v>
          </cell>
        </row>
        <row r="10195">
          <cell r="A10195">
            <v>336766</v>
          </cell>
          <cell r="B10195" t="str">
            <v>آيه عنقا</v>
          </cell>
          <cell r="C10195" t="str">
            <v>بركات</v>
          </cell>
          <cell r="D10195" t="str">
            <v>سوسن</v>
          </cell>
        </row>
        <row r="10196">
          <cell r="A10196">
            <v>336767</v>
          </cell>
          <cell r="B10196" t="str">
            <v>باسل شعبان</v>
          </cell>
          <cell r="C10196" t="str">
            <v>اديب</v>
          </cell>
          <cell r="D10196" t="str">
            <v>ثناء</v>
          </cell>
        </row>
        <row r="10197">
          <cell r="A10197">
            <v>336768</v>
          </cell>
          <cell r="B10197" t="str">
            <v>باسمه اسماعيل</v>
          </cell>
          <cell r="C10197" t="str">
            <v>عبد الستار</v>
          </cell>
          <cell r="D10197" t="str">
            <v>عواطف</v>
          </cell>
        </row>
        <row r="10198">
          <cell r="A10198">
            <v>336769</v>
          </cell>
          <cell r="B10198" t="str">
            <v>بتول الحمصي</v>
          </cell>
          <cell r="C10198" t="str">
            <v>ماجد</v>
          </cell>
          <cell r="D10198" t="str">
            <v>ثناء</v>
          </cell>
        </row>
        <row r="10199">
          <cell r="A10199">
            <v>336770</v>
          </cell>
          <cell r="B10199" t="str">
            <v>بتول زيادة</v>
          </cell>
          <cell r="C10199" t="str">
            <v>محي الدين</v>
          </cell>
          <cell r="D10199" t="str">
            <v>رحاب</v>
          </cell>
        </row>
        <row r="10200">
          <cell r="A10200">
            <v>336771</v>
          </cell>
          <cell r="B10200" t="str">
            <v>بتول منقاش</v>
          </cell>
          <cell r="C10200" t="str">
            <v>احمد</v>
          </cell>
          <cell r="D10200" t="str">
            <v>انتصار</v>
          </cell>
        </row>
        <row r="10201">
          <cell r="A10201">
            <v>336772</v>
          </cell>
          <cell r="B10201" t="str">
            <v>بدريه غجيه</v>
          </cell>
          <cell r="C10201" t="str">
            <v>غازي</v>
          </cell>
          <cell r="D10201" t="str">
            <v>فوزه</v>
          </cell>
        </row>
        <row r="10202">
          <cell r="A10202">
            <v>336773</v>
          </cell>
          <cell r="B10202" t="str">
            <v>براء حموي</v>
          </cell>
          <cell r="C10202" t="str">
            <v>رائد</v>
          </cell>
          <cell r="D10202" t="str">
            <v>لينا</v>
          </cell>
        </row>
        <row r="10203">
          <cell r="A10203">
            <v>336774</v>
          </cell>
          <cell r="B10203" t="str">
            <v>بشار الصباغ</v>
          </cell>
          <cell r="C10203" t="str">
            <v>محمد نعيم</v>
          </cell>
          <cell r="D10203" t="str">
            <v>هاله</v>
          </cell>
        </row>
        <row r="10204">
          <cell r="A10204">
            <v>336775</v>
          </cell>
          <cell r="B10204" t="str">
            <v>بشار رحيم</v>
          </cell>
          <cell r="C10204" t="str">
            <v>اكرم</v>
          </cell>
          <cell r="D10204" t="str">
            <v>ناريمان</v>
          </cell>
        </row>
        <row r="10205">
          <cell r="A10205">
            <v>336776</v>
          </cell>
          <cell r="B10205" t="str">
            <v>بشرى الحلاق</v>
          </cell>
          <cell r="C10205" t="str">
            <v>ميشال</v>
          </cell>
          <cell r="D10205" t="str">
            <v>سميره</v>
          </cell>
        </row>
        <row r="10206">
          <cell r="A10206">
            <v>336777</v>
          </cell>
          <cell r="B10206" t="str">
            <v>بهاء الدين محمود</v>
          </cell>
          <cell r="C10206" t="str">
            <v>محمد</v>
          </cell>
          <cell r="D10206" t="str">
            <v>ماجده</v>
          </cell>
        </row>
        <row r="10207">
          <cell r="A10207">
            <v>336778</v>
          </cell>
          <cell r="B10207" t="str">
            <v>بيان سرحان</v>
          </cell>
          <cell r="C10207" t="str">
            <v>معاويه</v>
          </cell>
          <cell r="D10207" t="str">
            <v>نجوى</v>
          </cell>
        </row>
        <row r="10208">
          <cell r="A10208">
            <v>336779</v>
          </cell>
          <cell r="B10208" t="str">
            <v>بيمان محمد</v>
          </cell>
          <cell r="C10208" t="str">
            <v>عبد الكريم</v>
          </cell>
          <cell r="D10208" t="str">
            <v>مريم</v>
          </cell>
        </row>
        <row r="10209">
          <cell r="A10209">
            <v>336780</v>
          </cell>
          <cell r="B10209" t="str">
            <v>تاج الخطيب</v>
          </cell>
          <cell r="C10209" t="str">
            <v>وحيد</v>
          </cell>
          <cell r="D10209" t="str">
            <v>اسرار</v>
          </cell>
        </row>
        <row r="10210">
          <cell r="A10210">
            <v>336781</v>
          </cell>
          <cell r="B10210" t="str">
            <v>ثامر العزاوي</v>
          </cell>
          <cell r="C10210" t="str">
            <v>احمد</v>
          </cell>
          <cell r="D10210" t="str">
            <v>عهد</v>
          </cell>
        </row>
        <row r="10211">
          <cell r="A10211">
            <v>336782</v>
          </cell>
          <cell r="B10211" t="str">
            <v>ثائر الحميمي</v>
          </cell>
          <cell r="C10211" t="str">
            <v>باسل</v>
          </cell>
          <cell r="D10211" t="str">
            <v>سعاد</v>
          </cell>
        </row>
        <row r="10212">
          <cell r="A10212">
            <v>336783</v>
          </cell>
          <cell r="B10212" t="str">
            <v>جاد الموسى قدور</v>
          </cell>
          <cell r="C10212" t="str">
            <v>فيصل</v>
          </cell>
          <cell r="D10212" t="str">
            <v>بسيمه</v>
          </cell>
        </row>
        <row r="10213">
          <cell r="A10213">
            <v>336784</v>
          </cell>
          <cell r="B10213" t="str">
            <v>جلال غصون</v>
          </cell>
          <cell r="C10213" t="str">
            <v>علي</v>
          </cell>
          <cell r="D10213" t="str">
            <v>نجاح</v>
          </cell>
        </row>
        <row r="10214">
          <cell r="A10214">
            <v>336785</v>
          </cell>
          <cell r="B10214" t="str">
            <v>جمان مشوح</v>
          </cell>
          <cell r="C10214" t="str">
            <v>بشير</v>
          </cell>
          <cell r="D10214" t="str">
            <v>عزيزه</v>
          </cell>
        </row>
        <row r="10215">
          <cell r="A10215">
            <v>336786</v>
          </cell>
          <cell r="B10215" t="str">
            <v>جمعه الرميله</v>
          </cell>
          <cell r="C10215" t="str">
            <v>زهير</v>
          </cell>
          <cell r="D10215" t="str">
            <v>خالديه</v>
          </cell>
        </row>
        <row r="10216">
          <cell r="A10216">
            <v>336787</v>
          </cell>
          <cell r="B10216" t="str">
            <v>جميل حليمة</v>
          </cell>
          <cell r="C10216" t="str">
            <v>خالد</v>
          </cell>
          <cell r="D10216" t="str">
            <v>ريا</v>
          </cell>
        </row>
        <row r="10217">
          <cell r="A10217">
            <v>336788</v>
          </cell>
          <cell r="B10217" t="str">
            <v>جومرد شيخاني</v>
          </cell>
          <cell r="C10217" t="str">
            <v>شادي</v>
          </cell>
          <cell r="D10217" t="str">
            <v>امل</v>
          </cell>
        </row>
        <row r="10218">
          <cell r="A10218">
            <v>336789</v>
          </cell>
          <cell r="B10218" t="str">
            <v>جيمي الشماس</v>
          </cell>
          <cell r="C10218" t="str">
            <v>مهند</v>
          </cell>
          <cell r="D10218" t="str">
            <v>تغريد</v>
          </cell>
        </row>
        <row r="10219">
          <cell r="A10219">
            <v>336790</v>
          </cell>
          <cell r="B10219" t="str">
            <v>حامد محرز</v>
          </cell>
          <cell r="C10219" t="str">
            <v>حسن</v>
          </cell>
          <cell r="D10219" t="str">
            <v>روضه</v>
          </cell>
        </row>
        <row r="10220">
          <cell r="A10220">
            <v>336791</v>
          </cell>
          <cell r="B10220" t="str">
            <v>حسان زنبق</v>
          </cell>
          <cell r="C10220" t="str">
            <v>علي</v>
          </cell>
          <cell r="D10220" t="str">
            <v>هدى</v>
          </cell>
        </row>
        <row r="10221">
          <cell r="A10221">
            <v>336792</v>
          </cell>
          <cell r="B10221" t="str">
            <v>حكمت سفر</v>
          </cell>
          <cell r="C10221" t="str">
            <v>محمد فائز</v>
          </cell>
          <cell r="D10221" t="str">
            <v>سلام</v>
          </cell>
        </row>
        <row r="10222">
          <cell r="A10222">
            <v>336794</v>
          </cell>
          <cell r="B10222" t="str">
            <v>حميد المعروف</v>
          </cell>
          <cell r="C10222" t="str">
            <v>نجيب</v>
          </cell>
          <cell r="D10222" t="str">
            <v>آسية</v>
          </cell>
        </row>
        <row r="10223">
          <cell r="A10223">
            <v>336795</v>
          </cell>
          <cell r="B10223" t="str">
            <v>حنان زبيدي</v>
          </cell>
          <cell r="C10223" t="str">
            <v>مسلم</v>
          </cell>
          <cell r="D10223" t="str">
            <v>مريم</v>
          </cell>
        </row>
        <row r="10224">
          <cell r="A10224">
            <v>336796</v>
          </cell>
          <cell r="B10224" t="str">
            <v>حوراء الحلو</v>
          </cell>
          <cell r="C10224" t="str">
            <v>فادي</v>
          </cell>
          <cell r="D10224" t="str">
            <v>بتول</v>
          </cell>
        </row>
        <row r="10225">
          <cell r="A10225">
            <v>336797</v>
          </cell>
          <cell r="B10225" t="str">
            <v>حياة البديوي</v>
          </cell>
          <cell r="C10225" t="str">
            <v>محمد سليم</v>
          </cell>
          <cell r="D10225" t="str">
            <v>ميساء</v>
          </cell>
        </row>
        <row r="10226">
          <cell r="A10226">
            <v>336798</v>
          </cell>
          <cell r="B10226" t="str">
            <v>حيدر طه</v>
          </cell>
          <cell r="C10226" t="str">
            <v>محمد</v>
          </cell>
          <cell r="D10226" t="str">
            <v>فاطمة</v>
          </cell>
        </row>
        <row r="10227">
          <cell r="A10227">
            <v>336799</v>
          </cell>
          <cell r="B10227" t="str">
            <v>خالد رجب</v>
          </cell>
          <cell r="C10227" t="str">
            <v>خلدون</v>
          </cell>
          <cell r="D10227" t="str">
            <v>امل</v>
          </cell>
        </row>
        <row r="10228">
          <cell r="A10228">
            <v>336800</v>
          </cell>
          <cell r="B10228" t="str">
            <v>خالد غنيم</v>
          </cell>
          <cell r="C10228" t="str">
            <v>بدر</v>
          </cell>
          <cell r="D10228" t="str">
            <v>سهام</v>
          </cell>
        </row>
        <row r="10229">
          <cell r="A10229">
            <v>336801</v>
          </cell>
          <cell r="B10229" t="str">
            <v>داني غصن</v>
          </cell>
          <cell r="C10229" t="str">
            <v>سامر</v>
          </cell>
          <cell r="D10229" t="str">
            <v>حنان</v>
          </cell>
        </row>
        <row r="10230">
          <cell r="A10230">
            <v>336802</v>
          </cell>
          <cell r="B10230" t="str">
            <v>داوود عرنوس</v>
          </cell>
          <cell r="C10230" t="str">
            <v>احمد</v>
          </cell>
          <cell r="D10230" t="str">
            <v>شادية</v>
          </cell>
        </row>
        <row r="10231">
          <cell r="A10231">
            <v>336803</v>
          </cell>
          <cell r="B10231" t="str">
            <v>دعاء الخواجه</v>
          </cell>
          <cell r="C10231" t="str">
            <v>اسعد</v>
          </cell>
          <cell r="D10231" t="str">
            <v>أميره</v>
          </cell>
        </row>
        <row r="10232">
          <cell r="A10232">
            <v>336804</v>
          </cell>
          <cell r="B10232" t="str">
            <v>دلال جمعه</v>
          </cell>
          <cell r="C10232" t="str">
            <v>عامر</v>
          </cell>
          <cell r="D10232" t="str">
            <v>امل</v>
          </cell>
        </row>
        <row r="10233">
          <cell r="A10233">
            <v>336805</v>
          </cell>
          <cell r="B10233" t="str">
            <v>راضيه محمد علي</v>
          </cell>
          <cell r="C10233" t="str">
            <v>احمد</v>
          </cell>
          <cell r="D10233" t="str">
            <v>بلقيس</v>
          </cell>
        </row>
        <row r="10234">
          <cell r="A10234">
            <v>336806</v>
          </cell>
          <cell r="B10234" t="str">
            <v>راما اجرودي</v>
          </cell>
          <cell r="C10234" t="str">
            <v>زياد</v>
          </cell>
          <cell r="D10234" t="str">
            <v>صفاء</v>
          </cell>
        </row>
        <row r="10235">
          <cell r="A10235">
            <v>336807</v>
          </cell>
          <cell r="B10235" t="str">
            <v>راما الخرفان</v>
          </cell>
          <cell r="C10235" t="str">
            <v>احمد</v>
          </cell>
          <cell r="D10235" t="str">
            <v>عهد</v>
          </cell>
        </row>
        <row r="10236">
          <cell r="A10236">
            <v>336808</v>
          </cell>
          <cell r="B10236" t="str">
            <v>راما النوري</v>
          </cell>
          <cell r="C10236" t="str">
            <v>رضوان</v>
          </cell>
          <cell r="D10236" t="str">
            <v>رنده</v>
          </cell>
        </row>
        <row r="10237">
          <cell r="A10237">
            <v>336809</v>
          </cell>
          <cell r="B10237" t="str">
            <v>راما رحال</v>
          </cell>
          <cell r="C10237" t="str">
            <v>محمد جسام</v>
          </cell>
          <cell r="D10237" t="str">
            <v>فلك</v>
          </cell>
        </row>
        <row r="10238">
          <cell r="A10238">
            <v>336810</v>
          </cell>
          <cell r="B10238" t="str">
            <v>رامي زيتون</v>
          </cell>
          <cell r="C10238" t="str">
            <v>محمد</v>
          </cell>
          <cell r="D10238" t="str">
            <v>ربيعة</v>
          </cell>
        </row>
        <row r="10239">
          <cell r="A10239">
            <v>336811</v>
          </cell>
          <cell r="B10239" t="str">
            <v>رامي عبود</v>
          </cell>
          <cell r="C10239" t="str">
            <v>موسى</v>
          </cell>
          <cell r="D10239" t="str">
            <v>سوسن</v>
          </cell>
        </row>
        <row r="10240">
          <cell r="A10240">
            <v>336812</v>
          </cell>
          <cell r="B10240" t="str">
            <v>رانيا ابراهيم</v>
          </cell>
          <cell r="C10240" t="str">
            <v>جهاد</v>
          </cell>
          <cell r="D10240" t="str">
            <v>نوال</v>
          </cell>
        </row>
        <row r="10241">
          <cell r="A10241">
            <v>336813</v>
          </cell>
          <cell r="B10241" t="str">
            <v>رائعة البغدادي</v>
          </cell>
          <cell r="C10241" t="str">
            <v>علاء الدين</v>
          </cell>
          <cell r="D10241" t="str">
            <v>رنده</v>
          </cell>
        </row>
        <row r="10242">
          <cell r="A10242">
            <v>336814</v>
          </cell>
          <cell r="B10242" t="str">
            <v>رضوه الرحال</v>
          </cell>
          <cell r="C10242" t="str">
            <v>فارس</v>
          </cell>
          <cell r="D10242" t="str">
            <v>عليا</v>
          </cell>
        </row>
        <row r="10243">
          <cell r="A10243">
            <v>336815</v>
          </cell>
          <cell r="B10243" t="str">
            <v>رنده الخطيب</v>
          </cell>
          <cell r="C10243" t="str">
            <v>جمال الدين</v>
          </cell>
          <cell r="D10243" t="str">
            <v>سعيده</v>
          </cell>
        </row>
        <row r="10244">
          <cell r="A10244">
            <v>336816</v>
          </cell>
          <cell r="B10244" t="str">
            <v>رنيم امين السعدي</v>
          </cell>
          <cell r="C10244" t="str">
            <v>ماهر</v>
          </cell>
          <cell r="D10244" t="str">
            <v>اميره</v>
          </cell>
        </row>
        <row r="10245">
          <cell r="A10245">
            <v>336817</v>
          </cell>
          <cell r="B10245" t="str">
            <v>رهف جلول</v>
          </cell>
          <cell r="C10245" t="str">
            <v>سامي</v>
          </cell>
          <cell r="D10245" t="str">
            <v>سميرا</v>
          </cell>
        </row>
        <row r="10246">
          <cell r="A10246">
            <v>336818</v>
          </cell>
          <cell r="B10246" t="str">
            <v>رهف عبود</v>
          </cell>
          <cell r="C10246" t="str">
            <v>عصام</v>
          </cell>
          <cell r="D10246" t="str">
            <v>سوزان</v>
          </cell>
        </row>
        <row r="10247">
          <cell r="A10247">
            <v>336819</v>
          </cell>
          <cell r="B10247" t="str">
            <v>روان قصيباتي</v>
          </cell>
          <cell r="C10247" t="str">
            <v>عماد</v>
          </cell>
          <cell r="D10247" t="str">
            <v>هناء</v>
          </cell>
        </row>
        <row r="10248">
          <cell r="A10248">
            <v>336820</v>
          </cell>
          <cell r="B10248" t="str">
            <v>رولا شنيني</v>
          </cell>
          <cell r="C10248" t="str">
            <v>خالد</v>
          </cell>
          <cell r="D10248" t="str">
            <v>نوال</v>
          </cell>
        </row>
        <row r="10249">
          <cell r="A10249">
            <v>336821</v>
          </cell>
          <cell r="B10249" t="str">
            <v>ريتا محفوظ</v>
          </cell>
          <cell r="C10249" t="str">
            <v>ياسر</v>
          </cell>
          <cell r="D10249" t="str">
            <v>شاديه</v>
          </cell>
        </row>
        <row r="10250">
          <cell r="A10250">
            <v>336822</v>
          </cell>
          <cell r="B10250" t="str">
            <v>ريم جيروديه</v>
          </cell>
          <cell r="C10250" t="str">
            <v>مصطفى</v>
          </cell>
          <cell r="D10250" t="str">
            <v>بدريه</v>
          </cell>
        </row>
        <row r="10251">
          <cell r="A10251">
            <v>336823</v>
          </cell>
          <cell r="B10251" t="str">
            <v>ريما الزبدي</v>
          </cell>
          <cell r="C10251" t="str">
            <v>راتب</v>
          </cell>
          <cell r="D10251" t="str">
            <v>مياده</v>
          </cell>
        </row>
        <row r="10252">
          <cell r="A10252">
            <v>336824</v>
          </cell>
          <cell r="B10252" t="str">
            <v>زيد الطويل</v>
          </cell>
          <cell r="C10252" t="str">
            <v>عبد الله</v>
          </cell>
          <cell r="D10252" t="str">
            <v>عليا</v>
          </cell>
        </row>
        <row r="10253">
          <cell r="A10253">
            <v>336825</v>
          </cell>
          <cell r="B10253" t="str">
            <v>زينة خضيرة</v>
          </cell>
          <cell r="C10253" t="str">
            <v>علي</v>
          </cell>
          <cell r="D10253" t="str">
            <v>سامية</v>
          </cell>
        </row>
        <row r="10254">
          <cell r="A10254">
            <v>336826</v>
          </cell>
          <cell r="B10254" t="str">
            <v>زينه المزعل</v>
          </cell>
          <cell r="C10254" t="str">
            <v>هشام</v>
          </cell>
          <cell r="D10254" t="str">
            <v>ايلدا</v>
          </cell>
        </row>
        <row r="10255">
          <cell r="A10255">
            <v>336827</v>
          </cell>
          <cell r="B10255" t="str">
            <v>سامر المحمد</v>
          </cell>
          <cell r="C10255" t="str">
            <v>حسن</v>
          </cell>
          <cell r="D10255" t="str">
            <v>صبحه</v>
          </cell>
        </row>
        <row r="10256">
          <cell r="A10256">
            <v>336828</v>
          </cell>
          <cell r="B10256" t="str">
            <v>سامر المدني</v>
          </cell>
          <cell r="C10256" t="str">
            <v>زهير</v>
          </cell>
          <cell r="D10256" t="str">
            <v>الاء</v>
          </cell>
        </row>
        <row r="10257">
          <cell r="A10257">
            <v>336829</v>
          </cell>
          <cell r="B10257" t="str">
            <v>سامي العمر</v>
          </cell>
          <cell r="C10257" t="str">
            <v>محمد سامر</v>
          </cell>
          <cell r="D10257" t="str">
            <v>سوزان</v>
          </cell>
        </row>
        <row r="10258">
          <cell r="A10258">
            <v>336830</v>
          </cell>
          <cell r="B10258" t="str">
            <v>سائر السلامة</v>
          </cell>
          <cell r="C10258" t="str">
            <v>نجدت</v>
          </cell>
          <cell r="D10258" t="str">
            <v>ميادة</v>
          </cell>
        </row>
        <row r="10259">
          <cell r="A10259">
            <v>336831</v>
          </cell>
          <cell r="B10259" t="str">
            <v>سلافه رضوان</v>
          </cell>
          <cell r="C10259" t="str">
            <v>عصام</v>
          </cell>
          <cell r="D10259" t="str">
            <v>ضحى</v>
          </cell>
        </row>
        <row r="10260">
          <cell r="A10260">
            <v>336832</v>
          </cell>
          <cell r="B10260" t="str">
            <v>سلمان حشمه</v>
          </cell>
          <cell r="C10260" t="str">
            <v>احمد</v>
          </cell>
          <cell r="D10260" t="str">
            <v>لينا</v>
          </cell>
        </row>
        <row r="10261">
          <cell r="A10261">
            <v>336833</v>
          </cell>
          <cell r="B10261" t="str">
            <v>سلوم الجاعد</v>
          </cell>
          <cell r="C10261" t="str">
            <v>محمد</v>
          </cell>
          <cell r="D10261" t="str">
            <v>فاتن</v>
          </cell>
        </row>
        <row r="10262">
          <cell r="A10262">
            <v>336834</v>
          </cell>
          <cell r="B10262" t="str">
            <v>سليم شاهين</v>
          </cell>
          <cell r="C10262" t="str">
            <v>عمر</v>
          </cell>
          <cell r="D10262" t="str">
            <v>رائده</v>
          </cell>
        </row>
        <row r="10263">
          <cell r="A10263">
            <v>336835</v>
          </cell>
          <cell r="B10263" t="str">
            <v>سليمان عتال</v>
          </cell>
          <cell r="C10263" t="str">
            <v>خالد</v>
          </cell>
          <cell r="D10263" t="str">
            <v>تغريد</v>
          </cell>
        </row>
        <row r="10264">
          <cell r="A10264">
            <v>336836</v>
          </cell>
          <cell r="B10264" t="str">
            <v>سماح ودعه</v>
          </cell>
          <cell r="C10264" t="str">
            <v>فائز</v>
          </cell>
          <cell r="D10264" t="str">
            <v>امال</v>
          </cell>
        </row>
        <row r="10265">
          <cell r="A10265">
            <v>336837</v>
          </cell>
          <cell r="B10265" t="str">
            <v>سمير الشقه</v>
          </cell>
          <cell r="C10265" t="str">
            <v>عبد الرحمن</v>
          </cell>
          <cell r="D10265" t="str">
            <v>احلام</v>
          </cell>
        </row>
        <row r="10266">
          <cell r="A10266">
            <v>336838</v>
          </cell>
          <cell r="B10266" t="str">
            <v>سيزار الحسين</v>
          </cell>
          <cell r="C10266" t="str">
            <v>محمد</v>
          </cell>
          <cell r="D10266" t="str">
            <v>انعام</v>
          </cell>
        </row>
        <row r="10267">
          <cell r="A10267">
            <v>336839</v>
          </cell>
          <cell r="B10267" t="str">
            <v>شام البوارشي</v>
          </cell>
          <cell r="C10267" t="str">
            <v>محمد معتز</v>
          </cell>
          <cell r="D10267" t="str">
            <v>برلنتي</v>
          </cell>
        </row>
        <row r="10268">
          <cell r="A10268">
            <v>336840</v>
          </cell>
          <cell r="B10268" t="str">
            <v>شامل النوفل</v>
          </cell>
          <cell r="C10268" t="str">
            <v>محمد عيد</v>
          </cell>
          <cell r="D10268" t="str">
            <v>فوزيه</v>
          </cell>
        </row>
        <row r="10269">
          <cell r="A10269">
            <v>336841</v>
          </cell>
          <cell r="B10269" t="str">
            <v>شروق المحمد الكدع</v>
          </cell>
          <cell r="C10269" t="str">
            <v>فوزي</v>
          </cell>
          <cell r="D10269" t="str">
            <v>مريم</v>
          </cell>
        </row>
        <row r="10270">
          <cell r="A10270">
            <v>336842</v>
          </cell>
          <cell r="B10270" t="str">
            <v>شريفه ديوب</v>
          </cell>
          <cell r="C10270" t="str">
            <v>علي</v>
          </cell>
          <cell r="D10270" t="str">
            <v>نوار</v>
          </cell>
        </row>
        <row r="10271">
          <cell r="A10271">
            <v>336843</v>
          </cell>
          <cell r="B10271" t="str">
            <v>شعبان رمضان</v>
          </cell>
          <cell r="C10271" t="str">
            <v>عدنان</v>
          </cell>
          <cell r="D10271" t="str">
            <v>خيريه</v>
          </cell>
        </row>
        <row r="10272">
          <cell r="A10272">
            <v>336844</v>
          </cell>
          <cell r="B10272" t="str">
            <v>شيرين شاهين</v>
          </cell>
          <cell r="C10272" t="str">
            <v>محمد</v>
          </cell>
          <cell r="D10272" t="str">
            <v>امل</v>
          </cell>
        </row>
        <row r="10273">
          <cell r="A10273">
            <v>336845</v>
          </cell>
          <cell r="B10273" t="str">
            <v>صالح الحسن</v>
          </cell>
          <cell r="C10273" t="str">
            <v>حسن</v>
          </cell>
          <cell r="D10273" t="str">
            <v>احلام</v>
          </cell>
        </row>
        <row r="10274">
          <cell r="A10274">
            <v>336846</v>
          </cell>
          <cell r="B10274" t="str">
            <v>صفا عنبره</v>
          </cell>
          <cell r="C10274" t="str">
            <v>محمد سمير</v>
          </cell>
          <cell r="D10274" t="str">
            <v>سعده</v>
          </cell>
        </row>
        <row r="10275">
          <cell r="A10275">
            <v>336847</v>
          </cell>
          <cell r="B10275" t="str">
            <v>صلاح الدين كيكي</v>
          </cell>
          <cell r="C10275" t="str">
            <v>احمد</v>
          </cell>
          <cell r="D10275" t="str">
            <v>رنا</v>
          </cell>
        </row>
        <row r="10276">
          <cell r="A10276">
            <v>336848</v>
          </cell>
          <cell r="B10276" t="str">
            <v>طارق مريم</v>
          </cell>
          <cell r="C10276" t="str">
            <v>رزق</v>
          </cell>
          <cell r="D10276" t="str">
            <v>امل</v>
          </cell>
        </row>
        <row r="10277">
          <cell r="A10277">
            <v>336849</v>
          </cell>
          <cell r="B10277" t="str">
            <v>طلال ابراهيم</v>
          </cell>
          <cell r="C10277" t="str">
            <v>خالد</v>
          </cell>
          <cell r="D10277" t="str">
            <v>امل</v>
          </cell>
        </row>
        <row r="10278">
          <cell r="A10278">
            <v>336850</v>
          </cell>
          <cell r="B10278" t="str">
            <v>عامر عساف</v>
          </cell>
          <cell r="C10278" t="str">
            <v>احمد</v>
          </cell>
          <cell r="D10278" t="str">
            <v>كامله</v>
          </cell>
        </row>
        <row r="10279">
          <cell r="A10279">
            <v>336851</v>
          </cell>
          <cell r="B10279" t="str">
            <v>عبد الرحمن صلان</v>
          </cell>
          <cell r="C10279" t="str">
            <v>يونس</v>
          </cell>
          <cell r="D10279" t="str">
            <v>وردة</v>
          </cell>
        </row>
        <row r="10280">
          <cell r="A10280">
            <v>336852</v>
          </cell>
          <cell r="B10280" t="str">
            <v>عبد الرحمن عوده</v>
          </cell>
          <cell r="C10280" t="str">
            <v>عايد</v>
          </cell>
          <cell r="D10280" t="str">
            <v>زينب</v>
          </cell>
        </row>
        <row r="10281">
          <cell r="A10281">
            <v>336853</v>
          </cell>
          <cell r="B10281" t="str">
            <v>عبد الرزاق</v>
          </cell>
          <cell r="C10281" t="str">
            <v>غويش</v>
          </cell>
          <cell r="D10281" t="str">
            <v>محمد ياسين</v>
          </cell>
        </row>
        <row r="10282">
          <cell r="A10282">
            <v>336854</v>
          </cell>
          <cell r="B10282" t="str">
            <v>عبد السلام حلاق</v>
          </cell>
          <cell r="C10282" t="str">
            <v>حسين</v>
          </cell>
          <cell r="D10282" t="str">
            <v>ايمان</v>
          </cell>
        </row>
        <row r="10283">
          <cell r="A10283">
            <v>336855</v>
          </cell>
          <cell r="B10283" t="str">
            <v>عبد العزيز خليل</v>
          </cell>
          <cell r="C10283" t="str">
            <v>اسماعيل</v>
          </cell>
          <cell r="D10283" t="str">
            <v>سهام</v>
          </cell>
        </row>
        <row r="10284">
          <cell r="A10284">
            <v>336856</v>
          </cell>
          <cell r="B10284" t="str">
            <v>عبد الله كوجان</v>
          </cell>
          <cell r="C10284" t="str">
            <v>محمد</v>
          </cell>
          <cell r="D10284" t="str">
            <v>ميساء</v>
          </cell>
        </row>
        <row r="10285">
          <cell r="A10285">
            <v>336857</v>
          </cell>
          <cell r="B10285" t="str">
            <v>عبدالله زيتون</v>
          </cell>
          <cell r="C10285" t="str">
            <v>محمد</v>
          </cell>
          <cell r="D10285" t="str">
            <v>سلوى</v>
          </cell>
        </row>
        <row r="10286">
          <cell r="A10286">
            <v>336858</v>
          </cell>
          <cell r="B10286" t="str">
            <v>عبير تيناوي</v>
          </cell>
          <cell r="C10286" t="str">
            <v>ممدوح</v>
          </cell>
          <cell r="D10286" t="str">
            <v>غانيه</v>
          </cell>
        </row>
        <row r="10287">
          <cell r="A10287">
            <v>336859</v>
          </cell>
          <cell r="B10287" t="str">
            <v xml:space="preserve">وعد منصور </v>
          </cell>
          <cell r="C10287" t="str">
            <v>ماجد</v>
          </cell>
          <cell r="D10287" t="str">
            <v>خديجه</v>
          </cell>
        </row>
        <row r="10288">
          <cell r="A10288">
            <v>336860</v>
          </cell>
          <cell r="B10288" t="str">
            <v>عدنان زيدان</v>
          </cell>
          <cell r="C10288" t="str">
            <v>محمد علي</v>
          </cell>
          <cell r="D10288" t="str">
            <v>منال</v>
          </cell>
        </row>
        <row r="10289">
          <cell r="A10289">
            <v>336862</v>
          </cell>
          <cell r="B10289" t="str">
            <v>عدي المصري</v>
          </cell>
          <cell r="C10289" t="str">
            <v>محمد عبد الله</v>
          </cell>
          <cell r="D10289" t="str">
            <v>عزيزه</v>
          </cell>
        </row>
        <row r="10290">
          <cell r="A10290">
            <v>336863</v>
          </cell>
          <cell r="B10290" t="str">
            <v>عفراء العبد</v>
          </cell>
          <cell r="C10290" t="str">
            <v>احمد</v>
          </cell>
          <cell r="D10290" t="str">
            <v>اميره</v>
          </cell>
        </row>
        <row r="10291">
          <cell r="A10291">
            <v>336864</v>
          </cell>
          <cell r="B10291" t="str">
            <v>عفيف شاهين</v>
          </cell>
          <cell r="C10291" t="str">
            <v>مهنا</v>
          </cell>
          <cell r="D10291" t="str">
            <v>ثريا</v>
          </cell>
        </row>
        <row r="10292">
          <cell r="A10292">
            <v>336865</v>
          </cell>
          <cell r="B10292" t="str">
            <v>علا منصور</v>
          </cell>
          <cell r="C10292" t="str">
            <v>علي</v>
          </cell>
          <cell r="D10292" t="str">
            <v>منيره</v>
          </cell>
        </row>
        <row r="10293">
          <cell r="A10293">
            <v>336866</v>
          </cell>
          <cell r="B10293" t="str">
            <v>علاء الحاج</v>
          </cell>
          <cell r="C10293" t="str">
            <v>احمد</v>
          </cell>
          <cell r="D10293" t="str">
            <v>لولا</v>
          </cell>
        </row>
        <row r="10294">
          <cell r="A10294">
            <v>336868</v>
          </cell>
          <cell r="B10294" t="str">
            <v>علي البغدادي</v>
          </cell>
          <cell r="C10294" t="str">
            <v>محمد</v>
          </cell>
          <cell r="D10294" t="str">
            <v>فطيم</v>
          </cell>
        </row>
        <row r="10295">
          <cell r="A10295">
            <v>336869</v>
          </cell>
          <cell r="B10295" t="str">
            <v>علي الجوجي</v>
          </cell>
          <cell r="C10295" t="str">
            <v>محمد</v>
          </cell>
          <cell r="D10295" t="str">
            <v>حطيبة</v>
          </cell>
        </row>
        <row r="10296">
          <cell r="A10296">
            <v>336870</v>
          </cell>
          <cell r="B10296" t="str">
            <v>علي القش</v>
          </cell>
          <cell r="C10296" t="str">
            <v>محمد</v>
          </cell>
          <cell r="D10296" t="str">
            <v>نجاه</v>
          </cell>
        </row>
        <row r="10297">
          <cell r="A10297">
            <v>336871</v>
          </cell>
          <cell r="B10297" t="str">
            <v>علي ضوا</v>
          </cell>
          <cell r="C10297" t="str">
            <v>عيسى</v>
          </cell>
          <cell r="D10297" t="str">
            <v>امال</v>
          </cell>
        </row>
        <row r="10298">
          <cell r="A10298">
            <v>336872</v>
          </cell>
          <cell r="B10298" t="str">
            <v>علي ضويحي</v>
          </cell>
          <cell r="C10298" t="str">
            <v>مصطفى</v>
          </cell>
          <cell r="D10298" t="str">
            <v>خديجه</v>
          </cell>
        </row>
        <row r="10299">
          <cell r="A10299">
            <v>336873</v>
          </cell>
          <cell r="B10299" t="str">
            <v>علي عابده</v>
          </cell>
          <cell r="C10299" t="str">
            <v>حسن</v>
          </cell>
          <cell r="D10299" t="str">
            <v>سحر</v>
          </cell>
        </row>
        <row r="10300">
          <cell r="A10300">
            <v>336874</v>
          </cell>
          <cell r="B10300" t="str">
            <v>علي عيود</v>
          </cell>
          <cell r="C10300" t="str">
            <v>مطيع</v>
          </cell>
          <cell r="D10300" t="str">
            <v>جهيده</v>
          </cell>
        </row>
        <row r="10301">
          <cell r="A10301">
            <v>336875</v>
          </cell>
          <cell r="B10301" t="str">
            <v>علي عون</v>
          </cell>
          <cell r="C10301" t="str">
            <v>هيثم</v>
          </cell>
          <cell r="D10301" t="str">
            <v>مائسه</v>
          </cell>
        </row>
        <row r="10302">
          <cell r="A10302">
            <v>336876</v>
          </cell>
          <cell r="B10302" t="str">
            <v>علي مستو</v>
          </cell>
          <cell r="C10302" t="str">
            <v>حسن</v>
          </cell>
          <cell r="D10302" t="str">
            <v>سلوه</v>
          </cell>
        </row>
        <row r="10303">
          <cell r="A10303">
            <v>336877</v>
          </cell>
          <cell r="B10303" t="str">
            <v>عمار الطرزي</v>
          </cell>
          <cell r="C10303" t="str">
            <v>ماهر</v>
          </cell>
          <cell r="D10303" t="str">
            <v>ريما</v>
          </cell>
        </row>
        <row r="10304">
          <cell r="A10304">
            <v>336878</v>
          </cell>
          <cell r="B10304" t="str">
            <v>عمر الصالح</v>
          </cell>
          <cell r="C10304" t="str">
            <v>حسن</v>
          </cell>
          <cell r="D10304" t="str">
            <v>انتصار</v>
          </cell>
        </row>
        <row r="10305">
          <cell r="A10305">
            <v>336879</v>
          </cell>
          <cell r="B10305" t="str">
            <v>عمر العمري</v>
          </cell>
          <cell r="C10305" t="str">
            <v>ايمن</v>
          </cell>
          <cell r="D10305" t="str">
            <v>لبنى</v>
          </cell>
        </row>
        <row r="10306">
          <cell r="A10306">
            <v>336880</v>
          </cell>
          <cell r="B10306" t="str">
            <v>عمر شاكر</v>
          </cell>
          <cell r="C10306" t="str">
            <v>عيسى</v>
          </cell>
          <cell r="D10306" t="str">
            <v>تيمة</v>
          </cell>
        </row>
        <row r="10307">
          <cell r="A10307">
            <v>336881</v>
          </cell>
          <cell r="B10307" t="str">
            <v>عمر فطيمه</v>
          </cell>
          <cell r="C10307" t="str">
            <v>محمد</v>
          </cell>
          <cell r="D10307" t="str">
            <v>محمد</v>
          </cell>
        </row>
        <row r="10308">
          <cell r="A10308">
            <v>336883</v>
          </cell>
          <cell r="B10308" t="str">
            <v>عوض عبد الرحيم</v>
          </cell>
          <cell r="C10308" t="str">
            <v>عبد الله</v>
          </cell>
          <cell r="D10308" t="str">
            <v>سناء</v>
          </cell>
        </row>
        <row r="10309">
          <cell r="A10309">
            <v>336884</v>
          </cell>
          <cell r="B10309" t="str">
            <v>غازي توتنجي</v>
          </cell>
          <cell r="C10309" t="str">
            <v>شادي</v>
          </cell>
          <cell r="D10309" t="str">
            <v>باسله</v>
          </cell>
        </row>
        <row r="10310">
          <cell r="A10310">
            <v>336886</v>
          </cell>
          <cell r="B10310" t="str">
            <v>غزل العبد</v>
          </cell>
          <cell r="C10310" t="str">
            <v>عدنان</v>
          </cell>
          <cell r="D10310" t="str">
            <v>رقيه</v>
          </cell>
        </row>
        <row r="10311">
          <cell r="A10311">
            <v>336887</v>
          </cell>
          <cell r="B10311" t="str">
            <v>فاتن النقار</v>
          </cell>
          <cell r="C10311" t="str">
            <v>شريف</v>
          </cell>
          <cell r="D10311" t="str">
            <v>انيسه</v>
          </cell>
        </row>
        <row r="10312">
          <cell r="A10312">
            <v>336888</v>
          </cell>
          <cell r="B10312" t="str">
            <v>فادي محمد</v>
          </cell>
          <cell r="C10312" t="str">
            <v>هاني</v>
          </cell>
          <cell r="D10312" t="str">
            <v>عفيفة</v>
          </cell>
        </row>
        <row r="10313">
          <cell r="A10313">
            <v>336889</v>
          </cell>
          <cell r="B10313" t="str">
            <v>فادية شعبان</v>
          </cell>
          <cell r="C10313" t="str">
            <v>علي</v>
          </cell>
          <cell r="D10313" t="str">
            <v>تمام</v>
          </cell>
        </row>
        <row r="10314">
          <cell r="A10314">
            <v>336891</v>
          </cell>
          <cell r="B10314" t="str">
            <v>فايز رشق</v>
          </cell>
          <cell r="C10314" t="str">
            <v>رشق</v>
          </cell>
          <cell r="D10314" t="str">
            <v>رشا</v>
          </cell>
        </row>
        <row r="10315">
          <cell r="A10315">
            <v>336892</v>
          </cell>
          <cell r="B10315" t="str">
            <v>فتون فستق</v>
          </cell>
          <cell r="C10315" t="str">
            <v>وليد</v>
          </cell>
          <cell r="D10315" t="str">
            <v>فايزه</v>
          </cell>
        </row>
        <row r="10316">
          <cell r="A10316">
            <v>336893</v>
          </cell>
          <cell r="B10316" t="str">
            <v>فرح محمود</v>
          </cell>
          <cell r="C10316" t="str">
            <v>سلمان</v>
          </cell>
          <cell r="D10316" t="str">
            <v>مفيده</v>
          </cell>
        </row>
        <row r="10317">
          <cell r="A10317">
            <v>336894</v>
          </cell>
          <cell r="B10317" t="str">
            <v>فؤاد داؤد</v>
          </cell>
          <cell r="C10317" t="str">
            <v>غانم</v>
          </cell>
          <cell r="D10317" t="str">
            <v>منيره</v>
          </cell>
        </row>
        <row r="10318">
          <cell r="A10318">
            <v>336895</v>
          </cell>
          <cell r="B10318" t="str">
            <v>قاسم جحى</v>
          </cell>
          <cell r="C10318" t="str">
            <v>محمد</v>
          </cell>
          <cell r="D10318" t="str">
            <v>فاتنه</v>
          </cell>
        </row>
        <row r="10319">
          <cell r="A10319">
            <v>336896</v>
          </cell>
          <cell r="B10319" t="str">
            <v>قمر الدرويش</v>
          </cell>
          <cell r="C10319" t="str">
            <v>بشار</v>
          </cell>
          <cell r="D10319" t="str">
            <v>لبنى</v>
          </cell>
        </row>
        <row r="10320">
          <cell r="A10320">
            <v>336897</v>
          </cell>
          <cell r="B10320" t="str">
            <v>قمر تلو نشواتي</v>
          </cell>
          <cell r="C10320" t="str">
            <v>محمد خالد</v>
          </cell>
          <cell r="D10320" t="str">
            <v>راميا</v>
          </cell>
        </row>
        <row r="10321">
          <cell r="A10321">
            <v>336898</v>
          </cell>
          <cell r="B10321" t="str">
            <v>قمر صلاحو</v>
          </cell>
          <cell r="C10321" t="str">
            <v>وليد</v>
          </cell>
          <cell r="D10321" t="str">
            <v>نادره</v>
          </cell>
        </row>
        <row r="10322">
          <cell r="A10322">
            <v>336899</v>
          </cell>
          <cell r="B10322" t="str">
            <v>كريمة فشفش</v>
          </cell>
          <cell r="C10322" t="str">
            <v>عبد الله</v>
          </cell>
          <cell r="D10322" t="str">
            <v>آمنه</v>
          </cell>
        </row>
        <row r="10323">
          <cell r="A10323">
            <v>336900</v>
          </cell>
          <cell r="B10323" t="str">
            <v>كلثوم عوض</v>
          </cell>
          <cell r="C10323" t="str">
            <v>زهير</v>
          </cell>
          <cell r="D10323" t="str">
            <v>فاطمه</v>
          </cell>
        </row>
        <row r="10324">
          <cell r="A10324">
            <v>336902</v>
          </cell>
          <cell r="B10324" t="str">
            <v>كنان قداح</v>
          </cell>
          <cell r="C10324" t="str">
            <v>محمد زهر الدين</v>
          </cell>
          <cell r="D10324" t="str">
            <v>ابتسام</v>
          </cell>
        </row>
        <row r="10325">
          <cell r="A10325">
            <v>336903</v>
          </cell>
          <cell r="B10325" t="str">
            <v>لارا بركسيه</v>
          </cell>
          <cell r="C10325" t="str">
            <v>عبد العلي</v>
          </cell>
          <cell r="D10325" t="str">
            <v>عدبه</v>
          </cell>
        </row>
        <row r="10326">
          <cell r="A10326">
            <v>336904</v>
          </cell>
          <cell r="B10326" t="str">
            <v>لانا الحاج</v>
          </cell>
          <cell r="C10326" t="str">
            <v>فتحي</v>
          </cell>
          <cell r="D10326" t="str">
            <v>اسماء</v>
          </cell>
        </row>
        <row r="10327">
          <cell r="A10327">
            <v>336905</v>
          </cell>
          <cell r="B10327" t="str">
            <v>لؤي النابلسي</v>
          </cell>
          <cell r="C10327" t="str">
            <v>عمر</v>
          </cell>
          <cell r="D10327" t="str">
            <v>ردينه</v>
          </cell>
        </row>
        <row r="10328">
          <cell r="A10328">
            <v>336906</v>
          </cell>
          <cell r="B10328" t="str">
            <v>ليان صليبي</v>
          </cell>
          <cell r="C10328" t="str">
            <v>احمد</v>
          </cell>
        </row>
        <row r="10329">
          <cell r="A10329">
            <v>336907</v>
          </cell>
          <cell r="B10329" t="str">
            <v>ليلى عابده</v>
          </cell>
          <cell r="C10329" t="str">
            <v>هيثم</v>
          </cell>
          <cell r="D10329" t="str">
            <v>روعه</v>
          </cell>
        </row>
        <row r="10330">
          <cell r="A10330">
            <v>336908</v>
          </cell>
          <cell r="B10330" t="str">
            <v>لين الدالاتي</v>
          </cell>
          <cell r="C10330" t="str">
            <v>عبد العزيز</v>
          </cell>
          <cell r="D10330" t="str">
            <v>هدى</v>
          </cell>
        </row>
        <row r="10331">
          <cell r="A10331">
            <v>336909</v>
          </cell>
          <cell r="B10331" t="str">
            <v>مامون حيفاوي</v>
          </cell>
          <cell r="C10331" t="str">
            <v>عبد القادر</v>
          </cell>
          <cell r="D10331" t="str">
            <v>رلى</v>
          </cell>
        </row>
        <row r="10332">
          <cell r="A10332">
            <v>336910</v>
          </cell>
          <cell r="B10332" t="str">
            <v>ماهر القراعزة</v>
          </cell>
          <cell r="C10332" t="str">
            <v>نايف</v>
          </cell>
          <cell r="D10332" t="str">
            <v>عبير</v>
          </cell>
        </row>
        <row r="10333">
          <cell r="A10333">
            <v>336911</v>
          </cell>
          <cell r="B10333" t="str">
            <v>ماهر جدور</v>
          </cell>
          <cell r="C10333" t="str">
            <v>محمد خير</v>
          </cell>
          <cell r="D10333" t="str">
            <v>مياده</v>
          </cell>
        </row>
        <row r="10334">
          <cell r="A10334">
            <v>336912</v>
          </cell>
          <cell r="B10334" t="str">
            <v>مايا الحموي</v>
          </cell>
          <cell r="C10334" t="str">
            <v>هيثم</v>
          </cell>
          <cell r="D10334" t="str">
            <v>رنده</v>
          </cell>
        </row>
        <row r="10335">
          <cell r="A10335">
            <v>336913</v>
          </cell>
          <cell r="B10335" t="str">
            <v>مايا عاقل</v>
          </cell>
          <cell r="C10335" t="str">
            <v>غسان</v>
          </cell>
          <cell r="D10335" t="str">
            <v>رقيه</v>
          </cell>
        </row>
        <row r="10336">
          <cell r="A10336">
            <v>336916</v>
          </cell>
          <cell r="B10336" t="str">
            <v>محمد الاشقر</v>
          </cell>
          <cell r="C10336" t="str">
            <v>زاهد</v>
          </cell>
          <cell r="D10336" t="str">
            <v>ريما</v>
          </cell>
        </row>
        <row r="10337">
          <cell r="A10337">
            <v>336917</v>
          </cell>
          <cell r="B10337" t="str">
            <v>محمد الاشقر</v>
          </cell>
          <cell r="C10337" t="str">
            <v>عماد</v>
          </cell>
          <cell r="D10337" t="str">
            <v>ميساء</v>
          </cell>
        </row>
        <row r="10338">
          <cell r="A10338">
            <v>336918</v>
          </cell>
          <cell r="B10338" t="str">
            <v>محمد الحسين</v>
          </cell>
          <cell r="C10338" t="str">
            <v>محمد</v>
          </cell>
          <cell r="D10338" t="str">
            <v>امون</v>
          </cell>
        </row>
        <row r="10339">
          <cell r="A10339">
            <v>336921</v>
          </cell>
          <cell r="B10339" t="str">
            <v>محمد الشنواني</v>
          </cell>
          <cell r="C10339" t="str">
            <v>ناصر</v>
          </cell>
          <cell r="D10339" t="str">
            <v>عفاف</v>
          </cell>
        </row>
        <row r="10340">
          <cell r="A10340">
            <v>336922</v>
          </cell>
          <cell r="B10340" t="str">
            <v>محمد الشيخ عبدو</v>
          </cell>
          <cell r="C10340" t="str">
            <v>محمد جمال</v>
          </cell>
          <cell r="D10340" t="str">
            <v>امينه</v>
          </cell>
        </row>
        <row r="10341">
          <cell r="A10341">
            <v>336923</v>
          </cell>
          <cell r="B10341" t="str">
            <v>محمد العايد</v>
          </cell>
          <cell r="C10341" t="str">
            <v>عايد</v>
          </cell>
          <cell r="D10341" t="str">
            <v>روضه</v>
          </cell>
        </row>
        <row r="10342">
          <cell r="A10342">
            <v>336924</v>
          </cell>
          <cell r="B10342" t="str">
            <v>محمد الكوره</v>
          </cell>
          <cell r="C10342" t="str">
            <v>عدنان</v>
          </cell>
          <cell r="D10342" t="str">
            <v>صبحيه</v>
          </cell>
        </row>
        <row r="10343">
          <cell r="A10343">
            <v>336925</v>
          </cell>
          <cell r="B10343" t="str">
            <v>محمد المصري</v>
          </cell>
          <cell r="C10343" t="str">
            <v>جهاد</v>
          </cell>
          <cell r="D10343" t="str">
            <v>فاطمه</v>
          </cell>
        </row>
        <row r="10344">
          <cell r="A10344">
            <v>336926</v>
          </cell>
          <cell r="B10344" t="str">
            <v>محمد بديع الخياط</v>
          </cell>
          <cell r="C10344" t="str">
            <v>ياسين</v>
          </cell>
          <cell r="D10344" t="str">
            <v>فاطمه</v>
          </cell>
        </row>
        <row r="10345">
          <cell r="A10345">
            <v>336927</v>
          </cell>
          <cell r="B10345" t="str">
            <v>محمد ترجمان</v>
          </cell>
          <cell r="C10345" t="str">
            <v>عامر</v>
          </cell>
          <cell r="D10345" t="str">
            <v>رغداء</v>
          </cell>
        </row>
        <row r="10346">
          <cell r="A10346">
            <v>336928</v>
          </cell>
          <cell r="B10346" t="str">
            <v>محمد جزائري</v>
          </cell>
          <cell r="C10346" t="str">
            <v>نذير</v>
          </cell>
          <cell r="D10346" t="str">
            <v>مياده</v>
          </cell>
        </row>
        <row r="10347">
          <cell r="A10347">
            <v>336929</v>
          </cell>
          <cell r="B10347" t="str">
            <v>محمد حاتم الشريف</v>
          </cell>
          <cell r="C10347" t="str">
            <v>محمد نجم الدين</v>
          </cell>
          <cell r="D10347" t="str">
            <v>سلاف</v>
          </cell>
        </row>
        <row r="10348">
          <cell r="A10348">
            <v>336930</v>
          </cell>
          <cell r="B10348" t="str">
            <v>محمد خطيب</v>
          </cell>
          <cell r="C10348" t="str">
            <v>عبد الرزاق</v>
          </cell>
          <cell r="D10348" t="str">
            <v>علياء</v>
          </cell>
        </row>
        <row r="10349">
          <cell r="A10349">
            <v>336932</v>
          </cell>
          <cell r="B10349" t="str">
            <v>محمد خيربك</v>
          </cell>
          <cell r="C10349" t="str">
            <v>رافع</v>
          </cell>
          <cell r="D10349" t="str">
            <v>آمنه</v>
          </cell>
        </row>
        <row r="10350">
          <cell r="A10350">
            <v>336933</v>
          </cell>
          <cell r="B10350" t="str">
            <v>محمد دسوقي</v>
          </cell>
          <cell r="C10350" t="str">
            <v>احمد</v>
          </cell>
          <cell r="D10350" t="str">
            <v>عبير</v>
          </cell>
        </row>
        <row r="10351">
          <cell r="A10351">
            <v>336934</v>
          </cell>
          <cell r="B10351" t="str">
            <v>محمد رامي عياش</v>
          </cell>
          <cell r="C10351" t="str">
            <v>محمد فايز</v>
          </cell>
          <cell r="D10351" t="str">
            <v>نوال</v>
          </cell>
        </row>
        <row r="10352">
          <cell r="A10352">
            <v>336935</v>
          </cell>
          <cell r="B10352" t="str">
            <v>محمد ربيع الغنام</v>
          </cell>
          <cell r="C10352" t="str">
            <v>محي الدين</v>
          </cell>
          <cell r="D10352" t="str">
            <v>سهاد</v>
          </cell>
        </row>
        <row r="10353">
          <cell r="A10353">
            <v>336936</v>
          </cell>
          <cell r="B10353" t="str">
            <v>محمد رعد ماردين</v>
          </cell>
          <cell r="C10353" t="str">
            <v>محمود</v>
          </cell>
          <cell r="D10353" t="str">
            <v>هدى</v>
          </cell>
        </row>
        <row r="10354">
          <cell r="A10354">
            <v>336937</v>
          </cell>
          <cell r="B10354" t="str">
            <v>محمد زياد الحمامي</v>
          </cell>
          <cell r="C10354" t="str">
            <v>محمد</v>
          </cell>
          <cell r="D10354" t="str">
            <v>زبيده</v>
          </cell>
        </row>
        <row r="10355">
          <cell r="A10355">
            <v>336938</v>
          </cell>
          <cell r="B10355" t="str">
            <v>محمد سلهب</v>
          </cell>
          <cell r="C10355" t="str">
            <v>عهد</v>
          </cell>
          <cell r="D10355" t="str">
            <v>غاده</v>
          </cell>
        </row>
        <row r="10356">
          <cell r="A10356">
            <v>336941</v>
          </cell>
          <cell r="B10356" t="str">
            <v>محمد صبحي القاضي</v>
          </cell>
          <cell r="C10356" t="str">
            <v>فارس</v>
          </cell>
          <cell r="D10356" t="str">
            <v>رنا</v>
          </cell>
        </row>
        <row r="10357">
          <cell r="A10357">
            <v>336942</v>
          </cell>
          <cell r="B10357" t="str">
            <v>محمد ماهر المنقل</v>
          </cell>
          <cell r="C10357" t="str">
            <v>محمد مامون</v>
          </cell>
          <cell r="D10357" t="str">
            <v>ريمه</v>
          </cell>
        </row>
        <row r="10358">
          <cell r="A10358">
            <v>336943</v>
          </cell>
          <cell r="B10358" t="str">
            <v>محمد ضياء الموات</v>
          </cell>
          <cell r="C10358" t="str">
            <v>حسان</v>
          </cell>
          <cell r="D10358" t="str">
            <v>باسمه</v>
          </cell>
        </row>
        <row r="10359">
          <cell r="A10359">
            <v>336944</v>
          </cell>
          <cell r="B10359" t="str">
            <v>محمد عبد العظيم موزة</v>
          </cell>
          <cell r="C10359" t="str">
            <v>نزار</v>
          </cell>
          <cell r="D10359" t="str">
            <v>خديجه</v>
          </cell>
        </row>
        <row r="10360">
          <cell r="A10360">
            <v>336945</v>
          </cell>
          <cell r="B10360" t="str">
            <v>محمد عبد الكريم</v>
          </cell>
          <cell r="C10360" t="str">
            <v>دياب</v>
          </cell>
          <cell r="D10360" t="str">
            <v>مياده</v>
          </cell>
        </row>
        <row r="10361">
          <cell r="A10361">
            <v>336946</v>
          </cell>
          <cell r="B10361" t="str">
            <v>محمد عبد الواحد</v>
          </cell>
          <cell r="C10361" t="str">
            <v>ماجد</v>
          </cell>
          <cell r="D10361" t="str">
            <v>منى</v>
          </cell>
        </row>
        <row r="10362">
          <cell r="A10362">
            <v>336947</v>
          </cell>
          <cell r="B10362" t="str">
            <v>محمد عبده</v>
          </cell>
          <cell r="C10362" t="str">
            <v>خالد</v>
          </cell>
          <cell r="D10362" t="str">
            <v>رندا</v>
          </cell>
        </row>
        <row r="10363">
          <cell r="A10363">
            <v>336948</v>
          </cell>
          <cell r="B10363" t="str">
            <v>محمد عزت قباني</v>
          </cell>
          <cell r="C10363" t="str">
            <v>محمد فؤاد</v>
          </cell>
          <cell r="D10363" t="str">
            <v>فتحيه</v>
          </cell>
        </row>
        <row r="10364">
          <cell r="A10364">
            <v>336949</v>
          </cell>
          <cell r="B10364" t="str">
            <v>محمد علي ابو طبيخ</v>
          </cell>
          <cell r="C10364" t="str">
            <v>رمزي</v>
          </cell>
          <cell r="D10364" t="str">
            <v>هيفاء</v>
          </cell>
        </row>
        <row r="10365">
          <cell r="A10365">
            <v>336950</v>
          </cell>
          <cell r="B10365" t="str">
            <v>محمد عوده</v>
          </cell>
          <cell r="C10365" t="str">
            <v>عبد الحكيم</v>
          </cell>
          <cell r="D10365" t="str">
            <v>جهينة</v>
          </cell>
        </row>
        <row r="10366">
          <cell r="A10366">
            <v>336951</v>
          </cell>
          <cell r="B10366" t="str">
            <v>محمد عيد</v>
          </cell>
          <cell r="C10366" t="str">
            <v>موفق</v>
          </cell>
          <cell r="D10366" t="str">
            <v>فاطمه</v>
          </cell>
        </row>
        <row r="10367">
          <cell r="A10367">
            <v>336952</v>
          </cell>
          <cell r="B10367" t="str">
            <v>محمد غنام</v>
          </cell>
          <cell r="C10367" t="str">
            <v>محمود</v>
          </cell>
          <cell r="D10367" t="str">
            <v>مريم</v>
          </cell>
        </row>
        <row r="10368">
          <cell r="A10368">
            <v>336953</v>
          </cell>
          <cell r="B10368" t="str">
            <v>محمد غيث بكور</v>
          </cell>
          <cell r="C10368" t="str">
            <v>احمد</v>
          </cell>
          <cell r="D10368" t="str">
            <v>عبيده</v>
          </cell>
        </row>
        <row r="10369">
          <cell r="A10369">
            <v>336954</v>
          </cell>
          <cell r="B10369" t="str">
            <v>محمد غيث سليمان</v>
          </cell>
          <cell r="C10369" t="str">
            <v>عدنان</v>
          </cell>
          <cell r="D10369" t="str">
            <v>مشاعل</v>
          </cell>
        </row>
        <row r="10370">
          <cell r="A10370">
            <v>336955</v>
          </cell>
          <cell r="B10370" t="str">
            <v>محمد قليح</v>
          </cell>
          <cell r="C10370" t="str">
            <v>راكان</v>
          </cell>
          <cell r="D10370" t="str">
            <v>ميس</v>
          </cell>
        </row>
        <row r="10371">
          <cell r="A10371">
            <v>336956</v>
          </cell>
          <cell r="B10371" t="str">
            <v>محمد ليلا</v>
          </cell>
          <cell r="C10371" t="str">
            <v>احمد</v>
          </cell>
          <cell r="D10371" t="str">
            <v>منال</v>
          </cell>
        </row>
        <row r="10372">
          <cell r="A10372">
            <v>336958</v>
          </cell>
          <cell r="B10372" t="str">
            <v>محمد ماهر خطيب</v>
          </cell>
          <cell r="C10372" t="str">
            <v>خالد</v>
          </cell>
          <cell r="D10372" t="str">
            <v>رنا</v>
          </cell>
        </row>
        <row r="10373">
          <cell r="A10373">
            <v>336959</v>
          </cell>
          <cell r="B10373" t="str">
            <v>محمد موسى</v>
          </cell>
          <cell r="C10373" t="str">
            <v>موسى</v>
          </cell>
          <cell r="D10373" t="str">
            <v>خديجة</v>
          </cell>
        </row>
        <row r="10374">
          <cell r="A10374">
            <v>336961</v>
          </cell>
          <cell r="B10374" t="str">
            <v>محمد نور الخلف</v>
          </cell>
          <cell r="C10374" t="str">
            <v>هزاع</v>
          </cell>
          <cell r="D10374" t="str">
            <v>زاهرة</v>
          </cell>
        </row>
        <row r="10375">
          <cell r="A10375">
            <v>336962</v>
          </cell>
          <cell r="B10375" t="str">
            <v>محمد نور الدين الملحان</v>
          </cell>
          <cell r="C10375" t="str">
            <v>احمد</v>
          </cell>
          <cell r="D10375" t="str">
            <v>حسنه</v>
          </cell>
        </row>
        <row r="10376">
          <cell r="A10376">
            <v>336963</v>
          </cell>
          <cell r="B10376" t="str">
            <v>محمد هيثم البوش</v>
          </cell>
          <cell r="C10376" t="str">
            <v>احمد</v>
          </cell>
          <cell r="D10376" t="str">
            <v>منال</v>
          </cell>
        </row>
        <row r="10377">
          <cell r="A10377">
            <v>336964</v>
          </cell>
          <cell r="B10377" t="str">
            <v>محمد وفيق المبيض</v>
          </cell>
          <cell r="C10377" t="str">
            <v>محمد سامر</v>
          </cell>
          <cell r="D10377" t="str">
            <v>رنا</v>
          </cell>
        </row>
        <row r="10378">
          <cell r="A10378">
            <v>336965</v>
          </cell>
          <cell r="B10378" t="str">
            <v>محمود العبدو</v>
          </cell>
          <cell r="C10378" t="str">
            <v>خالد</v>
          </cell>
          <cell r="D10378" t="str">
            <v>خديجه</v>
          </cell>
        </row>
        <row r="10379">
          <cell r="A10379">
            <v>336966</v>
          </cell>
          <cell r="B10379" t="str">
            <v>محي الدين رمضان</v>
          </cell>
          <cell r="C10379" t="str">
            <v>حاتم</v>
          </cell>
          <cell r="D10379" t="str">
            <v>وفاء</v>
          </cell>
        </row>
        <row r="10380">
          <cell r="A10380">
            <v>336967</v>
          </cell>
          <cell r="B10380" t="str">
            <v>مروه علي</v>
          </cell>
          <cell r="C10380" t="str">
            <v>سلمان</v>
          </cell>
          <cell r="D10380" t="str">
            <v>نجوم</v>
          </cell>
        </row>
        <row r="10381">
          <cell r="A10381">
            <v>336968</v>
          </cell>
          <cell r="B10381" t="str">
            <v>معاذ الطويل</v>
          </cell>
          <cell r="C10381" t="str">
            <v>محمود</v>
          </cell>
          <cell r="D10381" t="str">
            <v>اسماء</v>
          </cell>
        </row>
        <row r="10382">
          <cell r="A10382">
            <v>336969</v>
          </cell>
          <cell r="B10382" t="str">
            <v>معتز كناكريه</v>
          </cell>
          <cell r="C10382" t="str">
            <v>بسام</v>
          </cell>
          <cell r="D10382" t="str">
            <v>امل</v>
          </cell>
        </row>
        <row r="10383">
          <cell r="A10383">
            <v>336970</v>
          </cell>
          <cell r="B10383" t="str">
            <v>ملك تللو</v>
          </cell>
          <cell r="C10383" t="str">
            <v>محمد فهد</v>
          </cell>
          <cell r="D10383" t="str">
            <v>عبير</v>
          </cell>
        </row>
        <row r="10384">
          <cell r="A10384">
            <v>336971</v>
          </cell>
          <cell r="B10384" t="str">
            <v>منة الله يونس</v>
          </cell>
          <cell r="C10384" t="str">
            <v>خليل</v>
          </cell>
          <cell r="D10384" t="str">
            <v>ختام</v>
          </cell>
        </row>
        <row r="10385">
          <cell r="A10385">
            <v>336972</v>
          </cell>
          <cell r="B10385" t="str">
            <v>مها سعيد</v>
          </cell>
          <cell r="C10385" t="str">
            <v>بدر</v>
          </cell>
          <cell r="D10385" t="str">
            <v>فاطمه</v>
          </cell>
        </row>
        <row r="10386">
          <cell r="A10386">
            <v>336973</v>
          </cell>
          <cell r="B10386" t="str">
            <v>مهاب قيسي</v>
          </cell>
          <cell r="C10386" t="str">
            <v>خالد</v>
          </cell>
          <cell r="D10386" t="str">
            <v>عهد</v>
          </cell>
        </row>
        <row r="10387">
          <cell r="A10387">
            <v>336974</v>
          </cell>
          <cell r="B10387" t="str">
            <v>مهند طباع</v>
          </cell>
          <cell r="C10387" t="str">
            <v>عبد الرحمن</v>
          </cell>
          <cell r="D10387" t="str">
            <v>سلوى</v>
          </cell>
        </row>
        <row r="10388">
          <cell r="A10388">
            <v>336975</v>
          </cell>
          <cell r="B10388" t="str">
            <v>مهند قيصر</v>
          </cell>
          <cell r="C10388" t="str">
            <v>سمير</v>
          </cell>
          <cell r="D10388" t="str">
            <v>نوال</v>
          </cell>
        </row>
        <row r="10389">
          <cell r="A10389">
            <v>336976</v>
          </cell>
          <cell r="B10389" t="str">
            <v>مؤمن حماد</v>
          </cell>
          <cell r="C10389" t="str">
            <v>عماد</v>
          </cell>
          <cell r="D10389" t="str">
            <v>روضه</v>
          </cell>
        </row>
        <row r="10390">
          <cell r="A10390">
            <v>336977</v>
          </cell>
          <cell r="B10390" t="str">
            <v>ميرنا شاهين</v>
          </cell>
          <cell r="C10390" t="str">
            <v>عزيز</v>
          </cell>
          <cell r="D10390" t="str">
            <v>وجنات</v>
          </cell>
        </row>
        <row r="10391">
          <cell r="A10391">
            <v>336978</v>
          </cell>
          <cell r="B10391" t="str">
            <v>ميسره الشيبي</v>
          </cell>
          <cell r="C10391" t="str">
            <v>محمد</v>
          </cell>
          <cell r="D10391" t="str">
            <v>هاله</v>
          </cell>
        </row>
        <row r="10392">
          <cell r="A10392">
            <v>336979</v>
          </cell>
          <cell r="B10392" t="str">
            <v>ناديا زغلول</v>
          </cell>
          <cell r="C10392" t="str">
            <v>تيسير</v>
          </cell>
          <cell r="D10392" t="str">
            <v>فكريه</v>
          </cell>
        </row>
        <row r="10393">
          <cell r="A10393">
            <v>336980</v>
          </cell>
          <cell r="B10393" t="str">
            <v>ناريمان دركل</v>
          </cell>
          <cell r="C10393" t="str">
            <v>مروان</v>
          </cell>
          <cell r="D10393" t="str">
            <v>سوسن</v>
          </cell>
        </row>
        <row r="10394">
          <cell r="A10394">
            <v>336981</v>
          </cell>
          <cell r="B10394" t="str">
            <v>نايا ارتين</v>
          </cell>
          <cell r="C10394" t="str">
            <v>انطانيوس</v>
          </cell>
          <cell r="D10394" t="str">
            <v>دعد</v>
          </cell>
        </row>
        <row r="10395">
          <cell r="A10395">
            <v>336982</v>
          </cell>
          <cell r="B10395" t="str">
            <v>ندى الاحمد</v>
          </cell>
          <cell r="C10395" t="str">
            <v>محمد</v>
          </cell>
          <cell r="D10395" t="str">
            <v>وضحه</v>
          </cell>
        </row>
        <row r="10396">
          <cell r="A10396">
            <v>336983</v>
          </cell>
          <cell r="B10396" t="str">
            <v>نصر الله محسن</v>
          </cell>
          <cell r="C10396" t="str">
            <v>علي</v>
          </cell>
          <cell r="D10396" t="str">
            <v>سوسن</v>
          </cell>
        </row>
        <row r="10397">
          <cell r="A10397">
            <v>336984</v>
          </cell>
          <cell r="B10397" t="str">
            <v>نصوح خطاب</v>
          </cell>
          <cell r="C10397" t="str">
            <v>محمد</v>
          </cell>
          <cell r="D10397" t="str">
            <v>صفاء</v>
          </cell>
        </row>
        <row r="10398">
          <cell r="A10398">
            <v>336985</v>
          </cell>
          <cell r="B10398" t="str">
            <v>نغم عرجاوي</v>
          </cell>
          <cell r="C10398" t="str">
            <v>هايل</v>
          </cell>
          <cell r="D10398" t="str">
            <v>فايزة</v>
          </cell>
        </row>
        <row r="10399">
          <cell r="A10399">
            <v>336986</v>
          </cell>
          <cell r="B10399" t="str">
            <v>نفين عثمان</v>
          </cell>
          <cell r="C10399" t="str">
            <v>عدنان</v>
          </cell>
          <cell r="D10399" t="str">
            <v>منى</v>
          </cell>
        </row>
        <row r="10400">
          <cell r="A10400">
            <v>336987</v>
          </cell>
          <cell r="B10400" t="str">
            <v>نهى النجيب</v>
          </cell>
          <cell r="C10400" t="str">
            <v>ابراهيم</v>
          </cell>
          <cell r="D10400" t="str">
            <v>زكاء</v>
          </cell>
        </row>
        <row r="10401">
          <cell r="A10401">
            <v>336988</v>
          </cell>
          <cell r="B10401" t="str">
            <v>نوار زاهر</v>
          </cell>
          <cell r="C10401" t="str">
            <v>أكرم</v>
          </cell>
          <cell r="D10401" t="str">
            <v>هيام</v>
          </cell>
        </row>
        <row r="10402">
          <cell r="A10402">
            <v>336989</v>
          </cell>
          <cell r="B10402" t="str">
            <v>نور الدين حسن</v>
          </cell>
          <cell r="C10402" t="str">
            <v>نسيم</v>
          </cell>
          <cell r="D10402" t="str">
            <v>شيرين</v>
          </cell>
        </row>
        <row r="10403">
          <cell r="A10403">
            <v>336990</v>
          </cell>
          <cell r="B10403" t="str">
            <v>نور الكبيري</v>
          </cell>
          <cell r="C10403" t="str">
            <v>احمد</v>
          </cell>
          <cell r="D10403" t="str">
            <v>لطيفه</v>
          </cell>
        </row>
        <row r="10404">
          <cell r="A10404">
            <v>336991</v>
          </cell>
          <cell r="B10404" t="str">
            <v>نور المصري</v>
          </cell>
          <cell r="C10404" t="str">
            <v>محمد عيد</v>
          </cell>
          <cell r="D10404" t="str">
            <v>ندى</v>
          </cell>
        </row>
        <row r="10405">
          <cell r="A10405">
            <v>336992</v>
          </cell>
          <cell r="B10405" t="str">
            <v>نور الورع</v>
          </cell>
          <cell r="C10405" t="str">
            <v>محمد ايمن</v>
          </cell>
          <cell r="D10405" t="str">
            <v>سماح</v>
          </cell>
        </row>
        <row r="10406">
          <cell r="A10406">
            <v>336993</v>
          </cell>
          <cell r="B10406" t="str">
            <v>نور رحمه</v>
          </cell>
          <cell r="C10406" t="str">
            <v>حمزه</v>
          </cell>
          <cell r="D10406" t="str">
            <v>ميساء</v>
          </cell>
        </row>
        <row r="10407">
          <cell r="A10407">
            <v>336994</v>
          </cell>
          <cell r="B10407" t="str">
            <v>نور مرعي</v>
          </cell>
          <cell r="C10407" t="str">
            <v>حسين</v>
          </cell>
          <cell r="D10407" t="str">
            <v>الهام</v>
          </cell>
        </row>
        <row r="10408">
          <cell r="A10408">
            <v>336995</v>
          </cell>
          <cell r="B10408" t="str">
            <v>نورس عبد الله</v>
          </cell>
          <cell r="C10408" t="str">
            <v>يوسف</v>
          </cell>
          <cell r="D10408" t="str">
            <v>عزيزه</v>
          </cell>
        </row>
        <row r="10409">
          <cell r="A10409">
            <v>336996</v>
          </cell>
          <cell r="B10409" t="str">
            <v>نيرمين الحاطوم</v>
          </cell>
          <cell r="C10409" t="str">
            <v>محمد</v>
          </cell>
          <cell r="D10409" t="str">
            <v>فاديه</v>
          </cell>
        </row>
        <row r="10410">
          <cell r="A10410">
            <v>336997</v>
          </cell>
          <cell r="B10410" t="str">
            <v>نيرمين السعيد</v>
          </cell>
          <cell r="C10410" t="str">
            <v>محمد</v>
          </cell>
          <cell r="D10410" t="str">
            <v>كامله</v>
          </cell>
        </row>
        <row r="10411">
          <cell r="A10411">
            <v>336998</v>
          </cell>
          <cell r="B10411" t="str">
            <v>هاجر الراشد</v>
          </cell>
          <cell r="C10411" t="str">
            <v>محمود</v>
          </cell>
          <cell r="D10411" t="str">
            <v>عبير</v>
          </cell>
        </row>
        <row r="10412">
          <cell r="A10412">
            <v>336999</v>
          </cell>
          <cell r="B10412" t="str">
            <v>هادي الشقا</v>
          </cell>
          <cell r="C10412" t="str">
            <v>احمد</v>
          </cell>
          <cell r="D10412" t="str">
            <v>هدى</v>
          </cell>
        </row>
        <row r="10413">
          <cell r="A10413">
            <v>337001</v>
          </cell>
          <cell r="B10413" t="str">
            <v>هبه الزلزله</v>
          </cell>
          <cell r="C10413" t="str">
            <v>شاكر</v>
          </cell>
          <cell r="D10413" t="str">
            <v>سميا</v>
          </cell>
        </row>
        <row r="10414">
          <cell r="A10414">
            <v>337002</v>
          </cell>
          <cell r="B10414" t="str">
            <v>هدى حسين</v>
          </cell>
          <cell r="C10414" t="str">
            <v>شوكت</v>
          </cell>
          <cell r="D10414" t="str">
            <v>اديبه</v>
          </cell>
        </row>
        <row r="10415">
          <cell r="A10415">
            <v>337003</v>
          </cell>
          <cell r="B10415" t="str">
            <v>همام بدران</v>
          </cell>
          <cell r="C10415" t="str">
            <v>نادر</v>
          </cell>
          <cell r="D10415" t="str">
            <v>صباح</v>
          </cell>
        </row>
        <row r="10416">
          <cell r="A10416">
            <v>337004</v>
          </cell>
          <cell r="B10416" t="str">
            <v>همسه غنام</v>
          </cell>
          <cell r="C10416" t="str">
            <v>بشار</v>
          </cell>
          <cell r="D10416" t="str">
            <v>هيفاء</v>
          </cell>
        </row>
        <row r="10417">
          <cell r="A10417">
            <v>337005</v>
          </cell>
          <cell r="B10417" t="str">
            <v>هيام حماده</v>
          </cell>
          <cell r="C10417" t="str">
            <v>احمد</v>
          </cell>
          <cell r="D10417" t="str">
            <v>صفيه</v>
          </cell>
        </row>
        <row r="10418">
          <cell r="A10418">
            <v>337006</v>
          </cell>
          <cell r="B10418" t="str">
            <v>وسام الجوفي</v>
          </cell>
          <cell r="C10418" t="str">
            <v>خالد</v>
          </cell>
          <cell r="D10418" t="str">
            <v>هدى</v>
          </cell>
        </row>
        <row r="10419">
          <cell r="A10419">
            <v>337007</v>
          </cell>
          <cell r="B10419" t="str">
            <v>وسيم زعتري</v>
          </cell>
          <cell r="C10419" t="str">
            <v>باسم</v>
          </cell>
          <cell r="D10419" t="str">
            <v>سمر</v>
          </cell>
        </row>
        <row r="10420">
          <cell r="A10420">
            <v>337008</v>
          </cell>
          <cell r="B10420" t="str">
            <v>وسيم كلثوم</v>
          </cell>
          <cell r="C10420" t="str">
            <v>غياث</v>
          </cell>
          <cell r="D10420" t="str">
            <v>بشيره</v>
          </cell>
        </row>
        <row r="10421">
          <cell r="A10421">
            <v>337009</v>
          </cell>
          <cell r="B10421" t="str">
            <v>ولاء الهلال</v>
          </cell>
          <cell r="C10421" t="str">
            <v>ابراهيم</v>
          </cell>
          <cell r="D10421" t="str">
            <v>امنه</v>
          </cell>
        </row>
        <row r="10422">
          <cell r="A10422">
            <v>337010</v>
          </cell>
          <cell r="B10422" t="str">
            <v>ولاء حسن</v>
          </cell>
          <cell r="C10422" t="str">
            <v>يوسف</v>
          </cell>
          <cell r="D10422" t="str">
            <v>هدى</v>
          </cell>
        </row>
        <row r="10423">
          <cell r="A10423">
            <v>337011</v>
          </cell>
          <cell r="B10423" t="str">
            <v>ياسين الشيخ</v>
          </cell>
          <cell r="C10423" t="str">
            <v>محمد</v>
          </cell>
          <cell r="D10423" t="str">
            <v>سكينه</v>
          </cell>
        </row>
        <row r="10424">
          <cell r="A10424">
            <v>337012</v>
          </cell>
          <cell r="B10424" t="str">
            <v>يامن عياش</v>
          </cell>
          <cell r="C10424" t="str">
            <v>احمد</v>
          </cell>
          <cell r="D10424" t="str">
            <v>صباح</v>
          </cell>
        </row>
        <row r="10425">
          <cell r="A10425">
            <v>337013</v>
          </cell>
          <cell r="B10425" t="str">
            <v>يحيى شدود</v>
          </cell>
          <cell r="C10425" t="str">
            <v>محمد</v>
          </cell>
          <cell r="D10425" t="str">
            <v>كريمه</v>
          </cell>
        </row>
        <row r="10426">
          <cell r="A10426">
            <v>337014</v>
          </cell>
          <cell r="B10426" t="str">
            <v>يحيى مهنا</v>
          </cell>
          <cell r="C10426" t="str">
            <v>محسن</v>
          </cell>
          <cell r="D10426" t="str">
            <v>صباح</v>
          </cell>
        </row>
        <row r="10427">
          <cell r="A10427">
            <v>337015</v>
          </cell>
          <cell r="B10427" t="str">
            <v>يزن اللمداني</v>
          </cell>
          <cell r="C10427" t="str">
            <v>هيثم</v>
          </cell>
          <cell r="D10427" t="str">
            <v>ندى</v>
          </cell>
        </row>
        <row r="10428">
          <cell r="A10428">
            <v>337016</v>
          </cell>
          <cell r="B10428" t="str">
            <v>يزن عوده</v>
          </cell>
          <cell r="C10428" t="str">
            <v>محمد</v>
          </cell>
          <cell r="D10428" t="str">
            <v>وفاء</v>
          </cell>
        </row>
        <row r="10429">
          <cell r="A10429">
            <v>337017</v>
          </cell>
          <cell r="B10429" t="str">
            <v>يزن غزال</v>
          </cell>
          <cell r="C10429" t="str">
            <v>محمد عماد</v>
          </cell>
          <cell r="D10429" t="str">
            <v>اسيمه</v>
          </cell>
        </row>
        <row r="10430">
          <cell r="A10430">
            <v>337018</v>
          </cell>
          <cell r="B10430" t="str">
            <v>يمان الخطاب</v>
          </cell>
          <cell r="C10430" t="str">
            <v>مامون</v>
          </cell>
          <cell r="D10430" t="str">
            <v>عاطفه</v>
          </cell>
        </row>
        <row r="10431">
          <cell r="A10431">
            <v>337019</v>
          </cell>
          <cell r="B10431" t="str">
            <v>يمان ملا</v>
          </cell>
          <cell r="C10431" t="str">
            <v>احمد</v>
          </cell>
          <cell r="D10431" t="str">
            <v>حسيبة</v>
          </cell>
        </row>
        <row r="10432">
          <cell r="A10432">
            <v>337020</v>
          </cell>
          <cell r="B10432" t="str">
            <v>محمد وئام درويش</v>
          </cell>
          <cell r="C10432" t="str">
            <v>علي</v>
          </cell>
          <cell r="D10432" t="str">
            <v>كفاح</v>
          </cell>
        </row>
        <row r="10433">
          <cell r="A10433">
            <v>337021</v>
          </cell>
          <cell r="B10433" t="str">
            <v>وسام الفياض</v>
          </cell>
          <cell r="C10433" t="str">
            <v>محمد</v>
          </cell>
          <cell r="D10433" t="str">
            <v>مها</v>
          </cell>
        </row>
        <row r="10434">
          <cell r="A10434">
            <v>337022</v>
          </cell>
          <cell r="B10434" t="str">
            <v>احمد التركماني</v>
          </cell>
          <cell r="C10434" t="str">
            <v>سامر</v>
          </cell>
          <cell r="D10434" t="str">
            <v>صفاء</v>
          </cell>
        </row>
        <row r="10435">
          <cell r="A10435">
            <v>337023</v>
          </cell>
          <cell r="B10435" t="str">
            <v>احمد الخباز</v>
          </cell>
          <cell r="C10435" t="str">
            <v>حسن</v>
          </cell>
          <cell r="D10435" t="str">
            <v>هيفاء</v>
          </cell>
        </row>
        <row r="10436">
          <cell r="A10436">
            <v>337024</v>
          </cell>
          <cell r="B10436" t="str">
            <v>احمد الصباغ</v>
          </cell>
          <cell r="C10436" t="str">
            <v>محمد سعيد</v>
          </cell>
          <cell r="D10436" t="str">
            <v>ثناء</v>
          </cell>
        </row>
        <row r="10437">
          <cell r="A10437">
            <v>337027</v>
          </cell>
          <cell r="B10437" t="str">
            <v>احمد خليل</v>
          </cell>
          <cell r="C10437" t="str">
            <v>حسن</v>
          </cell>
          <cell r="D10437" t="str">
            <v>فايزه</v>
          </cell>
        </row>
        <row r="10438">
          <cell r="A10438">
            <v>337028</v>
          </cell>
          <cell r="B10438" t="str">
            <v>احمد شحاده</v>
          </cell>
          <cell r="C10438" t="str">
            <v>محمود</v>
          </cell>
          <cell r="D10438" t="str">
            <v>حمده</v>
          </cell>
        </row>
        <row r="10439">
          <cell r="A10439">
            <v>337029</v>
          </cell>
          <cell r="B10439" t="str">
            <v>احمد علي</v>
          </cell>
          <cell r="C10439" t="str">
            <v>محمد</v>
          </cell>
          <cell r="D10439" t="str">
            <v>انيسه</v>
          </cell>
        </row>
        <row r="10440">
          <cell r="A10440">
            <v>337030</v>
          </cell>
          <cell r="B10440" t="str">
            <v>ادهم دلول</v>
          </cell>
          <cell r="C10440" t="str">
            <v>عيسى</v>
          </cell>
          <cell r="D10440" t="str">
            <v>حياة</v>
          </cell>
        </row>
        <row r="10441">
          <cell r="A10441">
            <v>337032</v>
          </cell>
          <cell r="B10441" t="str">
            <v>اسراء المصري</v>
          </cell>
          <cell r="C10441" t="str">
            <v>يوسف</v>
          </cell>
          <cell r="D10441" t="str">
            <v>غاده</v>
          </cell>
        </row>
        <row r="10442">
          <cell r="A10442">
            <v>337033</v>
          </cell>
          <cell r="B10442" t="str">
            <v xml:space="preserve">اسماعيل السماعيل </v>
          </cell>
          <cell r="C10442" t="str">
            <v>ابراهيم</v>
          </cell>
          <cell r="D10442" t="str">
            <v>ميساء</v>
          </cell>
        </row>
        <row r="10443">
          <cell r="A10443">
            <v>337034</v>
          </cell>
          <cell r="B10443" t="str">
            <v>اكرم حبش</v>
          </cell>
          <cell r="C10443" t="str">
            <v>خالد</v>
          </cell>
          <cell r="D10443" t="str">
            <v>مسره</v>
          </cell>
        </row>
        <row r="10444">
          <cell r="A10444">
            <v>337035</v>
          </cell>
          <cell r="B10444" t="str">
            <v>الاء الخطيب</v>
          </cell>
          <cell r="C10444" t="str">
            <v>محمد نذير</v>
          </cell>
          <cell r="D10444" t="str">
            <v>مريم</v>
          </cell>
        </row>
        <row r="10445">
          <cell r="A10445">
            <v>337036</v>
          </cell>
          <cell r="B10445" t="str">
            <v>امل عجاج</v>
          </cell>
          <cell r="C10445" t="str">
            <v>محمد خير</v>
          </cell>
          <cell r="D10445" t="str">
            <v>اميره</v>
          </cell>
        </row>
        <row r="10446">
          <cell r="A10446">
            <v>337037</v>
          </cell>
          <cell r="B10446" t="str">
            <v>ايمان خوالدي</v>
          </cell>
          <cell r="C10446" t="str">
            <v>اسماعيل</v>
          </cell>
        </row>
        <row r="10447">
          <cell r="A10447">
            <v>337038</v>
          </cell>
          <cell r="B10447" t="str">
            <v>إسراء مجركش</v>
          </cell>
          <cell r="C10447" t="str">
            <v>فادي</v>
          </cell>
          <cell r="D10447" t="str">
            <v>ندى</v>
          </cell>
        </row>
        <row r="10448">
          <cell r="A10448">
            <v>337039</v>
          </cell>
          <cell r="B10448" t="str">
            <v>انس الصالح</v>
          </cell>
          <cell r="C10448" t="str">
            <v>بدر الدين</v>
          </cell>
        </row>
        <row r="10449">
          <cell r="A10449">
            <v>337040</v>
          </cell>
          <cell r="B10449" t="str">
            <v>آيه الشيخ علي</v>
          </cell>
          <cell r="C10449" t="str">
            <v>عبد الرحمن</v>
          </cell>
          <cell r="D10449" t="str">
            <v>غصون</v>
          </cell>
        </row>
        <row r="10450">
          <cell r="A10450">
            <v>337041</v>
          </cell>
          <cell r="B10450" t="str">
            <v>باسل شنو</v>
          </cell>
          <cell r="C10450" t="str">
            <v>طالب</v>
          </cell>
          <cell r="D10450" t="str">
            <v>فاطمة</v>
          </cell>
        </row>
        <row r="10451">
          <cell r="A10451">
            <v>337042</v>
          </cell>
          <cell r="B10451" t="str">
            <v>بتول فارس</v>
          </cell>
          <cell r="C10451" t="str">
            <v>زعل</v>
          </cell>
          <cell r="D10451" t="str">
            <v>حمده</v>
          </cell>
        </row>
        <row r="10452">
          <cell r="A10452">
            <v>337043</v>
          </cell>
          <cell r="B10452" t="str">
            <v>بدران شاهين</v>
          </cell>
          <cell r="C10452" t="str">
            <v>نزيه</v>
          </cell>
          <cell r="D10452" t="str">
            <v>عليا</v>
          </cell>
        </row>
        <row r="10453">
          <cell r="A10453">
            <v>337044</v>
          </cell>
          <cell r="B10453" t="str">
            <v>ثائر المحمد</v>
          </cell>
          <cell r="C10453" t="str">
            <v>عيد</v>
          </cell>
          <cell r="D10453" t="str">
            <v>شاهه</v>
          </cell>
        </row>
        <row r="10454">
          <cell r="A10454">
            <v>337045</v>
          </cell>
          <cell r="B10454" t="str">
            <v>حسن الحريري</v>
          </cell>
          <cell r="C10454" t="str">
            <v>محمد</v>
          </cell>
          <cell r="D10454" t="str">
            <v>هناء</v>
          </cell>
        </row>
        <row r="10455">
          <cell r="A10455">
            <v>337046</v>
          </cell>
          <cell r="B10455" t="str">
            <v>حسين الخليل</v>
          </cell>
          <cell r="C10455" t="str">
            <v>راتب</v>
          </cell>
          <cell r="D10455" t="str">
            <v>وصال</v>
          </cell>
        </row>
        <row r="10456">
          <cell r="A10456">
            <v>337047</v>
          </cell>
          <cell r="B10456" t="str">
            <v>حسين عبد الحق</v>
          </cell>
          <cell r="C10456" t="str">
            <v>عوض</v>
          </cell>
          <cell r="D10456" t="str">
            <v>منيره</v>
          </cell>
        </row>
        <row r="10457">
          <cell r="A10457">
            <v>337048</v>
          </cell>
          <cell r="B10457" t="str">
            <v>حياة اللحام</v>
          </cell>
          <cell r="C10457" t="str">
            <v>رسلان</v>
          </cell>
          <cell r="D10457" t="str">
            <v>زهور</v>
          </cell>
        </row>
        <row r="10458">
          <cell r="A10458">
            <v>337049</v>
          </cell>
          <cell r="B10458" t="str">
            <v>ختام السعيد</v>
          </cell>
          <cell r="C10458" t="str">
            <v>ابراهيم</v>
          </cell>
          <cell r="D10458" t="str">
            <v>صباح</v>
          </cell>
        </row>
        <row r="10459">
          <cell r="A10459">
            <v>337050</v>
          </cell>
          <cell r="B10459" t="str">
            <v xml:space="preserve">ختام كنعان </v>
          </cell>
          <cell r="C10459" t="str">
            <v>وفيق</v>
          </cell>
          <cell r="D10459" t="str">
            <v>ليلى</v>
          </cell>
        </row>
        <row r="10460">
          <cell r="A10460">
            <v>337051</v>
          </cell>
          <cell r="B10460" t="str">
            <v>دانيال ابو خير</v>
          </cell>
          <cell r="C10460" t="str">
            <v>نايف</v>
          </cell>
          <cell r="D10460" t="str">
            <v>سوسن</v>
          </cell>
        </row>
        <row r="10461">
          <cell r="A10461">
            <v>337052</v>
          </cell>
          <cell r="B10461" t="str">
            <v>دانيه البقاعي</v>
          </cell>
          <cell r="C10461" t="str">
            <v>يحيى</v>
          </cell>
          <cell r="D10461" t="str">
            <v>فاتن</v>
          </cell>
        </row>
        <row r="10462">
          <cell r="A10462">
            <v>337053</v>
          </cell>
          <cell r="B10462" t="str">
            <v>دانيه الحمامي</v>
          </cell>
          <cell r="C10462" t="str">
            <v>محمد سمير</v>
          </cell>
          <cell r="D10462" t="str">
            <v>ماجده</v>
          </cell>
        </row>
        <row r="10463">
          <cell r="A10463">
            <v>337054</v>
          </cell>
          <cell r="B10463" t="str">
            <v>داود ابو زين الدين عزام</v>
          </cell>
          <cell r="C10463" t="str">
            <v>فواز</v>
          </cell>
          <cell r="D10463" t="str">
            <v>الهام</v>
          </cell>
        </row>
        <row r="10464">
          <cell r="A10464">
            <v>337055</v>
          </cell>
          <cell r="B10464" t="str">
            <v>دعاء زيدان</v>
          </cell>
          <cell r="C10464" t="str">
            <v>احمد</v>
          </cell>
          <cell r="D10464" t="str">
            <v>اميره</v>
          </cell>
        </row>
        <row r="10465">
          <cell r="A10465">
            <v>337056</v>
          </cell>
          <cell r="B10465" t="str">
            <v>ذيب البشوات</v>
          </cell>
          <cell r="C10465" t="str">
            <v>محمود</v>
          </cell>
          <cell r="D10465" t="str">
            <v>دوله</v>
          </cell>
        </row>
        <row r="10466">
          <cell r="A10466">
            <v>337057</v>
          </cell>
          <cell r="B10466" t="str">
            <v>رافت زهر الدين</v>
          </cell>
          <cell r="C10466" t="str">
            <v>يزبك</v>
          </cell>
          <cell r="D10466" t="str">
            <v>سمر</v>
          </cell>
        </row>
        <row r="10467">
          <cell r="A10467">
            <v>337058</v>
          </cell>
          <cell r="B10467" t="str">
            <v>راما صالح</v>
          </cell>
          <cell r="C10467" t="str">
            <v>ابراهيم</v>
          </cell>
          <cell r="D10467" t="str">
            <v>نجوى</v>
          </cell>
        </row>
        <row r="10468">
          <cell r="A10468">
            <v>337059</v>
          </cell>
          <cell r="B10468" t="str">
            <v>رامي شاهين</v>
          </cell>
          <cell r="C10468" t="str">
            <v>نزيه</v>
          </cell>
          <cell r="D10468" t="str">
            <v>عليا</v>
          </cell>
        </row>
        <row r="10469">
          <cell r="A10469">
            <v>337060</v>
          </cell>
          <cell r="B10469" t="str">
            <v>ربا المرزوقي</v>
          </cell>
          <cell r="C10469" t="str">
            <v>عبد الله</v>
          </cell>
          <cell r="D10469" t="str">
            <v>حنان</v>
          </cell>
        </row>
        <row r="10470">
          <cell r="A10470">
            <v>337061</v>
          </cell>
          <cell r="B10470" t="str">
            <v>رضوان الحلبي</v>
          </cell>
          <cell r="C10470" t="str">
            <v>اسماعيل</v>
          </cell>
          <cell r="D10470" t="str">
            <v>دنيا</v>
          </cell>
        </row>
        <row r="10471">
          <cell r="A10471">
            <v>337062</v>
          </cell>
          <cell r="B10471" t="str">
            <v>رغد الصيرفي</v>
          </cell>
          <cell r="C10471" t="str">
            <v>محمد عمر</v>
          </cell>
          <cell r="D10471" t="str">
            <v>ثناء</v>
          </cell>
        </row>
        <row r="10472">
          <cell r="A10472">
            <v>337063</v>
          </cell>
          <cell r="B10472" t="str">
            <v>رهام المشرف</v>
          </cell>
          <cell r="C10472" t="str">
            <v>قاسم</v>
          </cell>
          <cell r="D10472" t="str">
            <v>عبير</v>
          </cell>
        </row>
        <row r="10473">
          <cell r="A10473">
            <v>337064</v>
          </cell>
          <cell r="B10473" t="str">
            <v>رهف البيطار</v>
          </cell>
          <cell r="C10473" t="str">
            <v>محمد فيصل</v>
          </cell>
          <cell r="D10473" t="str">
            <v>ثناء</v>
          </cell>
        </row>
        <row r="10474">
          <cell r="A10474">
            <v>337065</v>
          </cell>
          <cell r="B10474" t="str">
            <v>ريم الخضر</v>
          </cell>
          <cell r="C10474" t="str">
            <v>جودت</v>
          </cell>
          <cell r="D10474" t="str">
            <v>نجاح</v>
          </cell>
        </row>
        <row r="10475">
          <cell r="A10475">
            <v>337066</v>
          </cell>
          <cell r="B10475" t="str">
            <v>ريما يونس</v>
          </cell>
          <cell r="C10475" t="str">
            <v>عبد العزيز</v>
          </cell>
          <cell r="D10475" t="str">
            <v>هدى</v>
          </cell>
        </row>
        <row r="10476">
          <cell r="A10476">
            <v>337067</v>
          </cell>
          <cell r="B10476" t="str">
            <v>زين علي</v>
          </cell>
          <cell r="C10476" t="str">
            <v>احمد</v>
          </cell>
          <cell r="D10476" t="str">
            <v>اسرار</v>
          </cell>
        </row>
        <row r="10477">
          <cell r="A10477">
            <v>337068</v>
          </cell>
          <cell r="B10477" t="str">
            <v>سعديه الهواش</v>
          </cell>
          <cell r="C10477" t="str">
            <v>كسار</v>
          </cell>
          <cell r="D10477" t="str">
            <v>امسيره</v>
          </cell>
        </row>
        <row r="10478">
          <cell r="A10478">
            <v>337069</v>
          </cell>
          <cell r="B10478" t="str">
            <v>سلام عباس</v>
          </cell>
          <cell r="C10478" t="str">
            <v>عبد الله</v>
          </cell>
          <cell r="D10478" t="str">
            <v>سورية</v>
          </cell>
        </row>
        <row r="10479">
          <cell r="A10479">
            <v>337070</v>
          </cell>
          <cell r="B10479" t="str">
            <v>سلمان عز الدين</v>
          </cell>
          <cell r="C10479" t="str">
            <v>عبد القادر</v>
          </cell>
          <cell r="D10479" t="str">
            <v>احلام</v>
          </cell>
        </row>
        <row r="10480">
          <cell r="A10480">
            <v>337071</v>
          </cell>
          <cell r="B10480" t="str">
            <v>سماح سوادي</v>
          </cell>
          <cell r="C10480" t="str">
            <v>خالد</v>
          </cell>
          <cell r="D10480" t="str">
            <v>عائشه</v>
          </cell>
        </row>
        <row r="10481">
          <cell r="A10481">
            <v>337072</v>
          </cell>
          <cell r="B10481" t="str">
            <v>سهام الحاج رحمون</v>
          </cell>
          <cell r="C10481" t="str">
            <v>زياد</v>
          </cell>
          <cell r="D10481" t="str">
            <v>فاطمة</v>
          </cell>
        </row>
        <row r="10482">
          <cell r="A10482">
            <v>337073</v>
          </cell>
          <cell r="B10482" t="str">
            <v>صبا العلي الرجب</v>
          </cell>
          <cell r="C10482" t="str">
            <v>رياض</v>
          </cell>
          <cell r="D10482" t="str">
            <v>لمعاء</v>
          </cell>
        </row>
        <row r="10483">
          <cell r="A10483">
            <v>337074</v>
          </cell>
          <cell r="B10483" t="str">
            <v>صلاح الحميد</v>
          </cell>
          <cell r="C10483" t="str">
            <v>زكريا</v>
          </cell>
          <cell r="D10483" t="str">
            <v>فطيم</v>
          </cell>
        </row>
        <row r="10484">
          <cell r="A10484">
            <v>337075</v>
          </cell>
          <cell r="B10484" t="str">
            <v>طارق العريضي</v>
          </cell>
          <cell r="C10484" t="str">
            <v>بشير</v>
          </cell>
          <cell r="D10484" t="str">
            <v>عائده</v>
          </cell>
        </row>
        <row r="10485">
          <cell r="A10485">
            <v>337076</v>
          </cell>
          <cell r="B10485" t="str">
            <v>طارق ملحم</v>
          </cell>
          <cell r="C10485" t="str">
            <v>ابراهيم</v>
          </cell>
          <cell r="D10485" t="str">
            <v>فاديه</v>
          </cell>
        </row>
        <row r="10486">
          <cell r="A10486">
            <v>337077</v>
          </cell>
          <cell r="B10486" t="str">
            <v>طعمة طعمة</v>
          </cell>
          <cell r="C10486" t="str">
            <v>وليد</v>
          </cell>
          <cell r="D10486" t="str">
            <v>صفاء</v>
          </cell>
        </row>
        <row r="10487">
          <cell r="A10487">
            <v>337078</v>
          </cell>
          <cell r="B10487" t="str">
            <v>عبد الرحمن حافظ</v>
          </cell>
          <cell r="C10487" t="str">
            <v>جهاد الدين</v>
          </cell>
          <cell r="D10487" t="str">
            <v>منال</v>
          </cell>
        </row>
        <row r="10488">
          <cell r="A10488">
            <v>337079</v>
          </cell>
          <cell r="B10488" t="str">
            <v>عبد الرزاق الخطيب</v>
          </cell>
          <cell r="C10488" t="str">
            <v>جعفر</v>
          </cell>
          <cell r="D10488" t="str">
            <v>ليلى</v>
          </cell>
        </row>
        <row r="10489">
          <cell r="A10489">
            <v>337080</v>
          </cell>
          <cell r="B10489" t="str">
            <v>عبد الله رفاعي</v>
          </cell>
          <cell r="C10489" t="str">
            <v>حسين</v>
          </cell>
          <cell r="D10489" t="str">
            <v>فريال</v>
          </cell>
        </row>
        <row r="10490">
          <cell r="A10490">
            <v>337081</v>
          </cell>
          <cell r="B10490" t="str">
            <v>عدنان عبد الله</v>
          </cell>
          <cell r="C10490" t="str">
            <v>مهيدي</v>
          </cell>
          <cell r="D10490" t="str">
            <v>فاطمه</v>
          </cell>
        </row>
        <row r="10491">
          <cell r="A10491">
            <v>337082</v>
          </cell>
          <cell r="B10491" t="str">
            <v>عدي سلطان</v>
          </cell>
          <cell r="C10491" t="str">
            <v>حماد</v>
          </cell>
          <cell r="D10491" t="str">
            <v>خوله</v>
          </cell>
        </row>
        <row r="10492">
          <cell r="A10492">
            <v>337083</v>
          </cell>
          <cell r="B10492" t="str">
            <v>علاء العش</v>
          </cell>
          <cell r="C10492" t="str">
            <v>فواز</v>
          </cell>
          <cell r="D10492" t="str">
            <v>اسما</v>
          </cell>
        </row>
        <row r="10493">
          <cell r="A10493">
            <v>337084</v>
          </cell>
          <cell r="B10493" t="str">
            <v>علاء بلال</v>
          </cell>
          <cell r="C10493" t="str">
            <v>هيثم</v>
          </cell>
          <cell r="D10493" t="str">
            <v>مريم</v>
          </cell>
        </row>
        <row r="10494">
          <cell r="A10494">
            <v>337085</v>
          </cell>
          <cell r="B10494" t="str">
            <v>علاء صالح</v>
          </cell>
          <cell r="C10494" t="str">
            <v>محمد</v>
          </cell>
          <cell r="D10494" t="str">
            <v>رحاب</v>
          </cell>
        </row>
        <row r="10495">
          <cell r="A10495">
            <v>337086</v>
          </cell>
          <cell r="B10495" t="str">
            <v>علي خضور</v>
          </cell>
          <cell r="C10495" t="str">
            <v>احمد</v>
          </cell>
          <cell r="D10495" t="str">
            <v>نوال</v>
          </cell>
        </row>
        <row r="10496">
          <cell r="A10496">
            <v>337088</v>
          </cell>
          <cell r="B10496" t="str">
            <v>علي علي</v>
          </cell>
          <cell r="C10496" t="str">
            <v>ايمن</v>
          </cell>
          <cell r="D10496" t="str">
            <v>مائسه</v>
          </cell>
        </row>
        <row r="10497">
          <cell r="A10497">
            <v>337089</v>
          </cell>
          <cell r="B10497" t="str">
            <v>علي كمال الدين</v>
          </cell>
          <cell r="C10497" t="str">
            <v>خالد</v>
          </cell>
          <cell r="D10497" t="str">
            <v>فاطمه</v>
          </cell>
        </row>
        <row r="10498">
          <cell r="A10498">
            <v>337090</v>
          </cell>
          <cell r="B10498" t="str">
            <v>عمار حسين</v>
          </cell>
          <cell r="C10498" t="str">
            <v>علي</v>
          </cell>
          <cell r="D10498" t="str">
            <v>سعدى</v>
          </cell>
        </row>
        <row r="10499">
          <cell r="A10499">
            <v>337092</v>
          </cell>
          <cell r="B10499" t="str">
            <v>عمر عمر</v>
          </cell>
          <cell r="C10499" t="str">
            <v>خالد</v>
          </cell>
          <cell r="D10499" t="str">
            <v>عزيزه</v>
          </cell>
        </row>
        <row r="10500">
          <cell r="A10500">
            <v>337093</v>
          </cell>
          <cell r="B10500" t="str">
            <v>عمر عمر</v>
          </cell>
          <cell r="C10500" t="str">
            <v>خالد</v>
          </cell>
          <cell r="D10500" t="str">
            <v>عزيزه</v>
          </cell>
        </row>
        <row r="10501">
          <cell r="A10501">
            <v>337094</v>
          </cell>
          <cell r="B10501" t="str">
            <v>عمر نابلسي</v>
          </cell>
          <cell r="C10501" t="str">
            <v>محمد فتاح</v>
          </cell>
          <cell r="D10501" t="str">
            <v>صفاء</v>
          </cell>
        </row>
        <row r="10502">
          <cell r="A10502">
            <v>337095</v>
          </cell>
          <cell r="B10502" t="str">
            <v>عمران الاعوج</v>
          </cell>
          <cell r="C10502" t="str">
            <v>مروان</v>
          </cell>
          <cell r="D10502" t="str">
            <v>سعاد</v>
          </cell>
        </row>
        <row r="10503">
          <cell r="A10503">
            <v>337096</v>
          </cell>
          <cell r="B10503" t="str">
            <v>عمران حافظ</v>
          </cell>
          <cell r="C10503" t="str">
            <v>عبد الرحيم</v>
          </cell>
          <cell r="D10503" t="str">
            <v>ايمان</v>
          </cell>
        </row>
        <row r="10504">
          <cell r="A10504">
            <v>337097</v>
          </cell>
          <cell r="B10504" t="str">
            <v>عمران نمر</v>
          </cell>
          <cell r="C10504" t="str">
            <v>عمر</v>
          </cell>
          <cell r="D10504" t="str">
            <v>هيام</v>
          </cell>
        </row>
        <row r="10505">
          <cell r="A10505">
            <v>337098</v>
          </cell>
          <cell r="B10505" t="str">
            <v>عمركريدي</v>
          </cell>
          <cell r="C10505" t="str">
            <v>حميد</v>
          </cell>
          <cell r="D10505" t="str">
            <v>ناتاليا</v>
          </cell>
        </row>
        <row r="10506">
          <cell r="A10506">
            <v>337099</v>
          </cell>
          <cell r="B10506" t="str">
            <v>غدير اسماعيل</v>
          </cell>
          <cell r="C10506" t="str">
            <v>ابراهيم</v>
          </cell>
          <cell r="D10506" t="str">
            <v>فاطمة</v>
          </cell>
        </row>
        <row r="10507">
          <cell r="A10507">
            <v>337100</v>
          </cell>
          <cell r="B10507" t="str">
            <v>فاطمه ناصيف</v>
          </cell>
          <cell r="C10507" t="str">
            <v>احمد</v>
          </cell>
          <cell r="D10507" t="str">
            <v>امينه</v>
          </cell>
        </row>
        <row r="10508">
          <cell r="A10508">
            <v>337101</v>
          </cell>
          <cell r="B10508" t="str">
            <v>كنان خراطه</v>
          </cell>
          <cell r="C10508" t="str">
            <v>منذر</v>
          </cell>
          <cell r="D10508" t="str">
            <v>سناء</v>
          </cell>
        </row>
        <row r="10509">
          <cell r="A10509">
            <v>337102</v>
          </cell>
          <cell r="B10509" t="str">
            <v>لانا ابو لباده</v>
          </cell>
          <cell r="C10509" t="str">
            <v>محمد نهاد</v>
          </cell>
          <cell r="D10509" t="str">
            <v>كوكب</v>
          </cell>
        </row>
        <row r="10510">
          <cell r="A10510">
            <v>337103</v>
          </cell>
          <cell r="B10510" t="str">
            <v>ليلى جميل</v>
          </cell>
          <cell r="C10510" t="str">
            <v>محمد</v>
          </cell>
          <cell r="D10510" t="str">
            <v>سميرة</v>
          </cell>
        </row>
        <row r="10511">
          <cell r="A10511">
            <v>337104</v>
          </cell>
          <cell r="B10511" t="str">
            <v>محمد ابو عسلي</v>
          </cell>
          <cell r="C10511" t="str">
            <v>عمر</v>
          </cell>
          <cell r="D10511" t="str">
            <v>امنه</v>
          </cell>
        </row>
        <row r="10512">
          <cell r="A10512">
            <v>337105</v>
          </cell>
          <cell r="B10512" t="str">
            <v>محمد اشرف دحدوح</v>
          </cell>
          <cell r="C10512" t="str">
            <v>محمد</v>
          </cell>
          <cell r="D10512" t="str">
            <v>نجاح</v>
          </cell>
        </row>
        <row r="10513">
          <cell r="A10513">
            <v>337106</v>
          </cell>
          <cell r="B10513" t="str">
            <v>محمد اطنه لي</v>
          </cell>
          <cell r="C10513" t="str">
            <v>سمير</v>
          </cell>
          <cell r="D10513" t="str">
            <v>سهام</v>
          </cell>
        </row>
        <row r="10514">
          <cell r="A10514">
            <v>337107</v>
          </cell>
          <cell r="B10514" t="str">
            <v>محمد الاحمر</v>
          </cell>
          <cell r="C10514" t="str">
            <v>عبد الله</v>
          </cell>
          <cell r="D10514" t="str">
            <v>فطوم</v>
          </cell>
        </row>
        <row r="10515">
          <cell r="A10515">
            <v>337108</v>
          </cell>
          <cell r="B10515" t="str">
            <v>محمد الحسين</v>
          </cell>
          <cell r="C10515" t="str">
            <v>هاشم</v>
          </cell>
          <cell r="D10515" t="str">
            <v>فوزه</v>
          </cell>
        </row>
        <row r="10516">
          <cell r="A10516">
            <v>337109</v>
          </cell>
          <cell r="B10516" t="str">
            <v>محمد الرحيم</v>
          </cell>
          <cell r="C10516" t="str">
            <v>يوسف</v>
          </cell>
          <cell r="D10516" t="str">
            <v>اميرة</v>
          </cell>
        </row>
        <row r="10517">
          <cell r="A10517">
            <v>337110</v>
          </cell>
          <cell r="B10517" t="str">
            <v>محمد العبد الله</v>
          </cell>
          <cell r="C10517" t="str">
            <v>علي</v>
          </cell>
          <cell r="D10517" t="str">
            <v>خديجه</v>
          </cell>
        </row>
        <row r="10518">
          <cell r="A10518">
            <v>337112</v>
          </cell>
          <cell r="B10518" t="str">
            <v>محمد باسل ساعاتي</v>
          </cell>
          <cell r="C10518" t="str">
            <v>بشار</v>
          </cell>
          <cell r="D10518" t="str">
            <v>فاطمه</v>
          </cell>
        </row>
        <row r="10519">
          <cell r="A10519">
            <v>337113</v>
          </cell>
          <cell r="B10519" t="str">
            <v>محمد بوز العسل</v>
          </cell>
          <cell r="C10519" t="str">
            <v>محمد ايمن</v>
          </cell>
          <cell r="D10519" t="str">
            <v>مياده</v>
          </cell>
        </row>
        <row r="10520">
          <cell r="A10520">
            <v>337114</v>
          </cell>
          <cell r="B10520" t="str">
            <v>محمد حسام عبد الرحيم</v>
          </cell>
          <cell r="C10520" t="str">
            <v>شاهر</v>
          </cell>
          <cell r="D10520" t="str">
            <v>عواطف</v>
          </cell>
        </row>
        <row r="10521">
          <cell r="A10521">
            <v>337115</v>
          </cell>
          <cell r="B10521" t="str">
            <v>محمد حسان سيف</v>
          </cell>
          <cell r="C10521" t="str">
            <v>توفيق</v>
          </cell>
          <cell r="D10521" t="str">
            <v>عائده</v>
          </cell>
        </row>
        <row r="10522">
          <cell r="A10522">
            <v>337116</v>
          </cell>
          <cell r="B10522" t="str">
            <v>محمد حسن جمعة</v>
          </cell>
          <cell r="C10522" t="str">
            <v>سليمان</v>
          </cell>
          <cell r="D10522" t="str">
            <v>امال</v>
          </cell>
        </row>
        <row r="10523">
          <cell r="A10523">
            <v>337117</v>
          </cell>
          <cell r="B10523" t="str">
            <v>محمد ديب</v>
          </cell>
          <cell r="C10523" t="str">
            <v>بدر</v>
          </cell>
          <cell r="D10523" t="str">
            <v>زاهيه</v>
          </cell>
        </row>
        <row r="10524">
          <cell r="A10524">
            <v>337118</v>
          </cell>
          <cell r="B10524" t="str">
            <v>محمد عامر الكيال</v>
          </cell>
          <cell r="C10524" t="str">
            <v>محمد خير</v>
          </cell>
          <cell r="D10524" t="str">
            <v>حنان</v>
          </cell>
        </row>
        <row r="10525">
          <cell r="A10525">
            <v>337119</v>
          </cell>
          <cell r="B10525" t="str">
            <v>محمد عبد الرحمن</v>
          </cell>
          <cell r="C10525" t="str">
            <v>عبد المنعم</v>
          </cell>
          <cell r="D10525" t="str">
            <v>خديجه</v>
          </cell>
        </row>
        <row r="10526">
          <cell r="A10526">
            <v>337120</v>
          </cell>
          <cell r="B10526" t="str">
            <v>محمد علوش</v>
          </cell>
          <cell r="C10526" t="str">
            <v>زياد</v>
          </cell>
          <cell r="D10526" t="str">
            <v/>
          </cell>
        </row>
        <row r="10527">
          <cell r="A10527">
            <v>337121</v>
          </cell>
          <cell r="B10527" t="str">
            <v>محمد علي شمام</v>
          </cell>
          <cell r="C10527" t="str">
            <v>طارق</v>
          </cell>
          <cell r="D10527" t="str">
            <v>ثناء</v>
          </cell>
        </row>
        <row r="10528">
          <cell r="A10528">
            <v>337122</v>
          </cell>
          <cell r="B10528" t="str">
            <v>محمد علي عاجي</v>
          </cell>
          <cell r="C10528" t="str">
            <v>سليمان</v>
          </cell>
          <cell r="D10528" t="str">
            <v>احلام</v>
          </cell>
        </row>
        <row r="10529">
          <cell r="A10529">
            <v>337123</v>
          </cell>
          <cell r="B10529" t="str">
            <v>محمد عمار عباس</v>
          </cell>
          <cell r="C10529" t="str">
            <v>تيسير</v>
          </cell>
          <cell r="D10529" t="str">
            <v>سمراء</v>
          </cell>
        </row>
        <row r="10530">
          <cell r="A10530">
            <v>337124</v>
          </cell>
          <cell r="B10530" t="str">
            <v>محمود حبيب</v>
          </cell>
          <cell r="C10530" t="str">
            <v>سلهب</v>
          </cell>
          <cell r="D10530" t="str">
            <v>وجيهه</v>
          </cell>
        </row>
        <row r="10531">
          <cell r="A10531">
            <v>337125</v>
          </cell>
          <cell r="B10531" t="str">
            <v>محمود دالاتي</v>
          </cell>
          <cell r="C10531" t="str">
            <v>انور</v>
          </cell>
          <cell r="D10531" t="str">
            <v>ملك</v>
          </cell>
        </row>
        <row r="10532">
          <cell r="A10532">
            <v>337126</v>
          </cell>
          <cell r="B10532" t="str">
            <v>محمود دعاس</v>
          </cell>
          <cell r="C10532" t="str">
            <v>عبد الرحمن</v>
          </cell>
          <cell r="D10532" t="str">
            <v>فاطمه</v>
          </cell>
        </row>
        <row r="10533">
          <cell r="A10533">
            <v>337127</v>
          </cell>
          <cell r="B10533" t="str">
            <v>مراد شدود</v>
          </cell>
          <cell r="C10533" t="str">
            <v>محمد</v>
          </cell>
          <cell r="D10533" t="str">
            <v>عائده</v>
          </cell>
        </row>
        <row r="10534">
          <cell r="A10534">
            <v>337128</v>
          </cell>
          <cell r="B10534" t="str">
            <v>مرح بغدادي</v>
          </cell>
          <cell r="C10534" t="str">
            <v>زياد</v>
          </cell>
          <cell r="D10534" t="str">
            <v>هند</v>
          </cell>
        </row>
        <row r="10535">
          <cell r="A10535">
            <v>337129</v>
          </cell>
          <cell r="B10535" t="str">
            <v>مروان فارس</v>
          </cell>
          <cell r="C10535" t="str">
            <v>فارس</v>
          </cell>
          <cell r="D10535" t="str">
            <v>صالحة</v>
          </cell>
        </row>
        <row r="10536">
          <cell r="A10536">
            <v>337130</v>
          </cell>
          <cell r="B10536" t="str">
            <v>مضر ابراهيم</v>
          </cell>
          <cell r="C10536" t="str">
            <v>هيثم</v>
          </cell>
          <cell r="D10536" t="str">
            <v>وصال</v>
          </cell>
        </row>
        <row r="10537">
          <cell r="A10537">
            <v>337132</v>
          </cell>
          <cell r="B10537" t="str">
            <v>معتصم خوالدي</v>
          </cell>
          <cell r="C10537" t="str">
            <v>سليم</v>
          </cell>
          <cell r="D10537" t="str">
            <v>منى</v>
          </cell>
        </row>
        <row r="10538">
          <cell r="A10538">
            <v>337133</v>
          </cell>
          <cell r="B10538" t="str">
            <v>معن قشلان</v>
          </cell>
          <cell r="C10538" t="str">
            <v>احسان</v>
          </cell>
          <cell r="D10538" t="str">
            <v>ندى</v>
          </cell>
        </row>
        <row r="10539">
          <cell r="A10539">
            <v>337134</v>
          </cell>
          <cell r="B10539" t="str">
            <v>مي زياده</v>
          </cell>
          <cell r="C10539" t="str">
            <v>عيسى</v>
          </cell>
          <cell r="D10539" t="str">
            <v>فوزيه</v>
          </cell>
        </row>
        <row r="10540">
          <cell r="A10540">
            <v>337135</v>
          </cell>
          <cell r="B10540" t="str">
            <v>مياده الزعبي</v>
          </cell>
          <cell r="C10540" t="str">
            <v>انس</v>
          </cell>
          <cell r="D10540" t="str">
            <v>نجاح</v>
          </cell>
        </row>
        <row r="10541">
          <cell r="A10541">
            <v>337136</v>
          </cell>
          <cell r="B10541" t="str">
            <v>مياس الفلاح</v>
          </cell>
          <cell r="C10541" t="str">
            <v>فاروق</v>
          </cell>
          <cell r="D10541" t="str">
            <v>امينه</v>
          </cell>
        </row>
        <row r="10542">
          <cell r="A10542">
            <v>337137</v>
          </cell>
          <cell r="B10542" t="str">
            <v>ميرفت القاضي</v>
          </cell>
          <cell r="C10542" t="str">
            <v>محمد</v>
          </cell>
          <cell r="D10542" t="str">
            <v>ناظك</v>
          </cell>
        </row>
        <row r="10543">
          <cell r="A10543">
            <v>337138</v>
          </cell>
          <cell r="B10543" t="str">
            <v>ناديا الدرويش</v>
          </cell>
          <cell r="C10543" t="str">
            <v>زيدان</v>
          </cell>
          <cell r="D10543" t="str">
            <v>مها</v>
          </cell>
        </row>
        <row r="10544">
          <cell r="A10544">
            <v>337139</v>
          </cell>
          <cell r="B10544" t="str">
            <v>ناصر الأيوب</v>
          </cell>
          <cell r="C10544" t="str">
            <v>عكل</v>
          </cell>
          <cell r="D10544" t="str">
            <v>نجدية</v>
          </cell>
        </row>
        <row r="10545">
          <cell r="A10545">
            <v>337140</v>
          </cell>
          <cell r="B10545" t="str">
            <v>ناهي حيدر</v>
          </cell>
          <cell r="C10545" t="str">
            <v>ابراهيم</v>
          </cell>
          <cell r="D10545" t="str">
            <v>سلمى</v>
          </cell>
        </row>
        <row r="10546">
          <cell r="A10546">
            <v>337141</v>
          </cell>
          <cell r="B10546" t="str">
            <v>نبيها عساني</v>
          </cell>
          <cell r="C10546" t="str">
            <v>احمد</v>
          </cell>
          <cell r="D10546" t="str">
            <v>ليلى</v>
          </cell>
        </row>
        <row r="10547">
          <cell r="A10547">
            <v>337142</v>
          </cell>
          <cell r="B10547" t="str">
            <v>نسرين فياض</v>
          </cell>
          <cell r="C10547" t="str">
            <v>حسين</v>
          </cell>
          <cell r="D10547" t="str">
            <v>نمريه</v>
          </cell>
        </row>
        <row r="10548">
          <cell r="A10548">
            <v>337143</v>
          </cell>
          <cell r="B10548" t="str">
            <v>نور ابو جويد</v>
          </cell>
          <cell r="C10548" t="str">
            <v>وليد</v>
          </cell>
          <cell r="D10548" t="str">
            <v>عايشه</v>
          </cell>
        </row>
        <row r="10549">
          <cell r="A10549">
            <v>337144</v>
          </cell>
          <cell r="B10549" t="str">
            <v>نور الدين رجب</v>
          </cell>
          <cell r="C10549" t="str">
            <v>فارس</v>
          </cell>
          <cell r="D10549" t="str">
            <v>فائزة</v>
          </cell>
        </row>
        <row r="10550">
          <cell r="A10550">
            <v>337145</v>
          </cell>
          <cell r="B10550" t="str">
            <v>نور الدين عزيزيه</v>
          </cell>
          <cell r="C10550" t="str">
            <v>محمد</v>
          </cell>
          <cell r="D10550" t="str">
            <v>ميرفت</v>
          </cell>
        </row>
        <row r="10551">
          <cell r="A10551">
            <v>337146</v>
          </cell>
          <cell r="B10551" t="str">
            <v>نور الهدى العسه</v>
          </cell>
          <cell r="C10551" t="str">
            <v>عبد المالك</v>
          </cell>
          <cell r="D10551" t="str">
            <v>أمل</v>
          </cell>
        </row>
        <row r="10552">
          <cell r="A10552">
            <v>337147</v>
          </cell>
          <cell r="B10552" t="str">
            <v>نور قطيط</v>
          </cell>
          <cell r="C10552" t="str">
            <v>محمد بشير</v>
          </cell>
          <cell r="D10552" t="str">
            <v>سمر</v>
          </cell>
        </row>
        <row r="10553">
          <cell r="A10553">
            <v>337148</v>
          </cell>
          <cell r="B10553" t="str">
            <v>نوره حافظ</v>
          </cell>
          <cell r="C10553" t="str">
            <v>محمد سامر</v>
          </cell>
          <cell r="D10553" t="str">
            <v>باسمه</v>
          </cell>
        </row>
        <row r="10554">
          <cell r="A10554">
            <v>337149</v>
          </cell>
          <cell r="B10554" t="str">
            <v>هايل الاعور</v>
          </cell>
          <cell r="C10554" t="str">
            <v>غسان</v>
          </cell>
          <cell r="D10554" t="str">
            <v>غاده</v>
          </cell>
        </row>
        <row r="10555">
          <cell r="A10555">
            <v>337150</v>
          </cell>
          <cell r="B10555" t="str">
            <v>هبه فرهود</v>
          </cell>
          <cell r="C10555" t="str">
            <v>وليد</v>
          </cell>
          <cell r="D10555" t="str">
            <v>لطيفه</v>
          </cell>
        </row>
        <row r="10556">
          <cell r="A10556">
            <v>337151</v>
          </cell>
          <cell r="B10556" t="str">
            <v>وائل اشحاده</v>
          </cell>
          <cell r="C10556" t="str">
            <v>محمد فرج</v>
          </cell>
          <cell r="D10556" t="str">
            <v>عيده</v>
          </cell>
        </row>
        <row r="10557">
          <cell r="A10557">
            <v>337152</v>
          </cell>
          <cell r="B10557" t="str">
            <v>وسيم كركزتلي</v>
          </cell>
          <cell r="C10557" t="str">
            <v>محمد سامر</v>
          </cell>
          <cell r="D10557" t="str">
            <v>رنده</v>
          </cell>
        </row>
        <row r="10558">
          <cell r="A10558">
            <v>337154</v>
          </cell>
          <cell r="B10558" t="str">
            <v>ولاء شحاده</v>
          </cell>
          <cell r="C10558" t="str">
            <v>رامز</v>
          </cell>
          <cell r="D10558" t="str">
            <v>فاتن</v>
          </cell>
        </row>
        <row r="10559">
          <cell r="A10559">
            <v>337155</v>
          </cell>
          <cell r="B10559" t="str">
            <v>يزن ادريس</v>
          </cell>
          <cell r="C10559" t="str">
            <v>غسان</v>
          </cell>
          <cell r="D10559" t="str">
            <v>وحيدة</v>
          </cell>
        </row>
        <row r="10560">
          <cell r="A10560">
            <v>337156</v>
          </cell>
          <cell r="B10560" t="str">
            <v>يزن حميدو</v>
          </cell>
          <cell r="C10560" t="str">
            <v>مرشد</v>
          </cell>
          <cell r="D10560" t="str">
            <v>فريال</v>
          </cell>
        </row>
        <row r="10561">
          <cell r="A10561">
            <v>337158</v>
          </cell>
          <cell r="B10561" t="str">
            <v>اشواق الخابور</v>
          </cell>
          <cell r="C10561" t="str">
            <v>حميد</v>
          </cell>
          <cell r="D10561" t="str">
            <v>لاحجه</v>
          </cell>
        </row>
        <row r="10562">
          <cell r="A10562">
            <v>337159</v>
          </cell>
          <cell r="B10562" t="str">
            <v>ايهم موسى</v>
          </cell>
          <cell r="C10562" t="str">
            <v>محسن</v>
          </cell>
          <cell r="D10562" t="str">
            <v>حيات</v>
          </cell>
        </row>
        <row r="10563">
          <cell r="A10563">
            <v>337160</v>
          </cell>
          <cell r="B10563" t="str">
            <v>بتول سرميني</v>
          </cell>
          <cell r="C10563" t="str">
            <v>احمد</v>
          </cell>
          <cell r="D10563" t="str">
            <v>رائده</v>
          </cell>
        </row>
        <row r="10564">
          <cell r="A10564">
            <v>337162</v>
          </cell>
          <cell r="B10564" t="str">
            <v>حسام ابو حسون</v>
          </cell>
          <cell r="C10564" t="str">
            <v>شبلي</v>
          </cell>
          <cell r="D10564" t="str">
            <v>اقبال</v>
          </cell>
        </row>
        <row r="10565">
          <cell r="A10565">
            <v>337163</v>
          </cell>
          <cell r="B10565" t="str">
            <v>خالد نصره</v>
          </cell>
          <cell r="C10565" t="str">
            <v>عبد المعين</v>
          </cell>
          <cell r="D10565" t="str">
            <v>فريال</v>
          </cell>
        </row>
        <row r="10566">
          <cell r="A10566">
            <v>337164</v>
          </cell>
          <cell r="B10566" t="str">
            <v>خلود الرشدان</v>
          </cell>
          <cell r="C10566" t="str">
            <v>احمد</v>
          </cell>
          <cell r="D10566" t="str">
            <v>مديحة</v>
          </cell>
        </row>
        <row r="10567">
          <cell r="A10567">
            <v>337165</v>
          </cell>
          <cell r="B10567" t="str">
            <v>خلود قصاب</v>
          </cell>
          <cell r="C10567" t="str">
            <v>وليد</v>
          </cell>
          <cell r="D10567" t="str">
            <v>سميره</v>
          </cell>
        </row>
        <row r="10568">
          <cell r="A10568">
            <v>337168</v>
          </cell>
          <cell r="B10568" t="str">
            <v>رزان صالح</v>
          </cell>
          <cell r="C10568" t="str">
            <v>عبد الكريم</v>
          </cell>
          <cell r="D10568" t="str">
            <v>وديعه</v>
          </cell>
        </row>
        <row r="10569">
          <cell r="A10569">
            <v>337169</v>
          </cell>
          <cell r="B10569" t="str">
            <v>رواد رحال</v>
          </cell>
          <cell r="C10569" t="str">
            <v>علي</v>
          </cell>
          <cell r="D10569" t="str">
            <v>دلال</v>
          </cell>
        </row>
        <row r="10570">
          <cell r="A10570">
            <v>337171</v>
          </cell>
          <cell r="B10570" t="str">
            <v>علي محلا</v>
          </cell>
          <cell r="C10570" t="str">
            <v>اسعد</v>
          </cell>
          <cell r="D10570" t="str">
            <v>ملكة</v>
          </cell>
        </row>
        <row r="10571">
          <cell r="A10571">
            <v>337172</v>
          </cell>
          <cell r="B10571" t="str">
            <v>علي نور الدين</v>
          </cell>
          <cell r="C10571" t="str">
            <v>رمضان</v>
          </cell>
          <cell r="D10571" t="str">
            <v>نافله</v>
          </cell>
        </row>
        <row r="10572">
          <cell r="A10572">
            <v>337174</v>
          </cell>
          <cell r="B10572" t="str">
            <v>فادي ديوب</v>
          </cell>
          <cell r="C10572" t="str">
            <v>اديب</v>
          </cell>
          <cell r="D10572" t="str">
            <v>نجاح</v>
          </cell>
        </row>
        <row r="10573">
          <cell r="A10573">
            <v>337175</v>
          </cell>
          <cell r="B10573" t="str">
            <v>قصي كشيك</v>
          </cell>
          <cell r="C10573" t="str">
            <v>كميل</v>
          </cell>
          <cell r="D10573" t="str">
            <v>ردينا</v>
          </cell>
        </row>
        <row r="10574">
          <cell r="A10574">
            <v>337177</v>
          </cell>
          <cell r="B10574" t="str">
            <v>مجد خضور</v>
          </cell>
          <cell r="C10574" t="str">
            <v>احمد</v>
          </cell>
          <cell r="D10574" t="str">
            <v>هنيا</v>
          </cell>
        </row>
        <row r="10575">
          <cell r="A10575">
            <v>337180</v>
          </cell>
          <cell r="B10575" t="str">
            <v>محمد رضوان السويداني</v>
          </cell>
          <cell r="C10575" t="str">
            <v>حسان</v>
          </cell>
          <cell r="D10575" t="str">
            <v>عائشه</v>
          </cell>
        </row>
        <row r="10576">
          <cell r="A10576">
            <v>337181</v>
          </cell>
          <cell r="B10576" t="str">
            <v>محمد فلاح</v>
          </cell>
          <cell r="C10576" t="str">
            <v>علي</v>
          </cell>
          <cell r="D10576" t="str">
            <v>آمنه</v>
          </cell>
        </row>
        <row r="10577">
          <cell r="A10577">
            <v>337182</v>
          </cell>
          <cell r="B10577" t="str">
            <v>موسى خميس</v>
          </cell>
          <cell r="C10577" t="str">
            <v>محمود</v>
          </cell>
          <cell r="D10577" t="str">
            <v>آمنه</v>
          </cell>
        </row>
        <row r="10578">
          <cell r="A10578">
            <v>337183</v>
          </cell>
          <cell r="B10578" t="str">
            <v>وضاح الحسين النايف</v>
          </cell>
          <cell r="C10578" t="str">
            <v>لؤي</v>
          </cell>
          <cell r="D10578" t="str">
            <v>سيناء</v>
          </cell>
        </row>
        <row r="10579">
          <cell r="A10579">
            <v>337184</v>
          </cell>
          <cell r="B10579" t="str">
            <v>ياسر الحفري</v>
          </cell>
          <cell r="C10579" t="str">
            <v>احمد</v>
          </cell>
          <cell r="D10579" t="str">
            <v>انعام</v>
          </cell>
        </row>
        <row r="10580">
          <cell r="A10580">
            <v>337185</v>
          </cell>
          <cell r="B10580" t="str">
            <v>ياسر راشد</v>
          </cell>
          <cell r="C10580" t="str">
            <v>حسن</v>
          </cell>
          <cell r="D10580" t="str">
            <v>امريه</v>
          </cell>
        </row>
        <row r="10581">
          <cell r="A10581">
            <v>337186</v>
          </cell>
          <cell r="B10581" t="str">
            <v>حسن العبيد</v>
          </cell>
          <cell r="C10581" t="str">
            <v>سامي</v>
          </cell>
          <cell r="D10581" t="str">
            <v>ميسون</v>
          </cell>
        </row>
        <row r="10582">
          <cell r="A10582">
            <v>337187</v>
          </cell>
          <cell r="B10582" t="str">
            <v>سهام الطحان</v>
          </cell>
          <cell r="C10582" t="str">
            <v>ابراهيم</v>
          </cell>
          <cell r="D10582" t="str">
            <v>تركيه</v>
          </cell>
        </row>
        <row r="10583">
          <cell r="A10583">
            <v>337188</v>
          </cell>
          <cell r="B10583" t="str">
            <v>احمد خاروفه</v>
          </cell>
          <cell r="C10583" t="str">
            <v>اديب</v>
          </cell>
          <cell r="D10583" t="str">
            <v>مريم</v>
          </cell>
        </row>
        <row r="10584">
          <cell r="A10584">
            <v>337189</v>
          </cell>
          <cell r="B10584" t="str">
            <v>عمران المصري</v>
          </cell>
          <cell r="C10584" t="str">
            <v>حسين</v>
          </cell>
          <cell r="D10584" t="str">
            <v>اميرة</v>
          </cell>
        </row>
        <row r="10585">
          <cell r="A10585">
            <v>337190</v>
          </cell>
          <cell r="B10585" t="str">
            <v>هاني السليمان</v>
          </cell>
          <cell r="C10585" t="str">
            <v>ابراهيم</v>
          </cell>
          <cell r="D10585" t="str">
            <v>اسمهان</v>
          </cell>
        </row>
        <row r="10586">
          <cell r="A10586">
            <v>337191</v>
          </cell>
          <cell r="B10586" t="str">
            <v>طارق سبع الدير</v>
          </cell>
          <cell r="C10586" t="str">
            <v>زياد</v>
          </cell>
          <cell r="D10586" t="str">
            <v>منال</v>
          </cell>
        </row>
        <row r="10587">
          <cell r="A10587">
            <v>337192</v>
          </cell>
          <cell r="B10587" t="str">
            <v>احلام بناوي</v>
          </cell>
          <cell r="C10587" t="str">
            <v>هيثم</v>
          </cell>
          <cell r="D10587" t="str">
            <v>سوريا</v>
          </cell>
        </row>
        <row r="10588">
          <cell r="A10588">
            <v>337193</v>
          </cell>
          <cell r="B10588" t="str">
            <v>محمد مالك زباد</v>
          </cell>
          <cell r="C10588" t="str">
            <v>فهد</v>
          </cell>
          <cell r="D10588" t="str">
            <v>امينه</v>
          </cell>
        </row>
        <row r="10589">
          <cell r="A10589">
            <v>337194</v>
          </cell>
          <cell r="B10589" t="str">
            <v>سحر الدندن</v>
          </cell>
          <cell r="C10589" t="str">
            <v>ابراهيم</v>
          </cell>
          <cell r="D10589" t="str">
            <v>شمسه</v>
          </cell>
        </row>
        <row r="10590">
          <cell r="A10590">
            <v>337195</v>
          </cell>
          <cell r="B10590" t="str">
            <v>علي قاسم</v>
          </cell>
          <cell r="C10590" t="str">
            <v>حسين</v>
          </cell>
          <cell r="D10590" t="str">
            <v>فاطمه</v>
          </cell>
        </row>
        <row r="10591">
          <cell r="A10591">
            <v>337196</v>
          </cell>
          <cell r="B10591" t="str">
            <v>ادريس جمعه</v>
          </cell>
          <cell r="C10591" t="str">
            <v>طراد</v>
          </cell>
          <cell r="D10591" t="str">
            <v>صفاء</v>
          </cell>
        </row>
        <row r="10592">
          <cell r="A10592">
            <v>337197</v>
          </cell>
          <cell r="B10592" t="str">
            <v>احمد خليل</v>
          </cell>
          <cell r="C10592" t="str">
            <v>بسام</v>
          </cell>
          <cell r="D10592" t="str">
            <v>فطوم</v>
          </cell>
        </row>
        <row r="10593">
          <cell r="A10593">
            <v>337198</v>
          </cell>
          <cell r="B10593" t="str">
            <v>سهيل المحيثاوي</v>
          </cell>
          <cell r="C10593" t="str">
            <v>سلمان</v>
          </cell>
          <cell r="D10593" t="str">
            <v>زهره</v>
          </cell>
        </row>
        <row r="10594">
          <cell r="A10594">
            <v>337199</v>
          </cell>
          <cell r="B10594" t="str">
            <v>موسى الحماده</v>
          </cell>
          <cell r="C10594" t="str">
            <v>علي</v>
          </cell>
          <cell r="D10594" t="str">
            <v>وزنه</v>
          </cell>
        </row>
        <row r="10595">
          <cell r="A10595">
            <v>337200</v>
          </cell>
          <cell r="B10595" t="str">
            <v>لمى مهنا</v>
          </cell>
          <cell r="C10595" t="str">
            <v>بسام</v>
          </cell>
          <cell r="D10595" t="str">
            <v>ساميه</v>
          </cell>
        </row>
        <row r="10596">
          <cell r="A10596">
            <v>337205</v>
          </cell>
          <cell r="B10596" t="str">
            <v>غصون رفاعي</v>
          </cell>
          <cell r="C10596" t="str">
            <v>احمد</v>
          </cell>
          <cell r="D10596" t="str">
            <v>فاطمه</v>
          </cell>
        </row>
        <row r="10597">
          <cell r="A10597">
            <v>337206</v>
          </cell>
          <cell r="B10597" t="str">
            <v>محمد الرحيم</v>
          </cell>
          <cell r="C10597" t="str">
            <v>يوسف</v>
          </cell>
          <cell r="D10597" t="str">
            <v>اميرة</v>
          </cell>
        </row>
        <row r="10598">
          <cell r="A10598">
            <v>337207</v>
          </cell>
          <cell r="B10598" t="str">
            <v>ناجح سليمان</v>
          </cell>
          <cell r="C10598" t="str">
            <v>احمد</v>
          </cell>
          <cell r="D10598" t="str">
            <v>كوكب</v>
          </cell>
        </row>
        <row r="10599">
          <cell r="A10599">
            <v>337208</v>
          </cell>
          <cell r="B10599" t="str">
            <v>غدير قاسم</v>
          </cell>
          <cell r="C10599" t="str">
            <v>محمود</v>
          </cell>
          <cell r="D10599" t="str">
            <v>فاطمه</v>
          </cell>
        </row>
        <row r="10600">
          <cell r="A10600">
            <v>337209</v>
          </cell>
          <cell r="B10600" t="str">
            <v>مايا العجلاني</v>
          </cell>
          <cell r="C10600" t="str">
            <v>محمد اكرم</v>
          </cell>
          <cell r="D10600" t="str">
            <v>جمان</v>
          </cell>
        </row>
        <row r="10601">
          <cell r="A10601">
            <v>337210</v>
          </cell>
          <cell r="B10601" t="str">
            <v>زياد الاحمد</v>
          </cell>
          <cell r="C10601" t="str">
            <v>عبد</v>
          </cell>
          <cell r="D10601" t="str">
            <v>ورده</v>
          </cell>
        </row>
        <row r="10602">
          <cell r="A10602">
            <v>337212</v>
          </cell>
          <cell r="B10602" t="str">
            <v>غدير حسن</v>
          </cell>
          <cell r="C10602" t="str">
            <v>هيثم</v>
          </cell>
          <cell r="D10602" t="str">
            <v>هدى</v>
          </cell>
        </row>
        <row r="10603">
          <cell r="A10603">
            <v>337213</v>
          </cell>
          <cell r="B10603" t="str">
            <v>اسماء رواشدة</v>
          </cell>
          <cell r="C10603" t="str">
            <v>علي</v>
          </cell>
          <cell r="D10603" t="str">
            <v>ملكة</v>
          </cell>
        </row>
        <row r="10604">
          <cell r="A10604">
            <v>337214</v>
          </cell>
          <cell r="B10604" t="str">
            <v>اياد شاكر</v>
          </cell>
          <cell r="C10604" t="str">
            <v>احمد</v>
          </cell>
          <cell r="D10604" t="str">
            <v>فاطمه</v>
          </cell>
        </row>
        <row r="10605">
          <cell r="A10605">
            <v>337215</v>
          </cell>
          <cell r="B10605" t="str">
            <v>احمد حداقي</v>
          </cell>
          <cell r="C10605" t="str">
            <v>محي الدين</v>
          </cell>
          <cell r="D10605" t="str">
            <v>ساميه</v>
          </cell>
        </row>
        <row r="10606">
          <cell r="A10606">
            <v>337216</v>
          </cell>
          <cell r="B10606" t="str">
            <v>رنيم سرور</v>
          </cell>
          <cell r="C10606" t="str">
            <v>حسام</v>
          </cell>
          <cell r="D10606" t="str">
            <v>سوزان</v>
          </cell>
        </row>
        <row r="10607">
          <cell r="A10607">
            <v>337217</v>
          </cell>
          <cell r="B10607" t="str">
            <v>محمد هاني عبيدو</v>
          </cell>
          <cell r="C10607" t="str">
            <v>محمد سامر</v>
          </cell>
          <cell r="D10607" t="str">
            <v>فريده</v>
          </cell>
        </row>
        <row r="10608">
          <cell r="A10608">
            <v>337218</v>
          </cell>
          <cell r="B10608" t="str">
            <v>محمد بلول</v>
          </cell>
          <cell r="C10608" t="str">
            <v>بلال</v>
          </cell>
          <cell r="D10608" t="str">
            <v>هالا</v>
          </cell>
        </row>
        <row r="10609">
          <cell r="A10609">
            <v>337219</v>
          </cell>
          <cell r="B10609" t="str">
            <v>محمد يحيى محمد الخليل</v>
          </cell>
          <cell r="C10609" t="str">
            <v>منير</v>
          </cell>
          <cell r="D10609" t="str">
            <v>نفيسه</v>
          </cell>
        </row>
        <row r="10610">
          <cell r="A10610">
            <v>337220</v>
          </cell>
          <cell r="B10610" t="str">
            <v>محمد المصري</v>
          </cell>
          <cell r="C10610" t="str">
            <v>نبيل</v>
          </cell>
          <cell r="D10610" t="str">
            <v>نوال</v>
          </cell>
        </row>
        <row r="10611">
          <cell r="A10611">
            <v>337222</v>
          </cell>
          <cell r="B10611" t="str">
            <v>سناء الحناوي</v>
          </cell>
          <cell r="C10611" t="str">
            <v>عمر</v>
          </cell>
          <cell r="D10611" t="str">
            <v>ماجده</v>
          </cell>
        </row>
        <row r="10612">
          <cell r="A10612">
            <v>337223</v>
          </cell>
          <cell r="B10612" t="str">
            <v>محمود حمامي</v>
          </cell>
          <cell r="C10612" t="str">
            <v>موفق</v>
          </cell>
          <cell r="D10612" t="str">
            <v>فريال</v>
          </cell>
        </row>
        <row r="10613">
          <cell r="A10613">
            <v>337224</v>
          </cell>
          <cell r="B10613" t="str">
            <v>علي يوسف</v>
          </cell>
          <cell r="C10613" t="str">
            <v>بشار</v>
          </cell>
          <cell r="D10613" t="str">
            <v>نبيلة</v>
          </cell>
        </row>
        <row r="10614">
          <cell r="A10614">
            <v>337225</v>
          </cell>
          <cell r="B10614" t="str">
            <v>عبدو ديب</v>
          </cell>
          <cell r="C10614" t="str">
            <v>حسن</v>
          </cell>
          <cell r="D10614" t="str">
            <v>امينه</v>
          </cell>
        </row>
        <row r="10615">
          <cell r="A10615">
            <v>337226</v>
          </cell>
          <cell r="B10615" t="str">
            <v>نعيم ملحم</v>
          </cell>
          <cell r="C10615" t="str">
            <v>عبد الحسيب</v>
          </cell>
          <cell r="D10615" t="str">
            <v>حياة</v>
          </cell>
        </row>
        <row r="10616">
          <cell r="A10616">
            <v>337227</v>
          </cell>
          <cell r="B10616" t="str">
            <v>فاطمه غزال</v>
          </cell>
          <cell r="C10616" t="str">
            <v>محمد</v>
          </cell>
          <cell r="D10616" t="str">
            <v>خوله</v>
          </cell>
        </row>
        <row r="10617">
          <cell r="A10617">
            <v>337228</v>
          </cell>
          <cell r="B10617" t="str">
            <v>هناء اليوسف</v>
          </cell>
          <cell r="C10617" t="str">
            <v>عبد الواحد</v>
          </cell>
          <cell r="D10617" t="str">
            <v>هدى</v>
          </cell>
        </row>
        <row r="10618">
          <cell r="A10618">
            <v>337229</v>
          </cell>
          <cell r="B10618" t="str">
            <v>بلال الجاسم</v>
          </cell>
          <cell r="C10618" t="str">
            <v>محمد</v>
          </cell>
          <cell r="D10618" t="str">
            <v>فريال</v>
          </cell>
        </row>
        <row r="10619">
          <cell r="A10619">
            <v>337230</v>
          </cell>
          <cell r="B10619" t="str">
            <v>باشا الاحمد</v>
          </cell>
          <cell r="C10619" t="str">
            <v>عبد الكريم</v>
          </cell>
          <cell r="D10619" t="str">
            <v>حصه</v>
          </cell>
        </row>
        <row r="10620">
          <cell r="A10620">
            <v>337231</v>
          </cell>
          <cell r="B10620" t="str">
            <v>عبد الله المفتي</v>
          </cell>
          <cell r="C10620" t="str">
            <v>محمد نصوح</v>
          </cell>
          <cell r="D10620" t="str">
            <v>ندى</v>
          </cell>
        </row>
        <row r="10621">
          <cell r="A10621">
            <v>337232</v>
          </cell>
          <cell r="B10621" t="str">
            <v>هنادي خليفه</v>
          </cell>
          <cell r="C10621" t="str">
            <v>محي الدين</v>
          </cell>
          <cell r="D10621" t="str">
            <v>صبحيه</v>
          </cell>
        </row>
        <row r="10622">
          <cell r="A10622">
            <v>337233</v>
          </cell>
          <cell r="B10622" t="str">
            <v>مياسه غانم</v>
          </cell>
          <cell r="C10622" t="str">
            <v>جاد الله</v>
          </cell>
          <cell r="D10622" t="str">
            <v>رمزيه</v>
          </cell>
        </row>
        <row r="10623">
          <cell r="A10623">
            <v>337234</v>
          </cell>
          <cell r="B10623" t="str">
            <v>محمد عمايري</v>
          </cell>
          <cell r="C10623" t="str">
            <v>زياد</v>
          </cell>
          <cell r="D10623" t="str">
            <v>نجاة</v>
          </cell>
        </row>
        <row r="10624">
          <cell r="A10624">
            <v>337235</v>
          </cell>
          <cell r="B10624" t="str">
            <v>حميدي حمود الحمد</v>
          </cell>
          <cell r="C10624" t="str">
            <v>متعب</v>
          </cell>
          <cell r="D10624" t="str">
            <v>رابعه</v>
          </cell>
        </row>
        <row r="10625">
          <cell r="A10625">
            <v>337236</v>
          </cell>
          <cell r="B10625" t="str">
            <v>ملاك الجاموس</v>
          </cell>
          <cell r="C10625" t="str">
            <v>سعيد</v>
          </cell>
          <cell r="D10625" t="str">
            <v>فايزه</v>
          </cell>
        </row>
        <row r="10626">
          <cell r="A10626">
            <v>337237</v>
          </cell>
          <cell r="B10626" t="str">
            <v>شفيق ملوخية</v>
          </cell>
          <cell r="C10626" t="str">
            <v>رضوان</v>
          </cell>
          <cell r="D10626" t="str">
            <v>لمى</v>
          </cell>
        </row>
        <row r="10627">
          <cell r="A10627">
            <v>337238</v>
          </cell>
          <cell r="B10627" t="str">
            <v>وسيم عكاش</v>
          </cell>
          <cell r="C10627" t="str">
            <v>محمد</v>
          </cell>
          <cell r="D10627" t="str">
            <v>صبحيه</v>
          </cell>
        </row>
        <row r="10628">
          <cell r="A10628">
            <v>337239</v>
          </cell>
          <cell r="B10628" t="str">
            <v>احمد الحريري</v>
          </cell>
          <cell r="C10628" t="str">
            <v>محمد</v>
          </cell>
          <cell r="D10628" t="str">
            <v>وفاء</v>
          </cell>
        </row>
        <row r="10629">
          <cell r="A10629">
            <v>337240</v>
          </cell>
          <cell r="B10629" t="str">
            <v>احمد خليل</v>
          </cell>
          <cell r="C10629" t="str">
            <v>محمد خالد</v>
          </cell>
          <cell r="D10629" t="str">
            <v>عروبه</v>
          </cell>
        </row>
        <row r="10630">
          <cell r="A10630">
            <v>337241</v>
          </cell>
          <cell r="B10630" t="str">
            <v>رولا ياسين الادلبي</v>
          </cell>
          <cell r="C10630" t="str">
            <v>عبد الغفور</v>
          </cell>
          <cell r="D10630" t="str">
            <v>نجات</v>
          </cell>
        </row>
        <row r="10631">
          <cell r="A10631">
            <v>337242</v>
          </cell>
          <cell r="B10631" t="str">
            <v>أحمد شريفة</v>
          </cell>
          <cell r="C10631" t="str">
            <v>محمود</v>
          </cell>
          <cell r="D10631" t="str">
            <v>اميمة</v>
          </cell>
        </row>
        <row r="10632">
          <cell r="A10632">
            <v>337243</v>
          </cell>
          <cell r="B10632" t="str">
            <v>سوزان ناصيف اسعد</v>
          </cell>
          <cell r="C10632" t="str">
            <v>نضال</v>
          </cell>
          <cell r="D10632" t="str">
            <v>خدوج</v>
          </cell>
        </row>
        <row r="10633">
          <cell r="A10633">
            <v>337244</v>
          </cell>
          <cell r="B10633" t="str">
            <v>ايمان الاحمو</v>
          </cell>
          <cell r="C10633" t="str">
            <v>اسماعيل</v>
          </cell>
          <cell r="D10633" t="str">
            <v>زهره</v>
          </cell>
        </row>
        <row r="10634">
          <cell r="A10634">
            <v>337245</v>
          </cell>
          <cell r="B10634" t="str">
            <v>ريم باقي</v>
          </cell>
          <cell r="C10634" t="str">
            <v>احمد</v>
          </cell>
          <cell r="D10634" t="str">
            <v>مريم</v>
          </cell>
        </row>
        <row r="10635">
          <cell r="A10635">
            <v>337247</v>
          </cell>
          <cell r="B10635" t="str">
            <v>احمد رفاعي</v>
          </cell>
          <cell r="C10635" t="str">
            <v>يونس</v>
          </cell>
          <cell r="D10635" t="str">
            <v>بثينه</v>
          </cell>
        </row>
        <row r="10636">
          <cell r="A10636">
            <v>337248</v>
          </cell>
          <cell r="B10636" t="str">
            <v>ايهاب سماره</v>
          </cell>
          <cell r="C10636" t="str">
            <v>محمد ماهر</v>
          </cell>
          <cell r="D10636" t="str">
            <v>هند</v>
          </cell>
        </row>
        <row r="10637">
          <cell r="A10637">
            <v>337249</v>
          </cell>
          <cell r="B10637" t="str">
            <v>محمد حج عوض</v>
          </cell>
          <cell r="C10637" t="str">
            <v>شحود</v>
          </cell>
          <cell r="D10637" t="str">
            <v>فاطمه</v>
          </cell>
        </row>
        <row r="10638">
          <cell r="A10638">
            <v>337250</v>
          </cell>
          <cell r="B10638" t="str">
            <v>عبير الرز</v>
          </cell>
          <cell r="C10638" t="str">
            <v>عمر</v>
          </cell>
          <cell r="D10638" t="str">
            <v>ناهد</v>
          </cell>
        </row>
        <row r="10639">
          <cell r="A10639">
            <v>337251</v>
          </cell>
          <cell r="B10639" t="str">
            <v>وصفي المهنا</v>
          </cell>
          <cell r="C10639" t="str">
            <v>نذير</v>
          </cell>
          <cell r="D10639" t="str">
            <v>انفصال</v>
          </cell>
        </row>
        <row r="10640">
          <cell r="A10640">
            <v>337252</v>
          </cell>
          <cell r="B10640" t="str">
            <v>محمد الامين الفياض</v>
          </cell>
          <cell r="C10640" t="str">
            <v>عطا الله</v>
          </cell>
          <cell r="D10640" t="str">
            <v>رائده</v>
          </cell>
        </row>
        <row r="10641">
          <cell r="A10641">
            <v>337253</v>
          </cell>
          <cell r="B10641" t="str">
            <v>رضوان السليمان الحسين</v>
          </cell>
          <cell r="C10641" t="str">
            <v>محمد</v>
          </cell>
          <cell r="D10641" t="str">
            <v>امنه</v>
          </cell>
        </row>
        <row r="10642">
          <cell r="A10642">
            <v>337254</v>
          </cell>
          <cell r="B10642" t="str">
            <v>عبد الله جمعه</v>
          </cell>
          <cell r="C10642" t="str">
            <v>حسين</v>
          </cell>
          <cell r="D10642" t="str">
            <v>منا</v>
          </cell>
        </row>
        <row r="10643">
          <cell r="A10643">
            <v>337255</v>
          </cell>
          <cell r="B10643" t="str">
            <v>صادق عسيلا</v>
          </cell>
          <cell r="C10643" t="str">
            <v>محمد</v>
          </cell>
          <cell r="D10643" t="str">
            <v>نعمت</v>
          </cell>
        </row>
        <row r="10644">
          <cell r="A10644">
            <v>337256</v>
          </cell>
          <cell r="B10644" t="str">
            <v>مأمون الشريف</v>
          </cell>
          <cell r="C10644" t="str">
            <v>محمد</v>
          </cell>
          <cell r="D10644" t="str">
            <v>امينه</v>
          </cell>
        </row>
        <row r="10645">
          <cell r="A10645">
            <v>337257</v>
          </cell>
          <cell r="B10645" t="str">
            <v>أريج الحماده</v>
          </cell>
          <cell r="C10645" t="str">
            <v>عبد الله</v>
          </cell>
          <cell r="D10645" t="str">
            <v>عليه</v>
          </cell>
        </row>
        <row r="10646">
          <cell r="A10646">
            <v>337258</v>
          </cell>
          <cell r="B10646" t="str">
            <v>رولا زيدان</v>
          </cell>
          <cell r="C10646" t="str">
            <v>عمر</v>
          </cell>
          <cell r="D10646" t="str">
            <v>ناهده</v>
          </cell>
        </row>
        <row r="10647">
          <cell r="A10647">
            <v>337260</v>
          </cell>
          <cell r="B10647" t="str">
            <v>محمد حرفوش</v>
          </cell>
          <cell r="C10647" t="str">
            <v>هيثم</v>
          </cell>
          <cell r="D10647" t="str">
            <v/>
          </cell>
        </row>
        <row r="10648">
          <cell r="A10648">
            <v>337262</v>
          </cell>
          <cell r="B10648" t="str">
            <v>يوسف معيري</v>
          </cell>
          <cell r="C10648" t="str">
            <v>نضال</v>
          </cell>
          <cell r="D10648" t="str">
            <v>كفاء</v>
          </cell>
        </row>
        <row r="10649">
          <cell r="A10649">
            <v>337263</v>
          </cell>
          <cell r="B10649" t="str">
            <v>عبد الجبار قاسم</v>
          </cell>
          <cell r="C10649" t="str">
            <v>عزت</v>
          </cell>
          <cell r="D10649" t="str">
            <v>مريم</v>
          </cell>
        </row>
        <row r="10650">
          <cell r="A10650">
            <v>337264</v>
          </cell>
          <cell r="B10650" t="str">
            <v>فهد سماحة</v>
          </cell>
          <cell r="C10650" t="str">
            <v>فايز</v>
          </cell>
          <cell r="D10650" t="str">
            <v>وفاء</v>
          </cell>
        </row>
        <row r="10651">
          <cell r="A10651">
            <v>337265</v>
          </cell>
          <cell r="B10651" t="str">
            <v>غيث علي</v>
          </cell>
          <cell r="C10651" t="str">
            <v>احمد</v>
          </cell>
          <cell r="D10651" t="str">
            <v>يمنى</v>
          </cell>
        </row>
        <row r="10652">
          <cell r="A10652">
            <v>337266</v>
          </cell>
          <cell r="B10652" t="str">
            <v>سليمان السليمان</v>
          </cell>
          <cell r="C10652" t="str">
            <v>حسن</v>
          </cell>
          <cell r="D10652" t="str">
            <v>ولاء</v>
          </cell>
        </row>
        <row r="10653">
          <cell r="A10653">
            <v>337267</v>
          </cell>
          <cell r="B10653" t="str">
            <v>سامي الجواد الحسيني</v>
          </cell>
          <cell r="C10653" t="str">
            <v>عيسى</v>
          </cell>
          <cell r="D10653" t="str">
            <v>سهام</v>
          </cell>
        </row>
        <row r="10654">
          <cell r="A10654">
            <v>337268</v>
          </cell>
          <cell r="B10654" t="str">
            <v>سعود النجرس</v>
          </cell>
          <cell r="C10654" t="str">
            <v>اسماعيل</v>
          </cell>
          <cell r="D10654" t="str">
            <v>عائشة</v>
          </cell>
        </row>
        <row r="10655">
          <cell r="A10655">
            <v>337269</v>
          </cell>
          <cell r="B10655" t="str">
            <v>علي احمد</v>
          </cell>
          <cell r="C10655" t="str">
            <v>حسن</v>
          </cell>
          <cell r="D10655" t="str">
            <v>ملكه</v>
          </cell>
        </row>
        <row r="10656">
          <cell r="A10656">
            <v>337272</v>
          </cell>
          <cell r="B10656" t="str">
            <v>كارول ابو نمر</v>
          </cell>
          <cell r="C10656" t="str">
            <v>كميل</v>
          </cell>
          <cell r="D10656" t="str">
            <v>نوال</v>
          </cell>
        </row>
        <row r="10657">
          <cell r="A10657">
            <v>337273</v>
          </cell>
          <cell r="B10657" t="str">
            <v>رأفت الجباعي</v>
          </cell>
          <cell r="C10657" t="str">
            <v>كمال</v>
          </cell>
          <cell r="D10657" t="str">
            <v>مها</v>
          </cell>
        </row>
        <row r="10658">
          <cell r="A10658">
            <v>337274</v>
          </cell>
          <cell r="B10658" t="str">
            <v>محمد سنقر</v>
          </cell>
          <cell r="C10658" t="str">
            <v>جهاد</v>
          </cell>
          <cell r="D10658" t="str">
            <v>سميه</v>
          </cell>
        </row>
        <row r="10659">
          <cell r="A10659">
            <v>337275</v>
          </cell>
          <cell r="B10659" t="str">
            <v>بادي النهار</v>
          </cell>
          <cell r="C10659" t="str">
            <v>ذياب</v>
          </cell>
          <cell r="D10659" t="str">
            <v>عائشه</v>
          </cell>
        </row>
        <row r="10660">
          <cell r="A10660">
            <v>337276</v>
          </cell>
          <cell r="B10660" t="str">
            <v>محمود جاسر</v>
          </cell>
          <cell r="C10660" t="str">
            <v>علي</v>
          </cell>
          <cell r="D10660" t="str">
            <v>جواهر</v>
          </cell>
        </row>
        <row r="10661">
          <cell r="A10661">
            <v>337277</v>
          </cell>
          <cell r="B10661" t="str">
            <v>نائلة الطويل</v>
          </cell>
          <cell r="C10661" t="str">
            <v>حسين</v>
          </cell>
          <cell r="D10661" t="str">
            <v/>
          </cell>
        </row>
        <row r="10662">
          <cell r="A10662">
            <v>337279</v>
          </cell>
          <cell r="B10662" t="str">
            <v>سلام عواد</v>
          </cell>
        </row>
        <row r="10663">
          <cell r="A10663">
            <v>337280</v>
          </cell>
          <cell r="B10663" t="str">
            <v>مازن وهبي</v>
          </cell>
          <cell r="C10663" t="str">
            <v>سمير</v>
          </cell>
          <cell r="D10663" t="str">
            <v>سعاد</v>
          </cell>
        </row>
        <row r="10664">
          <cell r="A10664">
            <v>337281</v>
          </cell>
          <cell r="B10664" t="str">
            <v>زهراء كرمانشاهي نو</v>
          </cell>
          <cell r="C10664" t="str">
            <v>غسان</v>
          </cell>
          <cell r="D10664" t="str">
            <v>نعمت</v>
          </cell>
        </row>
        <row r="10665">
          <cell r="A10665">
            <v>337282</v>
          </cell>
          <cell r="B10665" t="str">
            <v>نغم عزام</v>
          </cell>
          <cell r="C10665" t="str">
            <v>شامل</v>
          </cell>
          <cell r="D10665" t="str">
            <v>نبال</v>
          </cell>
        </row>
        <row r="10666">
          <cell r="A10666">
            <v>337283</v>
          </cell>
          <cell r="B10666" t="str">
            <v>محمود العيد</v>
          </cell>
          <cell r="C10666" t="str">
            <v>محمد</v>
          </cell>
          <cell r="D10666" t="str">
            <v>هدى</v>
          </cell>
        </row>
        <row r="10667">
          <cell r="A10667">
            <v>337284</v>
          </cell>
          <cell r="B10667" t="str">
            <v>مضر مخلوف</v>
          </cell>
          <cell r="C10667" t="str">
            <v/>
          </cell>
          <cell r="D10667" t="str">
            <v/>
          </cell>
        </row>
        <row r="10668">
          <cell r="A10668">
            <v>337285</v>
          </cell>
          <cell r="B10668" t="str">
            <v>صخر الشلي</v>
          </cell>
          <cell r="C10668" t="str">
            <v/>
          </cell>
          <cell r="D10668" t="str">
            <v/>
          </cell>
        </row>
        <row r="10669">
          <cell r="A10669">
            <v>337286</v>
          </cell>
          <cell r="B10669" t="str">
            <v>ياسمين الحمد</v>
          </cell>
          <cell r="C10669" t="str">
            <v>محمد</v>
          </cell>
          <cell r="D10669" t="str">
            <v>وداد</v>
          </cell>
        </row>
        <row r="10670">
          <cell r="A10670">
            <v>337289</v>
          </cell>
          <cell r="B10670" t="str">
            <v>ملك الابراهيم</v>
          </cell>
          <cell r="C10670" t="str">
            <v>سلطان</v>
          </cell>
          <cell r="D10670" t="str">
            <v>فوزيه</v>
          </cell>
        </row>
        <row r="10671">
          <cell r="A10671">
            <v>337290</v>
          </cell>
          <cell r="B10671" t="str">
            <v>احسان حكيمة ابو فخر</v>
          </cell>
          <cell r="C10671" t="str">
            <v>حسين</v>
          </cell>
          <cell r="D10671" t="str">
            <v>نجيبة</v>
          </cell>
        </row>
        <row r="10672">
          <cell r="A10672">
            <v>337291</v>
          </cell>
          <cell r="B10672" t="str">
            <v>لوذة العثمان</v>
          </cell>
          <cell r="C10672" t="str">
            <v>محمود</v>
          </cell>
          <cell r="D10672" t="str">
            <v/>
          </cell>
        </row>
        <row r="10673">
          <cell r="A10673">
            <v>337292</v>
          </cell>
          <cell r="B10673" t="str">
            <v>رهام قيران</v>
          </cell>
          <cell r="C10673" t="str">
            <v>غسان</v>
          </cell>
          <cell r="D10673" t="str">
            <v/>
          </cell>
        </row>
        <row r="10674">
          <cell r="A10674">
            <v>337293</v>
          </cell>
          <cell r="B10674" t="str">
            <v>مجد حتاحت</v>
          </cell>
          <cell r="C10674" t="str">
            <v>محمد سمير</v>
          </cell>
          <cell r="D10674" t="str">
            <v/>
          </cell>
        </row>
        <row r="10675">
          <cell r="A10675">
            <v>337294</v>
          </cell>
          <cell r="B10675" t="str">
            <v>علا مفندف</v>
          </cell>
          <cell r="C10675" t="str">
            <v>خميس</v>
          </cell>
          <cell r="D10675" t="str">
            <v>فاطمه</v>
          </cell>
        </row>
        <row r="10676">
          <cell r="A10676">
            <v>337297</v>
          </cell>
          <cell r="B10676" t="str">
            <v>حيدرة محمود</v>
          </cell>
          <cell r="C10676" t="str">
            <v>معروف</v>
          </cell>
          <cell r="D10676" t="str">
            <v/>
          </cell>
        </row>
        <row r="10677">
          <cell r="A10677">
            <v>337298</v>
          </cell>
          <cell r="B10677" t="str">
            <v>بيان ابو حلقه</v>
          </cell>
          <cell r="C10677" t="str">
            <v xml:space="preserve">محمد </v>
          </cell>
          <cell r="D10677" t="str">
            <v>خلود</v>
          </cell>
        </row>
        <row r="10678">
          <cell r="A10678">
            <v>337299</v>
          </cell>
          <cell r="B10678" t="str">
            <v>بلال النجار</v>
          </cell>
          <cell r="C10678" t="str">
            <v>عمران</v>
          </cell>
        </row>
        <row r="10679">
          <cell r="A10679">
            <v>337309</v>
          </cell>
          <cell r="B10679" t="str">
            <v>عبد الهادي الجعيداني</v>
          </cell>
          <cell r="C10679" t="str">
            <v>حسام</v>
          </cell>
        </row>
        <row r="10680">
          <cell r="A10680">
            <v>337310</v>
          </cell>
          <cell r="B10680" t="str">
            <v>ابراهيم ابو اللبن</v>
          </cell>
          <cell r="C10680" t="str">
            <v>هيثم</v>
          </cell>
          <cell r="D10680" t="str">
            <v>لواء</v>
          </cell>
        </row>
        <row r="10681">
          <cell r="A10681">
            <v>337311</v>
          </cell>
          <cell r="B10681" t="str">
            <v>ابراهيم الغزالي</v>
          </cell>
          <cell r="C10681" t="str">
            <v>اسماعيل</v>
          </cell>
          <cell r="D10681" t="str">
            <v>عائشه</v>
          </cell>
        </row>
        <row r="10682">
          <cell r="A10682">
            <v>337312</v>
          </cell>
          <cell r="B10682" t="str">
            <v>اثار العكش</v>
          </cell>
          <cell r="C10682" t="str">
            <v>مصطفى</v>
          </cell>
          <cell r="D10682" t="str">
            <v>خيريه</v>
          </cell>
        </row>
        <row r="10683">
          <cell r="A10683">
            <v>337313</v>
          </cell>
          <cell r="B10683" t="str">
            <v>احسان الاحمد الجمعة</v>
          </cell>
          <cell r="C10683" t="str">
            <v>محمد عماد</v>
          </cell>
          <cell r="D10683" t="str">
            <v>نوفه</v>
          </cell>
        </row>
        <row r="10684">
          <cell r="A10684">
            <v>337314</v>
          </cell>
          <cell r="B10684" t="str">
            <v>احلام عايد</v>
          </cell>
          <cell r="C10684" t="str">
            <v>فندي</v>
          </cell>
          <cell r="D10684" t="str">
            <v>زينب</v>
          </cell>
        </row>
        <row r="10685">
          <cell r="A10685">
            <v>337315</v>
          </cell>
          <cell r="B10685" t="str">
            <v>احمد الحجو</v>
          </cell>
          <cell r="C10685" t="str">
            <v>عبد الرزاق</v>
          </cell>
          <cell r="D10685" t="str">
            <v>اميره</v>
          </cell>
        </row>
        <row r="10686">
          <cell r="A10686">
            <v>337316</v>
          </cell>
          <cell r="B10686" t="str">
            <v>احمد الخريوش</v>
          </cell>
          <cell r="C10686" t="str">
            <v>محمد</v>
          </cell>
          <cell r="D10686" t="str">
            <v>منى</v>
          </cell>
        </row>
        <row r="10687">
          <cell r="A10687">
            <v>337317</v>
          </cell>
          <cell r="B10687" t="str">
            <v>احمد الخلف</v>
          </cell>
          <cell r="C10687" t="str">
            <v>عيدان</v>
          </cell>
          <cell r="D10687" t="str">
            <v>سوريه</v>
          </cell>
        </row>
        <row r="10688">
          <cell r="A10688">
            <v>337318</v>
          </cell>
          <cell r="B10688" t="str">
            <v>احمد الدياب</v>
          </cell>
          <cell r="C10688" t="str">
            <v>برهان</v>
          </cell>
          <cell r="D10688" t="str">
            <v>منال</v>
          </cell>
        </row>
        <row r="10689">
          <cell r="A10689">
            <v>337319</v>
          </cell>
          <cell r="B10689" t="str">
            <v>احمد الشيخ ديب النميلي</v>
          </cell>
          <cell r="C10689" t="str">
            <v>رمضان</v>
          </cell>
          <cell r="D10689" t="str">
            <v>انصاف</v>
          </cell>
        </row>
        <row r="10690">
          <cell r="A10690">
            <v>337320</v>
          </cell>
          <cell r="B10690" t="str">
            <v>احمد العلي</v>
          </cell>
          <cell r="C10690" t="str">
            <v>محمود</v>
          </cell>
          <cell r="D10690" t="str">
            <v>تماثيل</v>
          </cell>
        </row>
        <row r="10691">
          <cell r="A10691">
            <v>337321</v>
          </cell>
          <cell r="B10691" t="str">
            <v>احمد الغزالي</v>
          </cell>
          <cell r="C10691" t="str">
            <v>برهان</v>
          </cell>
          <cell r="D10691" t="str">
            <v>مريم</v>
          </cell>
        </row>
        <row r="10692">
          <cell r="A10692">
            <v>337322</v>
          </cell>
          <cell r="B10692" t="str">
            <v>احمد الكنعان</v>
          </cell>
          <cell r="C10692" t="str">
            <v>عدنان</v>
          </cell>
          <cell r="D10692" t="str">
            <v>مريم</v>
          </cell>
        </row>
        <row r="10693">
          <cell r="A10693">
            <v>337323</v>
          </cell>
          <cell r="B10693" t="str">
            <v>احمد الهيشان</v>
          </cell>
          <cell r="C10693" t="str">
            <v>خطار</v>
          </cell>
          <cell r="D10693" t="str">
            <v>زهدانه</v>
          </cell>
        </row>
        <row r="10694">
          <cell r="A10694">
            <v>337324</v>
          </cell>
          <cell r="B10694" t="str">
            <v>احمد بربر</v>
          </cell>
          <cell r="C10694" t="str">
            <v>محمد</v>
          </cell>
          <cell r="D10694" t="str">
            <v>خالده</v>
          </cell>
        </row>
        <row r="10695">
          <cell r="A10695">
            <v>337325</v>
          </cell>
          <cell r="B10695" t="str">
            <v>احمد جمال</v>
          </cell>
          <cell r="C10695" t="str">
            <v>عبد الكريم</v>
          </cell>
          <cell r="D10695" t="str">
            <v>ميساء</v>
          </cell>
        </row>
        <row r="10696">
          <cell r="A10696">
            <v>337326</v>
          </cell>
          <cell r="B10696" t="str">
            <v>احمد حسن</v>
          </cell>
          <cell r="C10696" t="str">
            <v>ذيب</v>
          </cell>
          <cell r="D10696" t="str">
            <v>حسنه</v>
          </cell>
        </row>
        <row r="10697">
          <cell r="A10697">
            <v>337327</v>
          </cell>
          <cell r="B10697" t="str">
            <v>احمد زيدان</v>
          </cell>
          <cell r="C10697" t="str">
            <v>اسماعيل</v>
          </cell>
          <cell r="D10697" t="str">
            <v>فاطمه</v>
          </cell>
        </row>
        <row r="10698">
          <cell r="A10698">
            <v>337328</v>
          </cell>
          <cell r="B10698" t="str">
            <v>احمد عجيب</v>
          </cell>
          <cell r="C10698" t="str">
            <v>ثائر</v>
          </cell>
          <cell r="D10698" t="str">
            <v>غفران</v>
          </cell>
        </row>
        <row r="10699">
          <cell r="A10699">
            <v>337329</v>
          </cell>
          <cell r="B10699" t="str">
            <v>احمد عجيب</v>
          </cell>
          <cell r="C10699" t="str">
            <v>امين</v>
          </cell>
          <cell r="D10699" t="str">
            <v>نجلا</v>
          </cell>
        </row>
        <row r="10700">
          <cell r="A10700">
            <v>337330</v>
          </cell>
          <cell r="B10700" t="str">
            <v>احمد عز الدين</v>
          </cell>
          <cell r="C10700" t="str">
            <v>محمد</v>
          </cell>
          <cell r="D10700" t="str">
            <v>هديه</v>
          </cell>
        </row>
        <row r="10701">
          <cell r="A10701">
            <v>337331</v>
          </cell>
          <cell r="B10701" t="str">
            <v>احمد عشماوي</v>
          </cell>
          <cell r="C10701" t="str">
            <v>دياب</v>
          </cell>
          <cell r="D10701" t="str">
            <v>هيفاء</v>
          </cell>
        </row>
        <row r="10702">
          <cell r="A10702">
            <v>337332</v>
          </cell>
          <cell r="B10702" t="str">
            <v>احمد ناصر</v>
          </cell>
          <cell r="C10702" t="str">
            <v>سجاع</v>
          </cell>
          <cell r="D10702" t="str">
            <v>مروش</v>
          </cell>
        </row>
        <row r="10703">
          <cell r="A10703">
            <v>337333</v>
          </cell>
          <cell r="B10703" t="str">
            <v>احمد هنديه</v>
          </cell>
          <cell r="C10703" t="str">
            <v>علي</v>
          </cell>
          <cell r="D10703" t="str">
            <v>نعيمه</v>
          </cell>
        </row>
        <row r="10704">
          <cell r="A10704">
            <v>337334</v>
          </cell>
          <cell r="B10704" t="str">
            <v>ادريس المهنه</v>
          </cell>
          <cell r="C10704" t="str">
            <v>هتيمي</v>
          </cell>
          <cell r="D10704" t="str">
            <v>واجد</v>
          </cell>
        </row>
        <row r="10705">
          <cell r="A10705">
            <v>337335</v>
          </cell>
          <cell r="B10705" t="str">
            <v>اديب الهزاع</v>
          </cell>
          <cell r="C10705" t="str">
            <v>شحاده</v>
          </cell>
          <cell r="D10705" t="str">
            <v>هلاله</v>
          </cell>
        </row>
        <row r="10706">
          <cell r="A10706">
            <v>337336</v>
          </cell>
          <cell r="B10706" t="str">
            <v>اراء حيدر</v>
          </cell>
          <cell r="C10706" t="str">
            <v>سامي</v>
          </cell>
          <cell r="D10706" t="str">
            <v>الهام</v>
          </cell>
        </row>
        <row r="10707">
          <cell r="A10707">
            <v>337337</v>
          </cell>
          <cell r="B10707" t="str">
            <v>اروى الرحيل</v>
          </cell>
          <cell r="C10707" t="str">
            <v>محمد</v>
          </cell>
          <cell r="D10707" t="str">
            <v>مفيده</v>
          </cell>
        </row>
        <row r="10708">
          <cell r="A10708">
            <v>337338</v>
          </cell>
          <cell r="B10708" t="str">
            <v>اروى بلول</v>
          </cell>
          <cell r="C10708" t="str">
            <v>حسن</v>
          </cell>
          <cell r="D10708" t="str">
            <v>منى</v>
          </cell>
        </row>
        <row r="10709">
          <cell r="A10709">
            <v>337339</v>
          </cell>
          <cell r="B10709" t="str">
            <v>اريج احمد</v>
          </cell>
          <cell r="C10709" t="str">
            <v>فاخر</v>
          </cell>
          <cell r="D10709" t="str">
            <v>كوكب</v>
          </cell>
        </row>
        <row r="10710">
          <cell r="A10710">
            <v>337340</v>
          </cell>
          <cell r="B10710" t="str">
            <v>اريج السلوم</v>
          </cell>
          <cell r="C10710" t="str">
            <v>سليمان</v>
          </cell>
          <cell r="D10710" t="str">
            <v>صباح</v>
          </cell>
        </row>
        <row r="10711">
          <cell r="A10711">
            <v>337341</v>
          </cell>
          <cell r="B10711" t="str">
            <v>اريج راجح</v>
          </cell>
          <cell r="C10711" t="str">
            <v>ايمن</v>
          </cell>
          <cell r="D10711" t="str">
            <v>نهاد</v>
          </cell>
        </row>
        <row r="10712">
          <cell r="A10712">
            <v>337342</v>
          </cell>
          <cell r="B10712" t="str">
            <v>اريج زيود</v>
          </cell>
          <cell r="C10712" t="str">
            <v>هيثم</v>
          </cell>
          <cell r="D10712" t="str">
            <v>رجاء</v>
          </cell>
        </row>
        <row r="10713">
          <cell r="A10713">
            <v>337343</v>
          </cell>
          <cell r="B10713" t="str">
            <v>ازهار المرعي</v>
          </cell>
          <cell r="C10713" t="str">
            <v>حافظ</v>
          </cell>
          <cell r="D10713" t="str">
            <v>خيريه</v>
          </cell>
        </row>
        <row r="10714">
          <cell r="A10714">
            <v>337344</v>
          </cell>
          <cell r="B10714" t="str">
            <v>اسامة ديوب</v>
          </cell>
          <cell r="C10714" t="str">
            <v>محمود</v>
          </cell>
          <cell r="D10714" t="str">
            <v>عبلا</v>
          </cell>
        </row>
        <row r="10715">
          <cell r="A10715">
            <v>337345</v>
          </cell>
          <cell r="B10715" t="str">
            <v>اسامه الزين</v>
          </cell>
          <cell r="C10715" t="str">
            <v>علي</v>
          </cell>
          <cell r="D10715" t="str">
            <v>رجاء</v>
          </cell>
        </row>
        <row r="10716">
          <cell r="A10716">
            <v>337346</v>
          </cell>
          <cell r="B10716" t="str">
            <v>اسامه النبهان</v>
          </cell>
          <cell r="C10716" t="str">
            <v>احمد</v>
          </cell>
          <cell r="D10716" t="str">
            <v>شوكه</v>
          </cell>
        </row>
        <row r="10717">
          <cell r="A10717">
            <v>337347</v>
          </cell>
          <cell r="B10717" t="str">
            <v>اسامه عوض</v>
          </cell>
          <cell r="C10717" t="str">
            <v>حسين</v>
          </cell>
          <cell r="D10717" t="str">
            <v>جميله</v>
          </cell>
        </row>
        <row r="10718">
          <cell r="A10718">
            <v>337348</v>
          </cell>
          <cell r="B10718" t="str">
            <v>اسراء السليمان</v>
          </cell>
          <cell r="C10718" t="str">
            <v>أحمد</v>
          </cell>
          <cell r="D10718" t="str">
            <v>عصرية</v>
          </cell>
        </row>
        <row r="10719">
          <cell r="A10719">
            <v>337349</v>
          </cell>
          <cell r="B10719" t="str">
            <v>اسماء المصري</v>
          </cell>
          <cell r="C10719" t="str">
            <v>عمر</v>
          </cell>
          <cell r="D10719" t="str">
            <v>عائشة</v>
          </cell>
        </row>
        <row r="10720">
          <cell r="A10720">
            <v>337350</v>
          </cell>
          <cell r="B10720" t="str">
            <v>اسماء توامي</v>
          </cell>
          <cell r="C10720" t="str">
            <v>انس</v>
          </cell>
          <cell r="D10720" t="str">
            <v>هيفاء</v>
          </cell>
        </row>
        <row r="10721">
          <cell r="A10721">
            <v>337351</v>
          </cell>
          <cell r="B10721" t="str">
            <v>اسماعيل سعد</v>
          </cell>
          <cell r="C10721" t="str">
            <v>فادي</v>
          </cell>
          <cell r="D10721" t="str">
            <v>رنا</v>
          </cell>
        </row>
        <row r="10722">
          <cell r="A10722">
            <v>337352</v>
          </cell>
          <cell r="B10722" t="str">
            <v>اشرف غانم</v>
          </cell>
          <cell r="C10722" t="str">
            <v>حسن</v>
          </cell>
          <cell r="D10722" t="str">
            <v>لبينه</v>
          </cell>
        </row>
        <row r="10723">
          <cell r="A10723">
            <v>337353</v>
          </cell>
          <cell r="B10723" t="str">
            <v>اغيد رسول</v>
          </cell>
          <cell r="C10723" t="str">
            <v>محمد خليل</v>
          </cell>
          <cell r="D10723" t="str">
            <v>هاله</v>
          </cell>
        </row>
        <row r="10724">
          <cell r="A10724">
            <v>337354</v>
          </cell>
          <cell r="B10724" t="str">
            <v>اكرام جريوه</v>
          </cell>
          <cell r="C10724" t="str">
            <v>نبيل</v>
          </cell>
          <cell r="D10724" t="str">
            <v>جميله</v>
          </cell>
        </row>
        <row r="10725">
          <cell r="A10725">
            <v>337355</v>
          </cell>
          <cell r="B10725" t="str">
            <v>اكرم العليان</v>
          </cell>
          <cell r="C10725" t="str">
            <v>عبود</v>
          </cell>
          <cell r="D10725" t="str">
            <v>داشه</v>
          </cell>
        </row>
        <row r="10726">
          <cell r="A10726">
            <v>337356</v>
          </cell>
          <cell r="B10726" t="str">
            <v>الاء الحاج محمد</v>
          </cell>
          <cell r="C10726" t="str">
            <v>عدنان</v>
          </cell>
          <cell r="D10726" t="str">
            <v>نجاح</v>
          </cell>
        </row>
        <row r="10727">
          <cell r="A10727">
            <v>337357</v>
          </cell>
          <cell r="B10727" t="str">
            <v>الاء السيد</v>
          </cell>
          <cell r="C10727" t="str">
            <v>عبد الجبار</v>
          </cell>
          <cell r="D10727" t="str">
            <v>شفيقه</v>
          </cell>
        </row>
        <row r="10728">
          <cell r="A10728">
            <v>337358</v>
          </cell>
          <cell r="B10728" t="str">
            <v>الاء سنجاب</v>
          </cell>
          <cell r="C10728" t="str">
            <v>خالد</v>
          </cell>
          <cell r="D10728" t="str">
            <v>فاطمه</v>
          </cell>
        </row>
        <row r="10729">
          <cell r="A10729">
            <v>337359</v>
          </cell>
          <cell r="B10729" t="str">
            <v>الاء عمر</v>
          </cell>
          <cell r="C10729" t="str">
            <v>ابراهيم</v>
          </cell>
          <cell r="D10729" t="str">
            <v>بسامه</v>
          </cell>
        </row>
        <row r="10730">
          <cell r="A10730">
            <v>337360</v>
          </cell>
          <cell r="B10730" t="str">
            <v>الاء ملي</v>
          </cell>
          <cell r="C10730" t="str">
            <v>سمير</v>
          </cell>
          <cell r="D10730" t="str">
            <v>مريم</v>
          </cell>
        </row>
        <row r="10731">
          <cell r="A10731">
            <v>337361</v>
          </cell>
          <cell r="B10731" t="str">
            <v>الاء ياسين</v>
          </cell>
          <cell r="C10731" t="str">
            <v>زهير</v>
          </cell>
          <cell r="D10731" t="str">
            <v>هنا</v>
          </cell>
        </row>
        <row r="10732">
          <cell r="A10732">
            <v>337362</v>
          </cell>
          <cell r="B10732" t="str">
            <v>الحسين العاني</v>
          </cell>
          <cell r="C10732" t="str">
            <v>شكري</v>
          </cell>
          <cell r="D10732" t="str">
            <v>فريده</v>
          </cell>
        </row>
        <row r="10733">
          <cell r="A10733">
            <v>337363</v>
          </cell>
          <cell r="B10733" t="str">
            <v>السار الحاج كنامه</v>
          </cell>
          <cell r="C10733" t="str">
            <v>نافع</v>
          </cell>
          <cell r="D10733" t="str">
            <v>سميره</v>
          </cell>
        </row>
        <row r="10734">
          <cell r="A10734">
            <v>337364</v>
          </cell>
          <cell r="B10734" t="str">
            <v>الفت استنبولي</v>
          </cell>
          <cell r="C10734" t="str">
            <v>وهب</v>
          </cell>
          <cell r="D10734" t="str">
            <v>بديعة</v>
          </cell>
        </row>
        <row r="10735">
          <cell r="A10735">
            <v>337365</v>
          </cell>
          <cell r="B10735" t="str">
            <v>الفت العيسى</v>
          </cell>
          <cell r="C10735" t="str">
            <v>دياب</v>
          </cell>
          <cell r="D10735" t="str">
            <v>فائزه</v>
          </cell>
        </row>
        <row r="10736">
          <cell r="A10736">
            <v>337366</v>
          </cell>
          <cell r="B10736" t="str">
            <v>الهام ابو احمد</v>
          </cell>
          <cell r="C10736" t="str">
            <v>فوزي</v>
          </cell>
          <cell r="D10736" t="str">
            <v>اقبال</v>
          </cell>
        </row>
        <row r="10737">
          <cell r="A10737">
            <v>337367</v>
          </cell>
          <cell r="B10737" t="str">
            <v>الهام زينو</v>
          </cell>
          <cell r="C10737" t="str">
            <v>عبد الحميد</v>
          </cell>
          <cell r="D10737" t="str">
            <v>فاطمة</v>
          </cell>
        </row>
        <row r="10738">
          <cell r="A10738">
            <v>337368</v>
          </cell>
          <cell r="B10738" t="str">
            <v>الهام عبد اللة</v>
          </cell>
          <cell r="C10738" t="str">
            <v>جمال</v>
          </cell>
          <cell r="D10738" t="str">
            <v>زينب</v>
          </cell>
        </row>
        <row r="10739">
          <cell r="A10739">
            <v>337369</v>
          </cell>
          <cell r="B10739" t="str">
            <v>اليان الخوري</v>
          </cell>
          <cell r="C10739" t="str">
            <v>سامر</v>
          </cell>
          <cell r="D10739" t="str">
            <v>سلوى</v>
          </cell>
        </row>
        <row r="10740">
          <cell r="A10740">
            <v>337370</v>
          </cell>
          <cell r="B10740" t="str">
            <v>ام البنين سلمان</v>
          </cell>
          <cell r="C10740" t="str">
            <v>عبد الكريم</v>
          </cell>
          <cell r="D10740" t="str">
            <v>فريده</v>
          </cell>
        </row>
        <row r="10741">
          <cell r="A10741">
            <v>337371</v>
          </cell>
          <cell r="B10741" t="str">
            <v>امال البني</v>
          </cell>
          <cell r="C10741" t="str">
            <v>يوسف</v>
          </cell>
          <cell r="D10741" t="str">
            <v>مريم</v>
          </cell>
        </row>
        <row r="10742">
          <cell r="A10742">
            <v>337372</v>
          </cell>
          <cell r="B10742" t="str">
            <v>اماني ابو شاهين</v>
          </cell>
          <cell r="C10742" t="str">
            <v>احمد</v>
          </cell>
          <cell r="D10742" t="str">
            <v>فاطمه</v>
          </cell>
        </row>
        <row r="10743">
          <cell r="A10743">
            <v>337373</v>
          </cell>
          <cell r="B10743" t="str">
            <v>اماني زاهر</v>
          </cell>
          <cell r="C10743" t="str">
            <v>أمين</v>
          </cell>
          <cell r="D10743" t="str">
            <v>فايزه</v>
          </cell>
        </row>
        <row r="10744">
          <cell r="A10744">
            <v>337374</v>
          </cell>
          <cell r="B10744" t="str">
            <v>امجد تقلا</v>
          </cell>
          <cell r="C10744" t="str">
            <v>ابراهيم</v>
          </cell>
          <cell r="D10744" t="str">
            <v>دعد</v>
          </cell>
        </row>
        <row r="10745">
          <cell r="A10745">
            <v>337375</v>
          </cell>
          <cell r="B10745" t="str">
            <v>امجد حسين</v>
          </cell>
          <cell r="C10745" t="str">
            <v>ميكائيل</v>
          </cell>
          <cell r="D10745" t="str">
            <v>أمينه</v>
          </cell>
        </row>
        <row r="10746">
          <cell r="A10746">
            <v>337376</v>
          </cell>
          <cell r="B10746" t="str">
            <v>امل السماعيل</v>
          </cell>
          <cell r="C10746" t="str">
            <v>حكمت</v>
          </cell>
          <cell r="D10746" t="str">
            <v>فائقة</v>
          </cell>
        </row>
        <row r="10747">
          <cell r="A10747">
            <v>337377</v>
          </cell>
          <cell r="B10747" t="str">
            <v>امل خليل</v>
          </cell>
          <cell r="C10747" t="str">
            <v>منذر</v>
          </cell>
          <cell r="D10747" t="str">
            <v>يسرا</v>
          </cell>
        </row>
        <row r="10748">
          <cell r="A10748">
            <v>337378</v>
          </cell>
          <cell r="B10748" t="str">
            <v>امل عمار</v>
          </cell>
          <cell r="C10748" t="str">
            <v>محمود</v>
          </cell>
          <cell r="D10748" t="str">
            <v>اكتمال</v>
          </cell>
        </row>
        <row r="10749">
          <cell r="A10749">
            <v>337379</v>
          </cell>
          <cell r="B10749" t="str">
            <v>امنه ادريس</v>
          </cell>
          <cell r="C10749" t="str">
            <v>محمد</v>
          </cell>
          <cell r="D10749" t="str">
            <v>والدتهاكوكب</v>
          </cell>
        </row>
        <row r="10750">
          <cell r="A10750">
            <v>337380</v>
          </cell>
          <cell r="B10750" t="str">
            <v>امنه معلا</v>
          </cell>
          <cell r="C10750" t="str">
            <v>نبيل</v>
          </cell>
          <cell r="D10750" t="str">
            <v>وداد</v>
          </cell>
        </row>
        <row r="10751">
          <cell r="A10751">
            <v>337381</v>
          </cell>
          <cell r="B10751" t="str">
            <v>امير حكوم</v>
          </cell>
          <cell r="C10751" t="str">
            <v>احمد</v>
          </cell>
          <cell r="D10751" t="str">
            <v>نوفه</v>
          </cell>
        </row>
        <row r="10752">
          <cell r="A10752">
            <v>337382</v>
          </cell>
          <cell r="B10752" t="str">
            <v xml:space="preserve">اميرة خلوف </v>
          </cell>
          <cell r="C10752" t="str">
            <v xml:space="preserve">حسن </v>
          </cell>
          <cell r="D10752" t="str">
            <v xml:space="preserve">فخريه </v>
          </cell>
        </row>
        <row r="10753">
          <cell r="A10753">
            <v>337383</v>
          </cell>
          <cell r="B10753" t="str">
            <v>امين الديب</v>
          </cell>
          <cell r="C10753" t="str">
            <v>احمد</v>
          </cell>
          <cell r="D10753" t="str">
            <v>سماهر</v>
          </cell>
        </row>
        <row r="10754">
          <cell r="A10754">
            <v>337384</v>
          </cell>
          <cell r="B10754" t="str">
            <v>امين القنطار</v>
          </cell>
          <cell r="C10754" t="str">
            <v>حسن</v>
          </cell>
          <cell r="D10754" t="str">
            <v>شمس</v>
          </cell>
        </row>
        <row r="10755">
          <cell r="A10755">
            <v>337385</v>
          </cell>
          <cell r="B10755" t="str">
            <v>امينه الشلبي</v>
          </cell>
          <cell r="C10755" t="str">
            <v>محمد خير</v>
          </cell>
          <cell r="D10755" t="str">
            <v>رقيه</v>
          </cell>
        </row>
        <row r="10756">
          <cell r="A10756">
            <v>337386</v>
          </cell>
          <cell r="B10756" t="str">
            <v>انتصار الحموي</v>
          </cell>
          <cell r="C10756" t="str">
            <v>اسماعيل</v>
          </cell>
          <cell r="D10756" t="str">
            <v>سعده</v>
          </cell>
        </row>
        <row r="10757">
          <cell r="A10757">
            <v>337387</v>
          </cell>
          <cell r="B10757" t="str">
            <v>انس الفاعوري</v>
          </cell>
          <cell r="C10757" t="str">
            <v>محمد</v>
          </cell>
          <cell r="D10757" t="str">
            <v>امنه</v>
          </cell>
        </row>
        <row r="10758">
          <cell r="A10758">
            <v>337388</v>
          </cell>
          <cell r="B10758" t="str">
            <v>انعام خميس</v>
          </cell>
          <cell r="C10758" t="str">
            <v>احمد</v>
          </cell>
          <cell r="D10758" t="str">
            <v>سعاد</v>
          </cell>
        </row>
        <row r="10759">
          <cell r="A10759">
            <v>337389</v>
          </cell>
          <cell r="B10759" t="str">
            <v>انوار الشيخ قويدر</v>
          </cell>
          <cell r="C10759" t="str">
            <v>يونس</v>
          </cell>
          <cell r="D10759" t="str">
            <v>غادا</v>
          </cell>
        </row>
        <row r="10760">
          <cell r="A10760">
            <v>337390</v>
          </cell>
          <cell r="B10760" t="str">
            <v>انور احمد محمد</v>
          </cell>
          <cell r="C10760" t="str">
            <v>عبدالله</v>
          </cell>
          <cell r="D10760" t="str">
            <v>صبيحه</v>
          </cell>
        </row>
        <row r="10761">
          <cell r="A10761">
            <v>337391</v>
          </cell>
          <cell r="B10761" t="str">
            <v>ايات ديري</v>
          </cell>
          <cell r="C10761" t="str">
            <v>بسام</v>
          </cell>
          <cell r="D10761" t="str">
            <v>ندوة</v>
          </cell>
        </row>
        <row r="10762">
          <cell r="A10762">
            <v>337392</v>
          </cell>
          <cell r="B10762" t="str">
            <v>ايات محمد</v>
          </cell>
          <cell r="C10762" t="str">
            <v xml:space="preserve">محمد وليد </v>
          </cell>
          <cell r="D10762" t="str">
            <v xml:space="preserve">هدى </v>
          </cell>
        </row>
        <row r="10763">
          <cell r="A10763">
            <v>337393</v>
          </cell>
          <cell r="B10763" t="str">
            <v>ايات نصار</v>
          </cell>
          <cell r="C10763" t="str">
            <v>أحمد</v>
          </cell>
          <cell r="D10763" t="str">
            <v>حنان</v>
          </cell>
        </row>
        <row r="10764">
          <cell r="A10764">
            <v>337394</v>
          </cell>
          <cell r="B10764" t="str">
            <v>اياد حرفوش</v>
          </cell>
          <cell r="C10764" t="str">
            <v>فخري</v>
          </cell>
          <cell r="D10764" t="str">
            <v>فايزة</v>
          </cell>
        </row>
        <row r="10765">
          <cell r="A10765">
            <v>337395</v>
          </cell>
          <cell r="B10765" t="str">
            <v>ايفيان البطرس</v>
          </cell>
          <cell r="C10765" t="str">
            <v>سمير</v>
          </cell>
          <cell r="D10765" t="str">
            <v>ملكه</v>
          </cell>
        </row>
        <row r="10766">
          <cell r="A10766">
            <v>337396</v>
          </cell>
          <cell r="B10766" t="str">
            <v>ايلي القطامي</v>
          </cell>
          <cell r="C10766" t="str">
            <v>عماد</v>
          </cell>
          <cell r="D10766" t="str">
            <v>عيده</v>
          </cell>
        </row>
        <row r="10767">
          <cell r="A10767">
            <v>337397</v>
          </cell>
          <cell r="B10767" t="str">
            <v>ايمان احمد</v>
          </cell>
          <cell r="C10767" t="str">
            <v>احمد</v>
          </cell>
          <cell r="D10767" t="str">
            <v>مريم</v>
          </cell>
        </row>
        <row r="10768">
          <cell r="A10768">
            <v>337398</v>
          </cell>
          <cell r="B10768" t="str">
            <v>ايمان الدروبي</v>
          </cell>
          <cell r="C10768" t="str">
            <v>ايمن</v>
          </cell>
          <cell r="D10768" t="str">
            <v>مريم</v>
          </cell>
        </row>
        <row r="10769">
          <cell r="A10769">
            <v>337399</v>
          </cell>
          <cell r="B10769" t="str">
            <v>ايمان القدور</v>
          </cell>
          <cell r="C10769" t="str">
            <v>أحمد</v>
          </cell>
          <cell r="D10769" t="str">
            <v>بديعة</v>
          </cell>
        </row>
        <row r="10770">
          <cell r="A10770">
            <v>337400</v>
          </cell>
          <cell r="B10770" t="str">
            <v>ايمان المصري</v>
          </cell>
          <cell r="C10770" t="str">
            <v>عمر</v>
          </cell>
          <cell r="D10770" t="str">
            <v>سعدية</v>
          </cell>
        </row>
        <row r="10771">
          <cell r="A10771">
            <v>337401</v>
          </cell>
          <cell r="B10771" t="str">
            <v>ايمان خليل</v>
          </cell>
          <cell r="C10771" t="str">
            <v>احمد</v>
          </cell>
          <cell r="D10771" t="str">
            <v>امنه</v>
          </cell>
        </row>
        <row r="10772">
          <cell r="A10772">
            <v>337402</v>
          </cell>
          <cell r="B10772" t="str">
            <v>ايمان رمضان</v>
          </cell>
          <cell r="C10772" t="str">
            <v>منير</v>
          </cell>
          <cell r="D10772" t="str">
            <v>منى</v>
          </cell>
        </row>
        <row r="10773">
          <cell r="A10773">
            <v>337403</v>
          </cell>
          <cell r="B10773" t="str">
            <v>ايمان شنوان</v>
          </cell>
          <cell r="C10773" t="str">
            <v>فواز</v>
          </cell>
          <cell r="D10773" t="str">
            <v>هاجر</v>
          </cell>
        </row>
        <row r="10774">
          <cell r="A10774">
            <v>337404</v>
          </cell>
          <cell r="B10774" t="str">
            <v>ايمان محسن</v>
          </cell>
          <cell r="C10774" t="str">
            <v>قاسم</v>
          </cell>
          <cell r="D10774" t="str">
            <v>والدتهافتحيه</v>
          </cell>
        </row>
        <row r="10775">
          <cell r="A10775">
            <v>337405</v>
          </cell>
          <cell r="B10775" t="str">
            <v>ايمن سلامه</v>
          </cell>
          <cell r="C10775" t="str">
            <v>فياض</v>
          </cell>
          <cell r="D10775" t="str">
            <v>حميده</v>
          </cell>
        </row>
        <row r="10776">
          <cell r="A10776">
            <v>337406</v>
          </cell>
          <cell r="B10776" t="str">
            <v>ايناس رباح</v>
          </cell>
          <cell r="C10776" t="str">
            <v>عبد الفتاح</v>
          </cell>
          <cell r="D10776" t="str">
            <v>هنادي</v>
          </cell>
        </row>
        <row r="10777">
          <cell r="A10777">
            <v>337407</v>
          </cell>
          <cell r="B10777" t="str">
            <v>ايناس قشقو</v>
          </cell>
          <cell r="C10777" t="str">
            <v>ناصر</v>
          </cell>
          <cell r="D10777" t="str">
            <v>مفيده</v>
          </cell>
        </row>
        <row r="10778">
          <cell r="A10778">
            <v>337408</v>
          </cell>
          <cell r="B10778" t="str">
            <v>ايه الغضبان</v>
          </cell>
          <cell r="C10778" t="str">
            <v>محمد عدنان</v>
          </cell>
          <cell r="D10778" t="str">
            <v>عايده</v>
          </cell>
        </row>
        <row r="10779">
          <cell r="A10779">
            <v>337409</v>
          </cell>
          <cell r="B10779" t="str">
            <v>ايهم المقداد</v>
          </cell>
          <cell r="C10779" t="str">
            <v>محمد رفعت</v>
          </cell>
          <cell r="D10779" t="str">
            <v>عائشة</v>
          </cell>
        </row>
        <row r="10780">
          <cell r="A10780">
            <v>337410</v>
          </cell>
          <cell r="B10780" t="str">
            <v>ايهم ديوب</v>
          </cell>
          <cell r="C10780" t="str">
            <v>علي</v>
          </cell>
          <cell r="D10780" t="str">
            <v>أنيسه</v>
          </cell>
        </row>
        <row r="10781">
          <cell r="A10781">
            <v>337411</v>
          </cell>
          <cell r="B10781" t="str">
            <v>باسكال العلوش</v>
          </cell>
          <cell r="C10781" t="str">
            <v>علي</v>
          </cell>
          <cell r="D10781" t="str">
            <v>جميله</v>
          </cell>
        </row>
        <row r="10782">
          <cell r="A10782">
            <v>337412</v>
          </cell>
          <cell r="B10782" t="str">
            <v>باسل ابو فخر</v>
          </cell>
          <cell r="C10782" t="str">
            <v>هزيمه</v>
          </cell>
          <cell r="D10782" t="str">
            <v>سعاد</v>
          </cell>
        </row>
        <row r="10783">
          <cell r="A10783">
            <v>337413</v>
          </cell>
          <cell r="B10783" t="str">
            <v>باسل الخير</v>
          </cell>
          <cell r="C10783" t="str">
            <v>علي</v>
          </cell>
          <cell r="D10783" t="str">
            <v>نجاح</v>
          </cell>
        </row>
        <row r="10784">
          <cell r="A10784">
            <v>337414</v>
          </cell>
          <cell r="B10784" t="str">
            <v>باسل العلي</v>
          </cell>
          <cell r="C10784" t="str">
            <v>نصر</v>
          </cell>
          <cell r="D10784" t="str">
            <v>اعتدال</v>
          </cell>
        </row>
        <row r="10785">
          <cell r="A10785">
            <v>337415</v>
          </cell>
          <cell r="B10785" t="str">
            <v>باسل بدران</v>
          </cell>
          <cell r="C10785" t="str">
            <v>جابر</v>
          </cell>
          <cell r="D10785" t="str">
            <v>ثناء</v>
          </cell>
        </row>
        <row r="10786">
          <cell r="A10786">
            <v>337416</v>
          </cell>
          <cell r="B10786" t="str">
            <v>باسل زيدو</v>
          </cell>
          <cell r="C10786" t="str">
            <v>ابراهيم</v>
          </cell>
          <cell r="D10786" t="str">
            <v>تمينة</v>
          </cell>
        </row>
        <row r="10787">
          <cell r="A10787">
            <v>337417</v>
          </cell>
          <cell r="B10787" t="str">
            <v>باسل سليمان</v>
          </cell>
          <cell r="C10787" t="str">
            <v>فاروق</v>
          </cell>
          <cell r="D10787" t="str">
            <v>سهام</v>
          </cell>
        </row>
        <row r="10788">
          <cell r="A10788">
            <v>337418</v>
          </cell>
          <cell r="B10788" t="str">
            <v>باسل عبد الله</v>
          </cell>
          <cell r="C10788" t="str">
            <v>علي</v>
          </cell>
          <cell r="D10788" t="str">
            <v>خديجه</v>
          </cell>
        </row>
        <row r="10789">
          <cell r="A10789">
            <v>337419</v>
          </cell>
          <cell r="B10789" t="str">
            <v>باسل قاسم</v>
          </cell>
          <cell r="C10789" t="str">
            <v>محمد عدنان</v>
          </cell>
          <cell r="D10789" t="str">
            <v>زينب</v>
          </cell>
        </row>
        <row r="10790">
          <cell r="A10790">
            <v>337420</v>
          </cell>
          <cell r="B10790" t="str">
            <v>باسم ابراهيم</v>
          </cell>
          <cell r="C10790" t="str">
            <v>علي</v>
          </cell>
          <cell r="D10790" t="str">
            <v>ياسمين</v>
          </cell>
        </row>
        <row r="10791">
          <cell r="A10791">
            <v>337421</v>
          </cell>
          <cell r="B10791" t="str">
            <v>باسم قبقلي</v>
          </cell>
          <cell r="C10791" t="str">
            <v>شريف</v>
          </cell>
          <cell r="D10791" t="str">
            <v>يسيره</v>
          </cell>
        </row>
        <row r="10792">
          <cell r="A10792">
            <v>337422</v>
          </cell>
          <cell r="B10792" t="str">
            <v>بتول الحميد</v>
          </cell>
          <cell r="C10792" t="str">
            <v>محمد</v>
          </cell>
          <cell r="D10792" t="str">
            <v>سوسن</v>
          </cell>
        </row>
        <row r="10793">
          <cell r="A10793">
            <v>337423</v>
          </cell>
          <cell r="B10793" t="str">
            <v>بتول الناطور</v>
          </cell>
          <cell r="C10793" t="str">
            <v>ابراهيم</v>
          </cell>
          <cell r="D10793" t="str">
            <v>فاطمه</v>
          </cell>
        </row>
        <row r="10794">
          <cell r="A10794">
            <v>337424</v>
          </cell>
          <cell r="B10794" t="str">
            <v>بثينه عمران</v>
          </cell>
          <cell r="C10794" t="str">
            <v>امين</v>
          </cell>
          <cell r="D10794" t="str">
            <v>نديمه</v>
          </cell>
        </row>
        <row r="10795">
          <cell r="A10795">
            <v>337425</v>
          </cell>
          <cell r="B10795" t="str">
            <v>بدرية جواد</v>
          </cell>
          <cell r="C10795" t="str">
            <v>علي</v>
          </cell>
          <cell r="D10795" t="str">
            <v>صفية</v>
          </cell>
        </row>
        <row r="10796">
          <cell r="A10796">
            <v>337426</v>
          </cell>
          <cell r="B10796" t="str">
            <v>بروق العلي</v>
          </cell>
          <cell r="C10796" t="str">
            <v>أبو عيسى</v>
          </cell>
          <cell r="D10796" t="str">
            <v>خديجه</v>
          </cell>
        </row>
        <row r="10797">
          <cell r="A10797">
            <v>337427</v>
          </cell>
          <cell r="B10797" t="str">
            <v>بشار خضور</v>
          </cell>
          <cell r="C10797" t="str">
            <v>نورالدين</v>
          </cell>
          <cell r="D10797" t="str">
            <v>انصاف</v>
          </cell>
        </row>
        <row r="10798">
          <cell r="A10798">
            <v>337428</v>
          </cell>
          <cell r="B10798" t="str">
            <v>بشار علي</v>
          </cell>
          <cell r="C10798" t="str">
            <v>ساطع</v>
          </cell>
          <cell r="D10798" t="str">
            <v>محسنه</v>
          </cell>
        </row>
        <row r="10799">
          <cell r="A10799">
            <v>337429</v>
          </cell>
          <cell r="B10799" t="str">
            <v>بشار محمد</v>
          </cell>
          <cell r="C10799" t="str">
            <v>محمود</v>
          </cell>
          <cell r="D10799" t="str">
            <v>نجاح</v>
          </cell>
        </row>
        <row r="10800">
          <cell r="A10800">
            <v>337430</v>
          </cell>
          <cell r="B10800" t="str">
            <v>بشرى الحجاج</v>
          </cell>
          <cell r="C10800" t="str">
            <v>احمد</v>
          </cell>
          <cell r="D10800" t="str">
            <v>أسيه</v>
          </cell>
        </row>
        <row r="10801">
          <cell r="A10801">
            <v>337431</v>
          </cell>
          <cell r="B10801" t="str">
            <v xml:space="preserve">بشرى القحف </v>
          </cell>
          <cell r="C10801" t="str">
            <v xml:space="preserve">بشار </v>
          </cell>
          <cell r="D10801" t="str">
            <v xml:space="preserve">رانيا </v>
          </cell>
        </row>
        <row r="10802">
          <cell r="A10802">
            <v>337432</v>
          </cell>
          <cell r="B10802" t="str">
            <v>بشرى حيدر</v>
          </cell>
          <cell r="C10802" t="str">
            <v>محمد</v>
          </cell>
          <cell r="D10802" t="str">
            <v>والدتهاعزيزه</v>
          </cell>
        </row>
        <row r="10803">
          <cell r="A10803">
            <v>337433</v>
          </cell>
          <cell r="B10803" t="str">
            <v>بشرى ديب</v>
          </cell>
          <cell r="C10803" t="str">
            <v>علي</v>
          </cell>
          <cell r="D10803" t="str">
            <v>فطوم</v>
          </cell>
        </row>
        <row r="10804">
          <cell r="A10804">
            <v>337434</v>
          </cell>
          <cell r="B10804" t="str">
            <v>بشرى زريقه</v>
          </cell>
          <cell r="C10804" t="str">
            <v>هاشم</v>
          </cell>
          <cell r="D10804" t="str">
            <v>سهام</v>
          </cell>
        </row>
        <row r="10805">
          <cell r="A10805">
            <v>337435</v>
          </cell>
          <cell r="B10805" t="str">
            <v>بشرى صارمي</v>
          </cell>
          <cell r="C10805" t="str">
            <v>محمد</v>
          </cell>
          <cell r="D10805" t="str">
            <v>فريزة</v>
          </cell>
        </row>
        <row r="10806">
          <cell r="A10806">
            <v>337436</v>
          </cell>
          <cell r="B10806" t="str">
            <v>بشرى صافتلي</v>
          </cell>
          <cell r="C10806" t="str">
            <v>احمد</v>
          </cell>
          <cell r="D10806" t="str">
            <v>كفايه</v>
          </cell>
        </row>
        <row r="10807">
          <cell r="A10807">
            <v>337437</v>
          </cell>
          <cell r="B10807" t="str">
            <v>بشير المقداد</v>
          </cell>
          <cell r="C10807" t="str">
            <v>محمد</v>
          </cell>
          <cell r="D10807" t="str">
            <v>رحمه</v>
          </cell>
        </row>
        <row r="10808">
          <cell r="A10808">
            <v>337438</v>
          </cell>
          <cell r="B10808" t="str">
            <v>بلال السويلم</v>
          </cell>
          <cell r="C10808" t="str">
            <v>سلمان</v>
          </cell>
          <cell r="D10808" t="str">
            <v>خديجه</v>
          </cell>
        </row>
        <row r="10809">
          <cell r="A10809">
            <v>337439</v>
          </cell>
          <cell r="B10809" t="str">
            <v>بنان الصيداوي</v>
          </cell>
          <cell r="C10809" t="str">
            <v>أنور</v>
          </cell>
          <cell r="D10809" t="str">
            <v>هنا</v>
          </cell>
        </row>
        <row r="10810">
          <cell r="A10810">
            <v>337440</v>
          </cell>
          <cell r="B10810" t="str">
            <v xml:space="preserve">بيان كلثوم </v>
          </cell>
          <cell r="C10810" t="str">
            <v xml:space="preserve">اياد </v>
          </cell>
          <cell r="D10810" t="str">
            <v xml:space="preserve">رنده </v>
          </cell>
        </row>
        <row r="10811">
          <cell r="A10811">
            <v>337441</v>
          </cell>
          <cell r="B10811" t="str">
            <v>تالا رمضان</v>
          </cell>
          <cell r="C10811" t="str">
            <v>حاتم</v>
          </cell>
          <cell r="D10811" t="str">
            <v>وفاء</v>
          </cell>
        </row>
        <row r="10812">
          <cell r="A10812">
            <v>337442</v>
          </cell>
          <cell r="B10812" t="str">
            <v>تغريد المجاريش</v>
          </cell>
          <cell r="C10812" t="str">
            <v>عصام الدين</v>
          </cell>
          <cell r="D10812" t="str">
            <v>وفاء</v>
          </cell>
        </row>
        <row r="10813">
          <cell r="A10813">
            <v>337443</v>
          </cell>
          <cell r="B10813" t="str">
            <v>تغريد حاتم</v>
          </cell>
          <cell r="C10813" t="str">
            <v>محمد شاكر</v>
          </cell>
          <cell r="D10813" t="str">
            <v>حنان</v>
          </cell>
        </row>
        <row r="10814">
          <cell r="A10814">
            <v>337444</v>
          </cell>
          <cell r="B10814" t="str">
            <v>تغريد حمزه</v>
          </cell>
          <cell r="C10814" t="str">
            <v>ديب</v>
          </cell>
          <cell r="D10814" t="str">
            <v>عائده</v>
          </cell>
        </row>
        <row r="10815">
          <cell r="A10815">
            <v>337445</v>
          </cell>
          <cell r="B10815" t="str">
            <v>تمارا الشوفي</v>
          </cell>
          <cell r="C10815" t="str">
            <v>ياسر</v>
          </cell>
          <cell r="D10815" t="str">
            <v>اميره</v>
          </cell>
        </row>
        <row r="10816">
          <cell r="A10816">
            <v>337446</v>
          </cell>
          <cell r="B10816" t="str">
            <v>تماره الصالح</v>
          </cell>
          <cell r="C10816" t="str">
            <v>ادريس</v>
          </cell>
          <cell r="D10816" t="str">
            <v>فضيله</v>
          </cell>
        </row>
        <row r="10817">
          <cell r="A10817">
            <v>337447</v>
          </cell>
          <cell r="B10817" t="str">
            <v>تمام معلا</v>
          </cell>
          <cell r="C10817" t="str">
            <v>معين</v>
          </cell>
          <cell r="D10817" t="str">
            <v>فاطمه</v>
          </cell>
        </row>
        <row r="10818">
          <cell r="A10818">
            <v>337448</v>
          </cell>
          <cell r="B10818" t="str">
            <v>تهاني الابراهيم</v>
          </cell>
          <cell r="C10818" t="str">
            <v>خضر</v>
          </cell>
          <cell r="D10818" t="str">
            <v>اعتدال</v>
          </cell>
        </row>
        <row r="10819">
          <cell r="A10819">
            <v>337449</v>
          </cell>
          <cell r="B10819" t="str">
            <v>تهاني العبد الله</v>
          </cell>
          <cell r="C10819" t="str">
            <v>احمد</v>
          </cell>
          <cell r="D10819" t="str">
            <v>منتهى</v>
          </cell>
        </row>
        <row r="10820">
          <cell r="A10820">
            <v>337450</v>
          </cell>
          <cell r="B10820" t="str">
            <v>تهاني المحمد</v>
          </cell>
          <cell r="C10820" t="str">
            <v>حسن</v>
          </cell>
          <cell r="D10820" t="str">
            <v>زهره</v>
          </cell>
        </row>
        <row r="10821">
          <cell r="A10821">
            <v>337451</v>
          </cell>
          <cell r="B10821" t="str">
            <v>تيماء صقر</v>
          </cell>
          <cell r="C10821" t="str">
            <v>عادل</v>
          </cell>
          <cell r="D10821" t="str">
            <v>شكوى</v>
          </cell>
        </row>
        <row r="10822">
          <cell r="A10822">
            <v>337452</v>
          </cell>
          <cell r="B10822" t="str">
            <v>ثائر اللطيف</v>
          </cell>
          <cell r="C10822" t="str">
            <v>خليل</v>
          </cell>
          <cell r="D10822" t="str">
            <v>أمل</v>
          </cell>
        </row>
        <row r="10823">
          <cell r="A10823">
            <v>337453</v>
          </cell>
          <cell r="B10823" t="str">
            <v>ثائر النمر</v>
          </cell>
          <cell r="C10823" t="str">
            <v>عثمان</v>
          </cell>
          <cell r="D10823" t="str">
            <v>سعديه</v>
          </cell>
        </row>
        <row r="10824">
          <cell r="A10824">
            <v>337454</v>
          </cell>
          <cell r="B10824" t="str">
            <v>ثائره خالد</v>
          </cell>
          <cell r="C10824" t="str">
            <v>ابراهيم</v>
          </cell>
          <cell r="D10824" t="str">
            <v>فاطمه</v>
          </cell>
        </row>
        <row r="10825">
          <cell r="A10825">
            <v>337455</v>
          </cell>
          <cell r="B10825" t="str">
            <v>ثراء شايب</v>
          </cell>
          <cell r="C10825" t="str">
            <v>محمد</v>
          </cell>
          <cell r="D10825" t="str">
            <v>فوزية</v>
          </cell>
        </row>
        <row r="10826">
          <cell r="A10826">
            <v>337456</v>
          </cell>
          <cell r="B10826" t="str">
            <v>ثريا ابراهيم</v>
          </cell>
          <cell r="C10826" t="str">
            <v>عبد السلام</v>
          </cell>
          <cell r="D10826" t="str">
            <v>امونه</v>
          </cell>
        </row>
        <row r="10827">
          <cell r="A10827">
            <v>337457</v>
          </cell>
          <cell r="B10827" t="str">
            <v>ثناء الاحمد</v>
          </cell>
          <cell r="C10827" t="str">
            <v>احمد</v>
          </cell>
          <cell r="D10827" t="str">
            <v>عائشه</v>
          </cell>
        </row>
        <row r="10828">
          <cell r="A10828">
            <v>337458</v>
          </cell>
          <cell r="B10828" t="str">
            <v>جابر عيسى</v>
          </cell>
          <cell r="C10828" t="str">
            <v>ابراهيم</v>
          </cell>
          <cell r="D10828" t="str">
            <v>اسما</v>
          </cell>
        </row>
        <row r="10829">
          <cell r="A10829">
            <v>337459</v>
          </cell>
          <cell r="B10829" t="str">
            <v>جازيه العايد</v>
          </cell>
          <cell r="C10829" t="str">
            <v>عبد الله</v>
          </cell>
          <cell r="D10829" t="str">
            <v>مريم</v>
          </cell>
        </row>
        <row r="10830">
          <cell r="A10830">
            <v>337460</v>
          </cell>
          <cell r="B10830" t="str">
            <v>جرجس عفيصة</v>
          </cell>
          <cell r="C10830" t="str">
            <v>الياس</v>
          </cell>
          <cell r="D10830" t="str">
            <v>جوزفين</v>
          </cell>
        </row>
        <row r="10831">
          <cell r="A10831">
            <v>337461</v>
          </cell>
          <cell r="B10831" t="str">
            <v>جعفر احمد</v>
          </cell>
          <cell r="C10831" t="str">
            <v>سعيد</v>
          </cell>
          <cell r="D10831" t="str">
            <v>هيفاء</v>
          </cell>
        </row>
        <row r="10832">
          <cell r="A10832">
            <v>337462</v>
          </cell>
          <cell r="B10832" t="str">
            <v>جعفر علي</v>
          </cell>
          <cell r="C10832" t="str">
            <v>علي</v>
          </cell>
          <cell r="D10832" t="str">
            <v>نبيله</v>
          </cell>
        </row>
        <row r="10833">
          <cell r="A10833">
            <v>337463</v>
          </cell>
          <cell r="B10833" t="str">
            <v>جعفر مخلوف</v>
          </cell>
          <cell r="C10833" t="str">
            <v>حامد</v>
          </cell>
          <cell r="D10833" t="str">
            <v>محاسن</v>
          </cell>
        </row>
        <row r="10834">
          <cell r="A10834">
            <v>337464</v>
          </cell>
          <cell r="B10834" t="str">
            <v>جعفر هزيم</v>
          </cell>
          <cell r="C10834" t="str">
            <v>عبد الكريم</v>
          </cell>
          <cell r="D10834" t="str">
            <v>وداد</v>
          </cell>
        </row>
        <row r="10835">
          <cell r="A10835">
            <v>337465</v>
          </cell>
          <cell r="B10835" t="str">
            <v>جلنار العلي</v>
          </cell>
          <cell r="C10835" t="str">
            <v>عادل</v>
          </cell>
          <cell r="D10835" t="str">
            <v>رجاء</v>
          </cell>
        </row>
        <row r="10836">
          <cell r="A10836">
            <v>337466</v>
          </cell>
          <cell r="B10836" t="str">
            <v>جلنار عنقا</v>
          </cell>
          <cell r="C10836" t="str">
            <v>صقر</v>
          </cell>
          <cell r="D10836" t="str">
            <v>نجات</v>
          </cell>
        </row>
        <row r="10837">
          <cell r="A10837">
            <v>337467</v>
          </cell>
          <cell r="B10837" t="str">
            <v>جمال البودي</v>
          </cell>
          <cell r="C10837" t="str">
            <v>شحاده</v>
          </cell>
          <cell r="D10837" t="str">
            <v>سهيلا</v>
          </cell>
        </row>
        <row r="10838">
          <cell r="A10838">
            <v>337468</v>
          </cell>
          <cell r="B10838" t="str">
            <v>جمال محمد</v>
          </cell>
          <cell r="C10838" t="str">
            <v>محمد</v>
          </cell>
          <cell r="D10838" t="str">
            <v>يسيره</v>
          </cell>
        </row>
        <row r="10839">
          <cell r="A10839">
            <v>337469</v>
          </cell>
          <cell r="B10839" t="str">
            <v>جمانه عثمان</v>
          </cell>
          <cell r="C10839" t="str">
            <v>عثمان</v>
          </cell>
          <cell r="D10839" t="str">
            <v>أنيسه</v>
          </cell>
        </row>
        <row r="10840">
          <cell r="A10840">
            <v>337470</v>
          </cell>
          <cell r="B10840" t="str">
            <v>جهاد الفندي</v>
          </cell>
          <cell r="C10840" t="str">
            <v>موسى</v>
          </cell>
          <cell r="D10840" t="str">
            <v>آمنه</v>
          </cell>
        </row>
        <row r="10841">
          <cell r="A10841">
            <v>337471</v>
          </cell>
          <cell r="B10841" t="str">
            <v>جهاد المصري</v>
          </cell>
          <cell r="C10841" t="str">
            <v>عادل</v>
          </cell>
          <cell r="D10841" t="str">
            <v>رئاس</v>
          </cell>
        </row>
        <row r="10842">
          <cell r="A10842">
            <v>337472</v>
          </cell>
          <cell r="B10842" t="str">
            <v>جهان قسام</v>
          </cell>
          <cell r="C10842" t="str">
            <v>مصلح</v>
          </cell>
          <cell r="D10842" t="str">
            <v>اميرة</v>
          </cell>
        </row>
        <row r="10843">
          <cell r="A10843">
            <v>337473</v>
          </cell>
          <cell r="B10843" t="str">
            <v>جودي شيخ ورق</v>
          </cell>
          <cell r="C10843" t="str">
            <v>ماجد</v>
          </cell>
          <cell r="D10843" t="str">
            <v>هلا</v>
          </cell>
        </row>
        <row r="10844">
          <cell r="A10844">
            <v>337474</v>
          </cell>
          <cell r="B10844" t="str">
            <v>جورج الطويل</v>
          </cell>
          <cell r="C10844" t="str">
            <v>يوسف</v>
          </cell>
          <cell r="D10844" t="str">
            <v>انعام</v>
          </cell>
        </row>
        <row r="10845">
          <cell r="A10845">
            <v>337475</v>
          </cell>
          <cell r="B10845" t="str">
            <v>جوزيف ابراهيم</v>
          </cell>
          <cell r="C10845" t="str">
            <v>احمد</v>
          </cell>
          <cell r="D10845" t="str">
            <v>رتيبه</v>
          </cell>
        </row>
        <row r="10846">
          <cell r="A10846">
            <v>337476</v>
          </cell>
          <cell r="B10846" t="str">
            <v>جومانه دياب</v>
          </cell>
          <cell r="C10846" t="str">
            <v>محمود</v>
          </cell>
          <cell r="D10846" t="str">
            <v>سحر</v>
          </cell>
        </row>
        <row r="10847">
          <cell r="A10847">
            <v>337477</v>
          </cell>
          <cell r="B10847" t="str">
            <v>جيانه حرب</v>
          </cell>
          <cell r="C10847" t="str">
            <v>يحيا</v>
          </cell>
          <cell r="D10847" t="str">
            <v>نجاح</v>
          </cell>
        </row>
        <row r="10848">
          <cell r="A10848">
            <v>337478</v>
          </cell>
          <cell r="B10848" t="str">
            <v>جيهان الغزاوي</v>
          </cell>
          <cell r="C10848" t="str">
            <v>ياسين</v>
          </cell>
          <cell r="D10848" t="str">
            <v>ابتسام</v>
          </cell>
        </row>
        <row r="10849">
          <cell r="A10849">
            <v>337479</v>
          </cell>
          <cell r="B10849" t="str">
            <v>حازم الهايس</v>
          </cell>
          <cell r="C10849" t="str">
            <v>عبدالحميد</v>
          </cell>
          <cell r="D10849" t="str">
            <v>ايمان</v>
          </cell>
        </row>
        <row r="10850">
          <cell r="A10850">
            <v>337480</v>
          </cell>
          <cell r="B10850" t="str">
            <v>حبيب محمد</v>
          </cell>
          <cell r="C10850" t="str">
            <v>احمد</v>
          </cell>
          <cell r="D10850" t="str">
            <v>سميعه</v>
          </cell>
        </row>
        <row r="10851">
          <cell r="A10851">
            <v>337481</v>
          </cell>
          <cell r="B10851" t="str">
            <v>حسام ابراهيم</v>
          </cell>
          <cell r="C10851" t="str">
            <v>عدنان</v>
          </cell>
          <cell r="D10851" t="str">
            <v>وفاء</v>
          </cell>
        </row>
        <row r="10852">
          <cell r="A10852">
            <v>337482</v>
          </cell>
          <cell r="B10852" t="str">
            <v>حسام ابو علان</v>
          </cell>
          <cell r="C10852" t="str">
            <v>ابراهيم</v>
          </cell>
          <cell r="D10852" t="str">
            <v>فيروز</v>
          </cell>
        </row>
        <row r="10853">
          <cell r="A10853">
            <v>337483</v>
          </cell>
          <cell r="B10853" t="str">
            <v>حسام الجهني</v>
          </cell>
          <cell r="C10853" t="str">
            <v>سليم</v>
          </cell>
          <cell r="D10853" t="str">
            <v>ليلى</v>
          </cell>
        </row>
        <row r="10854">
          <cell r="A10854">
            <v>337484</v>
          </cell>
          <cell r="B10854" t="str">
            <v>حسام الحداد</v>
          </cell>
          <cell r="C10854" t="str">
            <v>خليل</v>
          </cell>
          <cell r="D10854" t="str">
            <v>سلوى</v>
          </cell>
        </row>
        <row r="10855">
          <cell r="A10855">
            <v>337485</v>
          </cell>
          <cell r="B10855" t="str">
            <v>حسام الحمد الفريح</v>
          </cell>
          <cell r="C10855" t="str">
            <v>محمد طه</v>
          </cell>
          <cell r="D10855" t="str">
            <v>فضيله</v>
          </cell>
        </row>
        <row r="10856">
          <cell r="A10856">
            <v>337486</v>
          </cell>
          <cell r="B10856" t="str">
            <v>حسام حمود</v>
          </cell>
          <cell r="C10856" t="str">
            <v>سلمان</v>
          </cell>
          <cell r="D10856" t="str">
            <v>غتوه</v>
          </cell>
        </row>
        <row r="10857">
          <cell r="A10857">
            <v>337487</v>
          </cell>
          <cell r="B10857" t="str">
            <v>حسام خروب</v>
          </cell>
          <cell r="C10857" t="str">
            <v>احمد</v>
          </cell>
          <cell r="D10857" t="str">
            <v>آيات</v>
          </cell>
        </row>
        <row r="10858">
          <cell r="A10858">
            <v>337488</v>
          </cell>
          <cell r="B10858" t="str">
            <v>حسام رجب</v>
          </cell>
          <cell r="C10858" t="str">
            <v>حسن</v>
          </cell>
          <cell r="D10858" t="str">
            <v>عليا</v>
          </cell>
        </row>
        <row r="10859">
          <cell r="A10859">
            <v>337489</v>
          </cell>
          <cell r="B10859" t="str">
            <v>حسام كور</v>
          </cell>
          <cell r="C10859" t="str">
            <v>علي</v>
          </cell>
          <cell r="D10859" t="str">
            <v>نجاح</v>
          </cell>
        </row>
        <row r="10860">
          <cell r="A10860">
            <v>337490</v>
          </cell>
          <cell r="B10860" t="str">
            <v>حسان الزهراوي</v>
          </cell>
          <cell r="C10860" t="str">
            <v>مصطفى</v>
          </cell>
          <cell r="D10860" t="str">
            <v>خيريه</v>
          </cell>
        </row>
        <row r="10861">
          <cell r="A10861">
            <v>337491</v>
          </cell>
          <cell r="B10861" t="str">
            <v xml:space="preserve">حسن البراقي </v>
          </cell>
          <cell r="C10861" t="str">
            <v xml:space="preserve">انور </v>
          </cell>
          <cell r="D10861" t="str">
            <v xml:space="preserve">حوريه </v>
          </cell>
        </row>
        <row r="10862">
          <cell r="A10862">
            <v>337492</v>
          </cell>
          <cell r="B10862" t="str">
            <v>حسن الخضر</v>
          </cell>
          <cell r="C10862" t="str">
            <v>محمود</v>
          </cell>
          <cell r="D10862" t="str">
            <v>منال</v>
          </cell>
        </row>
        <row r="10863">
          <cell r="A10863">
            <v>337493</v>
          </cell>
          <cell r="B10863" t="str">
            <v>حسن السلوم</v>
          </cell>
          <cell r="C10863" t="str">
            <v>منذر</v>
          </cell>
          <cell r="D10863" t="str">
            <v>صباح</v>
          </cell>
        </row>
        <row r="10864">
          <cell r="A10864">
            <v>337494</v>
          </cell>
          <cell r="B10864" t="str">
            <v>حسن المحمد</v>
          </cell>
          <cell r="C10864" t="str">
            <v>علي</v>
          </cell>
          <cell r="D10864" t="str">
            <v>فوزيه</v>
          </cell>
        </row>
        <row r="10865">
          <cell r="A10865">
            <v>337495</v>
          </cell>
          <cell r="B10865" t="str">
            <v>حسن جاسم</v>
          </cell>
          <cell r="C10865" t="str">
            <v>شيخ</v>
          </cell>
          <cell r="D10865" t="str">
            <v>عليه</v>
          </cell>
        </row>
        <row r="10866">
          <cell r="A10866">
            <v>337496</v>
          </cell>
          <cell r="B10866" t="str">
            <v>حسن حسن</v>
          </cell>
          <cell r="C10866" t="str">
            <v>محمد</v>
          </cell>
          <cell r="D10866" t="str">
            <v>فضيله</v>
          </cell>
        </row>
        <row r="10867">
          <cell r="A10867">
            <v>337497</v>
          </cell>
          <cell r="B10867" t="str">
            <v>حسن دويبه</v>
          </cell>
          <cell r="C10867" t="str">
            <v>يوسف</v>
          </cell>
          <cell r="D10867" t="str">
            <v>سوزان</v>
          </cell>
        </row>
        <row r="10868">
          <cell r="A10868">
            <v>337498</v>
          </cell>
          <cell r="B10868" t="str">
            <v>حسن شهاب الدين</v>
          </cell>
          <cell r="C10868" t="str">
            <v>عبد المعين</v>
          </cell>
          <cell r="D10868" t="str">
            <v>سميره</v>
          </cell>
        </row>
        <row r="10869">
          <cell r="A10869">
            <v>337499</v>
          </cell>
          <cell r="B10869" t="str">
            <v>حسين ابو شاهين</v>
          </cell>
          <cell r="C10869" t="str">
            <v>سامر</v>
          </cell>
          <cell r="D10869" t="str">
            <v>عفاف</v>
          </cell>
        </row>
        <row r="10870">
          <cell r="A10870">
            <v>337500</v>
          </cell>
          <cell r="B10870" t="str">
            <v>حسين الاحمد</v>
          </cell>
          <cell r="C10870" t="str">
            <v>محمد</v>
          </cell>
          <cell r="D10870" t="str">
            <v>علية</v>
          </cell>
        </row>
        <row r="10871">
          <cell r="A10871">
            <v>337501</v>
          </cell>
          <cell r="B10871" t="str">
            <v>حسين الرزج</v>
          </cell>
          <cell r="C10871" t="str">
            <v>خلف</v>
          </cell>
          <cell r="D10871" t="str">
            <v>نصيره</v>
          </cell>
        </row>
        <row r="10872">
          <cell r="A10872">
            <v>337502</v>
          </cell>
          <cell r="B10872" t="str">
            <v>حسين المظلوم</v>
          </cell>
          <cell r="C10872" t="str">
            <v>محمود</v>
          </cell>
          <cell r="D10872" t="str">
            <v>ايمان</v>
          </cell>
        </row>
        <row r="10873">
          <cell r="A10873">
            <v>337503</v>
          </cell>
          <cell r="B10873" t="str">
            <v>حسين المعيدي</v>
          </cell>
          <cell r="C10873" t="str">
            <v>علي</v>
          </cell>
          <cell r="D10873" t="str">
            <v>نصره</v>
          </cell>
        </row>
        <row r="10874">
          <cell r="A10874">
            <v>337504</v>
          </cell>
          <cell r="B10874" t="str">
            <v>حسين سقر</v>
          </cell>
          <cell r="C10874" t="str">
            <v>محمود</v>
          </cell>
          <cell r="D10874" t="str">
            <v>هند</v>
          </cell>
        </row>
        <row r="10875">
          <cell r="A10875">
            <v>337505</v>
          </cell>
          <cell r="B10875" t="str">
            <v>حلا جيروديه</v>
          </cell>
          <cell r="C10875" t="str">
            <v>محمود</v>
          </cell>
          <cell r="D10875" t="str">
            <v>عليا</v>
          </cell>
        </row>
        <row r="10876">
          <cell r="A10876">
            <v>337506</v>
          </cell>
          <cell r="B10876" t="str">
            <v>حمد الحمد</v>
          </cell>
          <cell r="C10876" t="str">
            <v>زيدان</v>
          </cell>
          <cell r="D10876" t="str">
            <v>جوزه</v>
          </cell>
        </row>
        <row r="10877">
          <cell r="A10877">
            <v>337507</v>
          </cell>
          <cell r="B10877" t="str">
            <v>حمزة اسد</v>
          </cell>
          <cell r="C10877" t="str">
            <v>حيدر</v>
          </cell>
          <cell r="D10877" t="str">
            <v>سوعاد</v>
          </cell>
        </row>
        <row r="10878">
          <cell r="A10878">
            <v>337508</v>
          </cell>
          <cell r="B10878" t="str">
            <v>حمزه ناصر</v>
          </cell>
          <cell r="C10878" t="str">
            <v>احمد</v>
          </cell>
          <cell r="D10878" t="str">
            <v>حياة</v>
          </cell>
        </row>
        <row r="10879">
          <cell r="A10879">
            <v>337509</v>
          </cell>
          <cell r="B10879" t="str">
            <v>حنان الغوش</v>
          </cell>
          <cell r="C10879" t="str">
            <v>محمد بدر</v>
          </cell>
          <cell r="D10879" t="str">
            <v>حليمه</v>
          </cell>
        </row>
        <row r="10880">
          <cell r="A10880">
            <v>337510</v>
          </cell>
          <cell r="B10880" t="str">
            <v>حنان القطان</v>
          </cell>
          <cell r="C10880" t="str">
            <v>غسان</v>
          </cell>
          <cell r="D10880" t="str">
            <v>اكمال</v>
          </cell>
        </row>
        <row r="10881">
          <cell r="A10881">
            <v>337511</v>
          </cell>
          <cell r="B10881" t="str">
            <v>حنان بدوي</v>
          </cell>
          <cell r="C10881" t="str">
            <v>سعيد</v>
          </cell>
          <cell r="D10881" t="str">
            <v>غدنه</v>
          </cell>
        </row>
        <row r="10882">
          <cell r="A10882">
            <v>337512</v>
          </cell>
          <cell r="B10882" t="str">
            <v>حوريه نور الدين</v>
          </cell>
          <cell r="C10882" t="str">
            <v>عدنان</v>
          </cell>
          <cell r="D10882" t="str">
            <v>مريم</v>
          </cell>
        </row>
        <row r="10883">
          <cell r="A10883">
            <v>337513</v>
          </cell>
          <cell r="B10883" t="str">
            <v>حياة داؤد</v>
          </cell>
          <cell r="C10883" t="str">
            <v>محمد</v>
          </cell>
          <cell r="D10883" t="str">
            <v>ليلى</v>
          </cell>
        </row>
        <row r="10884">
          <cell r="A10884">
            <v>337514</v>
          </cell>
          <cell r="B10884" t="str">
            <v>حيان ابراهيم</v>
          </cell>
          <cell r="C10884" t="str">
            <v>موسى</v>
          </cell>
          <cell r="D10884" t="str">
            <v>ليلى</v>
          </cell>
        </row>
        <row r="10885">
          <cell r="A10885">
            <v>337515</v>
          </cell>
          <cell r="B10885" t="str">
            <v>حيدر رضوان</v>
          </cell>
          <cell r="C10885" t="str">
            <v>سمير</v>
          </cell>
          <cell r="D10885" t="str">
            <v>نعمت</v>
          </cell>
        </row>
        <row r="10886">
          <cell r="A10886">
            <v>337516</v>
          </cell>
          <cell r="B10886" t="str">
            <v>حيدر منصور</v>
          </cell>
          <cell r="C10886" t="str">
            <v>محمد</v>
          </cell>
          <cell r="D10886" t="str">
            <v>الهام القطعان</v>
          </cell>
        </row>
        <row r="10887">
          <cell r="A10887">
            <v>337517</v>
          </cell>
          <cell r="B10887" t="str">
            <v>حيدرة خليل</v>
          </cell>
          <cell r="C10887" t="str">
            <v>بشار</v>
          </cell>
          <cell r="D10887" t="str">
            <v>سامية</v>
          </cell>
        </row>
        <row r="10888">
          <cell r="A10888">
            <v>337518</v>
          </cell>
          <cell r="B10888" t="str">
            <v>حيدره خيربك</v>
          </cell>
          <cell r="C10888" t="str">
            <v>ثائر</v>
          </cell>
          <cell r="D10888" t="str">
            <v>شادية</v>
          </cell>
        </row>
        <row r="10889">
          <cell r="A10889">
            <v>337519</v>
          </cell>
          <cell r="B10889" t="str">
            <v>خالد الحسين</v>
          </cell>
          <cell r="C10889" t="str">
            <v>عبدالقادر</v>
          </cell>
          <cell r="D10889" t="str">
            <v>نعمة</v>
          </cell>
        </row>
        <row r="10890">
          <cell r="A10890">
            <v>337520</v>
          </cell>
          <cell r="B10890" t="str">
            <v>خالد القريان</v>
          </cell>
          <cell r="C10890" t="str">
            <v>جبر</v>
          </cell>
          <cell r="D10890" t="str">
            <v>وطفه</v>
          </cell>
        </row>
        <row r="10891">
          <cell r="A10891">
            <v>337521</v>
          </cell>
          <cell r="B10891" t="str">
            <v>خالد طبش</v>
          </cell>
          <cell r="C10891" t="str">
            <v>ياسر</v>
          </cell>
          <cell r="D10891" t="str">
            <v>أمل</v>
          </cell>
        </row>
        <row r="10892">
          <cell r="A10892">
            <v>337522</v>
          </cell>
          <cell r="B10892" t="str">
            <v>خالد عبد الرزاق</v>
          </cell>
          <cell r="C10892" t="str">
            <v>محمد</v>
          </cell>
          <cell r="D10892" t="str">
            <v>فاطمة</v>
          </cell>
        </row>
        <row r="10893">
          <cell r="A10893">
            <v>337523</v>
          </cell>
          <cell r="B10893" t="str">
            <v>خالد عبد الغني</v>
          </cell>
          <cell r="C10893" t="str">
            <v>توفيق</v>
          </cell>
          <cell r="D10893" t="str">
            <v>لطيفه</v>
          </cell>
        </row>
        <row r="10894">
          <cell r="A10894">
            <v>337524</v>
          </cell>
          <cell r="B10894" t="str">
            <v>خالد علو</v>
          </cell>
          <cell r="C10894" t="str">
            <v>أحمد</v>
          </cell>
          <cell r="D10894" t="str">
            <v>نجود</v>
          </cell>
        </row>
        <row r="10895">
          <cell r="A10895">
            <v>337525</v>
          </cell>
          <cell r="B10895" t="str">
            <v>خلود الرفاعي</v>
          </cell>
          <cell r="C10895" t="str">
            <v>نجيب</v>
          </cell>
          <cell r="D10895" t="str">
            <v>لميا</v>
          </cell>
        </row>
        <row r="10896">
          <cell r="A10896">
            <v>337526</v>
          </cell>
          <cell r="B10896" t="str">
            <v>خلود حمصي</v>
          </cell>
          <cell r="C10896" t="str">
            <v>توفيق</v>
          </cell>
          <cell r="D10896" t="str">
            <v>نعمت</v>
          </cell>
        </row>
        <row r="10897">
          <cell r="A10897">
            <v>337527</v>
          </cell>
          <cell r="B10897" t="str">
            <v>خلود شعبان</v>
          </cell>
          <cell r="C10897" t="str">
            <v>منير</v>
          </cell>
          <cell r="D10897" t="str">
            <v>منيره</v>
          </cell>
        </row>
        <row r="10898">
          <cell r="A10898">
            <v>337528</v>
          </cell>
          <cell r="B10898" t="str">
            <v>خلود عجاج</v>
          </cell>
          <cell r="C10898" t="str">
            <v>محمود</v>
          </cell>
          <cell r="D10898" t="str">
            <v>امنه</v>
          </cell>
        </row>
        <row r="10899">
          <cell r="A10899">
            <v>337529</v>
          </cell>
          <cell r="B10899" t="str">
            <v>خليل العكل</v>
          </cell>
          <cell r="C10899" t="str">
            <v>عكل</v>
          </cell>
          <cell r="D10899" t="str">
            <v>مريم</v>
          </cell>
        </row>
        <row r="10900">
          <cell r="A10900">
            <v>337530</v>
          </cell>
          <cell r="B10900" t="str">
            <v>خليل الفطايري</v>
          </cell>
          <cell r="C10900" t="str">
            <v>وليد</v>
          </cell>
          <cell r="D10900" t="str">
            <v>غيدا</v>
          </cell>
        </row>
        <row r="10901">
          <cell r="A10901">
            <v>337531</v>
          </cell>
          <cell r="B10901" t="str">
            <v>خوله محسن</v>
          </cell>
          <cell r="C10901" t="str">
            <v>عبدو</v>
          </cell>
          <cell r="D10901" t="str">
            <v>سناء</v>
          </cell>
        </row>
        <row r="10902">
          <cell r="A10902">
            <v>337532</v>
          </cell>
          <cell r="B10902" t="str">
            <v>خوله ناصر الدين</v>
          </cell>
          <cell r="C10902" t="str">
            <v>حسن</v>
          </cell>
          <cell r="D10902" t="str">
            <v>ساره</v>
          </cell>
        </row>
        <row r="10903">
          <cell r="A10903">
            <v>337533</v>
          </cell>
          <cell r="B10903" t="str">
            <v>دارين اسماعيل</v>
          </cell>
          <cell r="C10903" t="str">
            <v>محمد</v>
          </cell>
          <cell r="D10903" t="str">
            <v>سميحه</v>
          </cell>
        </row>
        <row r="10904">
          <cell r="A10904">
            <v>337534</v>
          </cell>
          <cell r="B10904" t="str">
            <v xml:space="preserve">دارين جريدي </v>
          </cell>
          <cell r="C10904" t="str">
            <v xml:space="preserve">محمود </v>
          </cell>
          <cell r="D10904" t="str">
            <v xml:space="preserve">حنان </v>
          </cell>
        </row>
        <row r="10905">
          <cell r="A10905">
            <v>337535</v>
          </cell>
          <cell r="B10905" t="str">
            <v>داني البركات</v>
          </cell>
          <cell r="C10905" t="str">
            <v>جورج</v>
          </cell>
          <cell r="D10905" t="str">
            <v>هنيه</v>
          </cell>
        </row>
        <row r="10906">
          <cell r="A10906">
            <v>337536</v>
          </cell>
          <cell r="B10906" t="str">
            <v>داني كسيري</v>
          </cell>
          <cell r="C10906" t="str">
            <v>جريس</v>
          </cell>
          <cell r="D10906" t="str">
            <v>نوال</v>
          </cell>
        </row>
        <row r="10907">
          <cell r="A10907">
            <v>337537</v>
          </cell>
          <cell r="B10907" t="str">
            <v>درغام مستو</v>
          </cell>
          <cell r="C10907" t="str">
            <v>بكي</v>
          </cell>
          <cell r="D10907" t="str">
            <v>خضره</v>
          </cell>
        </row>
        <row r="10908">
          <cell r="A10908">
            <v>337538</v>
          </cell>
          <cell r="B10908" t="str">
            <v>دعاء الدندل</v>
          </cell>
          <cell r="C10908" t="str">
            <v>درع</v>
          </cell>
          <cell r="D10908" t="str">
            <v>هدى</v>
          </cell>
        </row>
        <row r="10909">
          <cell r="A10909">
            <v>337539</v>
          </cell>
          <cell r="B10909" t="str">
            <v>دعاء الشوا</v>
          </cell>
          <cell r="C10909" t="str">
            <v>محمد سعيد</v>
          </cell>
          <cell r="D10909" t="str">
            <v>وفاء</v>
          </cell>
        </row>
        <row r="10910">
          <cell r="A10910">
            <v>337540</v>
          </cell>
          <cell r="B10910" t="str">
            <v>دعاء الطرشان</v>
          </cell>
          <cell r="C10910" t="str">
            <v>عبد الحكيم</v>
          </cell>
          <cell r="D10910" t="str">
            <v>سحر</v>
          </cell>
        </row>
        <row r="10911">
          <cell r="A10911">
            <v>337541</v>
          </cell>
          <cell r="B10911" t="str">
            <v>دعاء الغاوي</v>
          </cell>
          <cell r="C10911" t="str">
            <v>محمد</v>
          </cell>
          <cell r="D10911" t="str">
            <v>نهله</v>
          </cell>
        </row>
        <row r="10912">
          <cell r="A10912">
            <v>337542</v>
          </cell>
          <cell r="B10912" t="str">
            <v>دعاء دويعر</v>
          </cell>
          <cell r="C10912" t="str">
            <v>حمد</v>
          </cell>
          <cell r="D10912" t="str">
            <v>منى</v>
          </cell>
        </row>
        <row r="10913">
          <cell r="A10913">
            <v>337543</v>
          </cell>
          <cell r="B10913" t="str">
            <v>دعاء علوش</v>
          </cell>
          <cell r="C10913" t="str">
            <v>عيد</v>
          </cell>
          <cell r="D10913" t="str">
            <v>سهام</v>
          </cell>
        </row>
        <row r="10914">
          <cell r="A10914">
            <v>337544</v>
          </cell>
          <cell r="B10914" t="str">
            <v>دنيا ابو شقير</v>
          </cell>
          <cell r="C10914" t="str">
            <v>محمود</v>
          </cell>
          <cell r="D10914" t="str">
            <v>ليلى</v>
          </cell>
        </row>
        <row r="10915">
          <cell r="A10915">
            <v>337545</v>
          </cell>
          <cell r="B10915" t="str">
            <v>دنيا الحمادي</v>
          </cell>
          <cell r="C10915" t="str">
            <v>جمعه</v>
          </cell>
          <cell r="D10915" t="str">
            <v>فوزه</v>
          </cell>
        </row>
        <row r="10916">
          <cell r="A10916">
            <v>337546</v>
          </cell>
          <cell r="B10916" t="str">
            <v>دهام الهادي</v>
          </cell>
          <cell r="C10916" t="str">
            <v>احمد</v>
          </cell>
          <cell r="D10916" t="str">
            <v>قاهره</v>
          </cell>
        </row>
        <row r="10917">
          <cell r="A10917">
            <v>337547</v>
          </cell>
          <cell r="B10917" t="str">
            <v>ديالا حامد</v>
          </cell>
          <cell r="C10917" t="str">
            <v>حازم</v>
          </cell>
          <cell r="D10917" t="str">
            <v>خديجه</v>
          </cell>
        </row>
        <row r="10918">
          <cell r="A10918">
            <v>337548</v>
          </cell>
          <cell r="B10918" t="str">
            <v>ديب ابو زيد</v>
          </cell>
          <cell r="C10918" t="str">
            <v>حسين</v>
          </cell>
          <cell r="D10918" t="str">
            <v>صباح</v>
          </cell>
        </row>
        <row r="10919">
          <cell r="A10919">
            <v>337549</v>
          </cell>
          <cell r="B10919" t="str">
            <v>ديما حسن</v>
          </cell>
          <cell r="C10919" t="str">
            <v>دياب</v>
          </cell>
          <cell r="D10919" t="str">
            <v>فاطمة</v>
          </cell>
        </row>
        <row r="10920">
          <cell r="A10920">
            <v>337550</v>
          </cell>
          <cell r="B10920" t="str">
            <v>ديما فخور</v>
          </cell>
          <cell r="C10920" t="str">
            <v>عطيه</v>
          </cell>
          <cell r="D10920" t="str">
            <v>خديجه</v>
          </cell>
        </row>
        <row r="10921">
          <cell r="A10921">
            <v>337551</v>
          </cell>
          <cell r="B10921" t="str">
            <v>ديمه قبلان</v>
          </cell>
          <cell r="C10921" t="str">
            <v>زياد</v>
          </cell>
          <cell r="D10921" t="str">
            <v>جمال</v>
          </cell>
        </row>
        <row r="10922">
          <cell r="A10922">
            <v>337552</v>
          </cell>
          <cell r="B10922" t="str">
            <v>ذكاء حاج عبو</v>
          </cell>
          <cell r="C10922" t="str">
            <v>محمد صبحي</v>
          </cell>
          <cell r="D10922" t="str">
            <v>بسمه</v>
          </cell>
        </row>
        <row r="10923">
          <cell r="A10923">
            <v>337553</v>
          </cell>
          <cell r="B10923" t="str">
            <v>راغب معروف</v>
          </cell>
          <cell r="C10923" t="str">
            <v>سليمان</v>
          </cell>
          <cell r="D10923" t="str">
            <v>نجيبه</v>
          </cell>
        </row>
        <row r="10924">
          <cell r="A10924">
            <v>337554</v>
          </cell>
          <cell r="B10924" t="str">
            <v xml:space="preserve">رافت خليف </v>
          </cell>
          <cell r="C10924" t="str">
            <v>محمد</v>
          </cell>
          <cell r="D10924" t="str">
            <v xml:space="preserve">وفاء </v>
          </cell>
        </row>
        <row r="10925">
          <cell r="A10925">
            <v>337555</v>
          </cell>
          <cell r="B10925" t="str">
            <v>رافت عيد</v>
          </cell>
          <cell r="C10925" t="str">
            <v>محمد</v>
          </cell>
          <cell r="D10925" t="str">
            <v>هدى</v>
          </cell>
        </row>
        <row r="10926">
          <cell r="A10926">
            <v>337556</v>
          </cell>
          <cell r="B10926" t="str">
            <v>راما عبد الوهاب</v>
          </cell>
          <cell r="C10926" t="str">
            <v>خالد</v>
          </cell>
          <cell r="D10926" t="str">
            <v>تبارك</v>
          </cell>
        </row>
        <row r="10927">
          <cell r="A10927">
            <v>337557</v>
          </cell>
          <cell r="B10927" t="str">
            <v>راما علما</v>
          </cell>
          <cell r="C10927" t="str">
            <v>جهاد</v>
          </cell>
          <cell r="D10927" t="str">
            <v>سوسن</v>
          </cell>
        </row>
        <row r="10928">
          <cell r="A10928">
            <v>337558</v>
          </cell>
          <cell r="B10928" t="str">
            <v>رامز بدور</v>
          </cell>
          <cell r="C10928" t="str">
            <v>حسن</v>
          </cell>
          <cell r="D10928" t="str">
            <v>فهيمه</v>
          </cell>
        </row>
        <row r="10929">
          <cell r="A10929">
            <v>337559</v>
          </cell>
          <cell r="B10929" t="str">
            <v>رامي الحمصي</v>
          </cell>
          <cell r="C10929" t="str">
            <v>زياد</v>
          </cell>
          <cell r="D10929" t="str">
            <v>احلام</v>
          </cell>
        </row>
        <row r="10930">
          <cell r="A10930">
            <v>337560</v>
          </cell>
          <cell r="B10930" t="str">
            <v>رامي مقلد</v>
          </cell>
          <cell r="C10930" t="str">
            <v>منير</v>
          </cell>
          <cell r="D10930" t="str">
            <v>وزنه</v>
          </cell>
        </row>
        <row r="10931">
          <cell r="A10931">
            <v>337561</v>
          </cell>
          <cell r="B10931" t="str">
            <v>رانيه الحلبي</v>
          </cell>
          <cell r="C10931" t="str">
            <v>اسامه</v>
          </cell>
          <cell r="D10931" t="str">
            <v>ايمان</v>
          </cell>
        </row>
        <row r="10932">
          <cell r="A10932">
            <v>337562</v>
          </cell>
          <cell r="B10932" t="str">
            <v>رائد الجدوع</v>
          </cell>
          <cell r="C10932" t="str">
            <v>ابراهيم</v>
          </cell>
          <cell r="D10932" t="str">
            <v>خضره</v>
          </cell>
        </row>
        <row r="10933">
          <cell r="A10933">
            <v>337563</v>
          </cell>
          <cell r="B10933" t="str">
            <v>ربا اسماعيل</v>
          </cell>
          <cell r="C10933" t="str">
            <v>بدر</v>
          </cell>
          <cell r="D10933" t="str">
            <v>عيدي</v>
          </cell>
        </row>
        <row r="10934">
          <cell r="A10934">
            <v>337564</v>
          </cell>
          <cell r="B10934" t="str">
            <v>ربا السليمان</v>
          </cell>
          <cell r="C10934" t="str">
            <v>محمد جلال</v>
          </cell>
          <cell r="D10934" t="str">
            <v>والدتهاابتسام</v>
          </cell>
        </row>
        <row r="10935">
          <cell r="A10935">
            <v>337565</v>
          </cell>
          <cell r="B10935" t="str">
            <v>ربا حديد</v>
          </cell>
          <cell r="C10935" t="str">
            <v>علي</v>
          </cell>
          <cell r="D10935" t="str">
            <v>ميثه</v>
          </cell>
        </row>
        <row r="10936">
          <cell r="A10936">
            <v>337566</v>
          </cell>
          <cell r="B10936" t="str">
            <v>ربا حسين</v>
          </cell>
          <cell r="C10936" t="str">
            <v>غازي</v>
          </cell>
          <cell r="D10936" t="str">
            <v>حمده</v>
          </cell>
        </row>
        <row r="10937">
          <cell r="A10937">
            <v>337567</v>
          </cell>
          <cell r="B10937" t="str">
            <v>رباب هنيدي</v>
          </cell>
          <cell r="C10937" t="str">
            <v>زياد</v>
          </cell>
          <cell r="D10937" t="str">
            <v>فريال</v>
          </cell>
        </row>
        <row r="10938">
          <cell r="A10938">
            <v>337568</v>
          </cell>
          <cell r="B10938" t="str">
            <v>ربال النقار</v>
          </cell>
          <cell r="C10938" t="str">
            <v>عبدالحميد</v>
          </cell>
          <cell r="D10938" t="str">
            <v>نبيله</v>
          </cell>
        </row>
        <row r="10939">
          <cell r="A10939">
            <v>337569</v>
          </cell>
          <cell r="B10939" t="str">
            <v>ربى الحسن</v>
          </cell>
          <cell r="C10939" t="str">
            <v>طالب</v>
          </cell>
          <cell r="D10939" t="str">
            <v>نديمه</v>
          </cell>
        </row>
        <row r="10940">
          <cell r="A10940">
            <v>337570</v>
          </cell>
          <cell r="B10940" t="str">
            <v>ربى محمد</v>
          </cell>
          <cell r="C10940" t="str">
            <v>منصور</v>
          </cell>
          <cell r="D10940" t="str">
            <v>جميله</v>
          </cell>
        </row>
        <row r="10941">
          <cell r="A10941">
            <v>337571</v>
          </cell>
          <cell r="B10941" t="str">
            <v>ربيع حمدان</v>
          </cell>
          <cell r="C10941" t="str">
            <v>محمد</v>
          </cell>
          <cell r="D10941" t="str">
            <v>ميامين</v>
          </cell>
        </row>
        <row r="10942">
          <cell r="A10942">
            <v>337572</v>
          </cell>
          <cell r="B10942" t="str">
            <v>رزان اسماعيل</v>
          </cell>
          <cell r="C10942" t="str">
            <v>محمد</v>
          </cell>
          <cell r="D10942" t="str">
            <v>كليمة</v>
          </cell>
        </row>
        <row r="10943">
          <cell r="A10943">
            <v>337573</v>
          </cell>
          <cell r="B10943" t="str">
            <v>رستم الغزالي</v>
          </cell>
          <cell r="C10943" t="str">
            <v>برهان</v>
          </cell>
          <cell r="D10943" t="str">
            <v>مريم</v>
          </cell>
        </row>
        <row r="10944">
          <cell r="A10944">
            <v>337574</v>
          </cell>
          <cell r="B10944" t="str">
            <v>رسلان الهاشمي</v>
          </cell>
          <cell r="C10944" t="str">
            <v>خالد</v>
          </cell>
          <cell r="D10944" t="str">
            <v>لينا</v>
          </cell>
        </row>
        <row r="10945">
          <cell r="A10945">
            <v>337575</v>
          </cell>
          <cell r="B10945" t="str">
            <v>رشا ابراهيم</v>
          </cell>
          <cell r="C10945" t="str">
            <v>حسن</v>
          </cell>
          <cell r="D10945" t="str">
            <v>فخريه</v>
          </cell>
        </row>
        <row r="10946">
          <cell r="A10946">
            <v>337576</v>
          </cell>
          <cell r="B10946" t="str">
            <v>رشا بدران</v>
          </cell>
          <cell r="C10946" t="str">
            <v>محمد</v>
          </cell>
          <cell r="D10946" t="str">
            <v>سمر</v>
          </cell>
        </row>
        <row r="10947">
          <cell r="A10947">
            <v>337577</v>
          </cell>
          <cell r="B10947" t="str">
            <v>رشا حصرم</v>
          </cell>
          <cell r="C10947" t="str">
            <v>فياض</v>
          </cell>
          <cell r="D10947" t="str">
            <v>ناجية</v>
          </cell>
        </row>
        <row r="10948">
          <cell r="A10948">
            <v>337578</v>
          </cell>
          <cell r="B10948" t="str">
            <v>رضا ديب</v>
          </cell>
          <cell r="C10948" t="str">
            <v>منير</v>
          </cell>
          <cell r="D10948" t="str">
            <v>مطره</v>
          </cell>
        </row>
        <row r="10949">
          <cell r="A10949">
            <v>337579</v>
          </cell>
          <cell r="B10949" t="str">
            <v>رضوان ابو اللبن</v>
          </cell>
          <cell r="C10949" t="str">
            <v>هيثم</v>
          </cell>
          <cell r="D10949" t="str">
            <v>لواء</v>
          </cell>
        </row>
        <row r="10950">
          <cell r="A10950">
            <v>337580</v>
          </cell>
          <cell r="B10950" t="str">
            <v>رضوان الكجو</v>
          </cell>
          <cell r="C10950" t="str">
            <v>احمد</v>
          </cell>
          <cell r="D10950" t="str">
            <v>عقبه</v>
          </cell>
        </row>
        <row r="10951">
          <cell r="A10951">
            <v>337581</v>
          </cell>
          <cell r="B10951" t="str">
            <v>رغد الجوهري</v>
          </cell>
          <cell r="C10951" t="str">
            <v>محمد سمير</v>
          </cell>
          <cell r="D10951" t="str">
            <v>دينا</v>
          </cell>
        </row>
        <row r="10952">
          <cell r="A10952">
            <v>337582</v>
          </cell>
          <cell r="B10952" t="str">
            <v>رغد العلوي</v>
          </cell>
          <cell r="C10952" t="str">
            <v>بشير</v>
          </cell>
          <cell r="D10952" t="str">
            <v>نريمان</v>
          </cell>
        </row>
        <row r="10953">
          <cell r="A10953">
            <v>337583</v>
          </cell>
          <cell r="B10953" t="str">
            <v xml:space="preserve">رغد فهد الحناوي </v>
          </cell>
          <cell r="C10953" t="str">
            <v xml:space="preserve">ظافر </v>
          </cell>
          <cell r="D10953" t="str">
            <v xml:space="preserve">عبير </v>
          </cell>
        </row>
        <row r="10954">
          <cell r="A10954">
            <v>337584</v>
          </cell>
          <cell r="B10954" t="str">
            <v>رغد وهبه</v>
          </cell>
          <cell r="C10954" t="str">
            <v>محمد فائق</v>
          </cell>
          <cell r="D10954" t="str">
            <v>منى</v>
          </cell>
        </row>
        <row r="10955">
          <cell r="A10955">
            <v>337585</v>
          </cell>
          <cell r="B10955" t="str">
            <v>رغيد البسيط</v>
          </cell>
          <cell r="C10955" t="str">
            <v>اكرم</v>
          </cell>
          <cell r="D10955" t="str">
            <v>مها</v>
          </cell>
        </row>
        <row r="10956">
          <cell r="A10956">
            <v>337586</v>
          </cell>
          <cell r="B10956" t="str">
            <v>رفعت حامد</v>
          </cell>
          <cell r="C10956" t="str">
            <v>سعيد</v>
          </cell>
          <cell r="D10956" t="str">
            <v>شكريه</v>
          </cell>
        </row>
        <row r="10957">
          <cell r="A10957">
            <v>337587</v>
          </cell>
          <cell r="B10957" t="str">
            <v>رماح جوبان</v>
          </cell>
          <cell r="C10957" t="str">
            <v>خليل</v>
          </cell>
          <cell r="D10957" t="str">
            <v>خضره</v>
          </cell>
        </row>
        <row r="10958">
          <cell r="A10958">
            <v>337588</v>
          </cell>
          <cell r="B10958" t="str">
            <v>رنا تيرو</v>
          </cell>
          <cell r="C10958" t="str">
            <v>رباح</v>
          </cell>
          <cell r="D10958" t="str">
            <v>والدتهاامل</v>
          </cell>
        </row>
        <row r="10959">
          <cell r="A10959">
            <v>337589</v>
          </cell>
          <cell r="B10959" t="str">
            <v>رنا علو</v>
          </cell>
          <cell r="C10959" t="str">
            <v>خالد</v>
          </cell>
          <cell r="D10959" t="str">
            <v>احسان</v>
          </cell>
        </row>
        <row r="10960">
          <cell r="A10960">
            <v>337590</v>
          </cell>
          <cell r="B10960" t="str">
            <v>رنا عيسى</v>
          </cell>
          <cell r="C10960" t="str">
            <v>ياسر</v>
          </cell>
          <cell r="D10960" t="str">
            <v>دلال</v>
          </cell>
        </row>
        <row r="10961">
          <cell r="A10961">
            <v>337591</v>
          </cell>
          <cell r="B10961" t="str">
            <v>رنجس الغش</v>
          </cell>
          <cell r="C10961" t="str">
            <v>ظافر</v>
          </cell>
          <cell r="D10961" t="str">
            <v>ضياء</v>
          </cell>
        </row>
        <row r="10962">
          <cell r="A10962">
            <v>337592</v>
          </cell>
          <cell r="B10962" t="str">
            <v>رنده قباني</v>
          </cell>
          <cell r="C10962" t="str">
            <v>محمد شفيق</v>
          </cell>
          <cell r="D10962" t="str">
            <v>نادره</v>
          </cell>
        </row>
        <row r="10963">
          <cell r="A10963">
            <v>337593</v>
          </cell>
          <cell r="B10963" t="str">
            <v>رنيم شاهين</v>
          </cell>
          <cell r="C10963" t="str">
            <v>بديع</v>
          </cell>
          <cell r="D10963" t="str">
            <v>نجيحه</v>
          </cell>
        </row>
        <row r="10964">
          <cell r="A10964">
            <v>337594</v>
          </cell>
          <cell r="B10964" t="str">
            <v>رهام الخنيفس</v>
          </cell>
          <cell r="C10964" t="str">
            <v>خالد</v>
          </cell>
          <cell r="D10964" t="str">
            <v>ليله</v>
          </cell>
        </row>
        <row r="10965">
          <cell r="A10965">
            <v>337595</v>
          </cell>
          <cell r="B10965" t="str">
            <v>رهام الزعبي</v>
          </cell>
          <cell r="C10965" t="str">
            <v>جمال</v>
          </cell>
          <cell r="D10965" t="str">
            <v>فاطمة</v>
          </cell>
        </row>
        <row r="10966">
          <cell r="A10966">
            <v>337596</v>
          </cell>
          <cell r="B10966" t="str">
            <v>رهام السمان</v>
          </cell>
          <cell r="C10966" t="str">
            <v>بشير</v>
          </cell>
          <cell r="D10966" t="str">
            <v>رنا</v>
          </cell>
        </row>
        <row r="10967">
          <cell r="A10967">
            <v>337597</v>
          </cell>
          <cell r="B10967" t="str">
            <v>رهام العجق</v>
          </cell>
          <cell r="C10967" t="str">
            <v>عمر</v>
          </cell>
          <cell r="D10967" t="str">
            <v>صباح</v>
          </cell>
        </row>
        <row r="10968">
          <cell r="A10968">
            <v>337598</v>
          </cell>
          <cell r="B10968" t="str">
            <v>رهام دباس</v>
          </cell>
          <cell r="C10968" t="str">
            <v>عاطف</v>
          </cell>
          <cell r="D10968" t="str">
            <v>ضيا</v>
          </cell>
        </row>
        <row r="10969">
          <cell r="A10969">
            <v>337599</v>
          </cell>
          <cell r="B10969" t="str">
            <v>رهام زينو</v>
          </cell>
          <cell r="C10969" t="str">
            <v>نضال</v>
          </cell>
          <cell r="D10969" t="str">
            <v>سحر</v>
          </cell>
        </row>
        <row r="10970">
          <cell r="A10970">
            <v>337600</v>
          </cell>
          <cell r="B10970" t="str">
            <v>رهام مصطفى</v>
          </cell>
          <cell r="C10970" t="str">
            <v>عادل</v>
          </cell>
          <cell r="D10970" t="str">
            <v>آسيه</v>
          </cell>
        </row>
        <row r="10971">
          <cell r="A10971">
            <v>337601</v>
          </cell>
          <cell r="B10971" t="str">
            <v>رهف ابو بكر</v>
          </cell>
          <cell r="C10971" t="str">
            <v>صالح</v>
          </cell>
          <cell r="D10971" t="str">
            <v>سميه</v>
          </cell>
        </row>
        <row r="10972">
          <cell r="A10972">
            <v>337602</v>
          </cell>
          <cell r="B10972" t="str">
            <v>رهف احمد</v>
          </cell>
          <cell r="C10972" t="str">
            <v>احمد</v>
          </cell>
          <cell r="D10972" t="str">
            <v>مريم</v>
          </cell>
        </row>
        <row r="10973">
          <cell r="A10973">
            <v>337603</v>
          </cell>
          <cell r="B10973" t="str">
            <v>رهف العذبة</v>
          </cell>
          <cell r="C10973" t="str">
            <v>علي</v>
          </cell>
          <cell r="D10973" t="str">
            <v>فاطمة</v>
          </cell>
        </row>
        <row r="10974">
          <cell r="A10974">
            <v>337604</v>
          </cell>
          <cell r="B10974" t="str">
            <v>رهف النابلسي</v>
          </cell>
          <cell r="C10974" t="str">
            <v>اكرم</v>
          </cell>
          <cell r="D10974" t="str">
            <v>دلال</v>
          </cell>
        </row>
        <row r="10975">
          <cell r="A10975">
            <v>337605</v>
          </cell>
          <cell r="B10975" t="str">
            <v xml:space="preserve">رهف سيد احمد </v>
          </cell>
          <cell r="C10975" t="str">
            <v xml:space="preserve">سعود </v>
          </cell>
          <cell r="D10975" t="str">
            <v xml:space="preserve">فاطمه </v>
          </cell>
        </row>
        <row r="10976">
          <cell r="A10976">
            <v>337606</v>
          </cell>
          <cell r="B10976" t="str">
            <v>رهف عيسى</v>
          </cell>
          <cell r="C10976" t="str">
            <v>نزار</v>
          </cell>
          <cell r="D10976" t="str">
            <v>عواطف</v>
          </cell>
        </row>
        <row r="10977">
          <cell r="A10977">
            <v>337607</v>
          </cell>
          <cell r="B10977" t="str">
            <v>رواد ديبه</v>
          </cell>
          <cell r="C10977" t="str">
            <v>جميل</v>
          </cell>
          <cell r="D10977" t="str">
            <v>لميس</v>
          </cell>
        </row>
        <row r="10978">
          <cell r="A10978">
            <v>337608</v>
          </cell>
          <cell r="B10978" t="str">
            <v>رواد زاعور</v>
          </cell>
          <cell r="C10978" t="str">
            <v>مصطفى</v>
          </cell>
          <cell r="D10978" t="str">
            <v>نجديه</v>
          </cell>
        </row>
        <row r="10979">
          <cell r="A10979">
            <v>337609</v>
          </cell>
          <cell r="B10979" t="str">
            <v>روان الناصر</v>
          </cell>
          <cell r="C10979" t="str">
            <v>حاتم</v>
          </cell>
          <cell r="D10979" t="str">
            <v>حميده</v>
          </cell>
        </row>
        <row r="10980">
          <cell r="A10980">
            <v>337610</v>
          </cell>
          <cell r="B10980" t="str">
            <v>روان جاسم</v>
          </cell>
          <cell r="C10980" t="str">
            <v>خالد</v>
          </cell>
          <cell r="D10980" t="str">
            <v>ناديه</v>
          </cell>
        </row>
        <row r="10981">
          <cell r="A10981">
            <v>337611</v>
          </cell>
          <cell r="B10981" t="str">
            <v>روان عسقول</v>
          </cell>
          <cell r="C10981" t="str">
            <v>يحيا</v>
          </cell>
          <cell r="D10981" t="str">
            <v>عواطف</v>
          </cell>
        </row>
        <row r="10982">
          <cell r="A10982">
            <v>337612</v>
          </cell>
          <cell r="B10982" t="str">
            <v>روان محسن</v>
          </cell>
          <cell r="C10982" t="str">
            <v>اسد</v>
          </cell>
          <cell r="D10982" t="str">
            <v>عاهده</v>
          </cell>
        </row>
        <row r="10983">
          <cell r="A10983">
            <v>337613</v>
          </cell>
          <cell r="B10983" t="str">
            <v>روان مصطفى</v>
          </cell>
          <cell r="C10983" t="str">
            <v>درويش</v>
          </cell>
          <cell r="D10983" t="str">
            <v>بلقيس</v>
          </cell>
        </row>
        <row r="10984">
          <cell r="A10984">
            <v>337614</v>
          </cell>
          <cell r="B10984" t="str">
            <v>روبه علي</v>
          </cell>
          <cell r="C10984" t="str">
            <v>يوسف</v>
          </cell>
          <cell r="D10984" t="str">
            <v>شهيره</v>
          </cell>
        </row>
        <row r="10985">
          <cell r="A10985">
            <v>337615</v>
          </cell>
          <cell r="B10985" t="str">
            <v>رودين شكوه</v>
          </cell>
          <cell r="C10985" t="str">
            <v>عبد الكريم</v>
          </cell>
          <cell r="D10985" t="str">
            <v>فائزه</v>
          </cell>
        </row>
        <row r="10986">
          <cell r="A10986">
            <v>337616</v>
          </cell>
          <cell r="B10986" t="str">
            <v>روضة الدبش</v>
          </cell>
          <cell r="C10986" t="str">
            <v>عبد الرحمن</v>
          </cell>
          <cell r="D10986" t="str">
            <v>نبيلة</v>
          </cell>
        </row>
        <row r="10987">
          <cell r="A10987">
            <v>337617</v>
          </cell>
          <cell r="B10987" t="str">
            <v>روضه المصطفى</v>
          </cell>
          <cell r="C10987" t="str">
            <v>فواز</v>
          </cell>
          <cell r="D10987" t="str">
            <v>مدحه</v>
          </cell>
        </row>
        <row r="10988">
          <cell r="A10988">
            <v>337618</v>
          </cell>
          <cell r="B10988" t="str">
            <v>روضه عباس</v>
          </cell>
          <cell r="C10988" t="str">
            <v>نعسان</v>
          </cell>
          <cell r="D10988" t="str">
            <v>سميره</v>
          </cell>
        </row>
        <row r="10989">
          <cell r="A10989">
            <v>337619</v>
          </cell>
          <cell r="B10989" t="str">
            <v>روعة الرفاعي</v>
          </cell>
          <cell r="C10989" t="str">
            <v>فائز</v>
          </cell>
          <cell r="D10989" t="str">
            <v>ناديا</v>
          </cell>
        </row>
        <row r="10990">
          <cell r="A10990">
            <v>337620</v>
          </cell>
          <cell r="B10990" t="str">
            <v>روعة زريقة</v>
          </cell>
          <cell r="C10990" t="str">
            <v>هاشم</v>
          </cell>
          <cell r="D10990" t="str">
            <v>سهام</v>
          </cell>
        </row>
        <row r="10991">
          <cell r="A10991">
            <v>337621</v>
          </cell>
          <cell r="B10991" t="str">
            <v>رولا العلبي</v>
          </cell>
          <cell r="C10991" t="str">
            <v>عبد الفتاح</v>
          </cell>
          <cell r="D10991" t="str">
            <v>سحر</v>
          </cell>
        </row>
        <row r="10992">
          <cell r="A10992">
            <v>337622</v>
          </cell>
          <cell r="B10992" t="str">
            <v>رونه عجز</v>
          </cell>
          <cell r="C10992" t="str">
            <v>عدنان</v>
          </cell>
          <cell r="D10992" t="str">
            <v>غاده</v>
          </cell>
        </row>
        <row r="10993">
          <cell r="A10993">
            <v>337623</v>
          </cell>
          <cell r="B10993" t="str">
            <v>رويده علبه</v>
          </cell>
          <cell r="C10993" t="str">
            <v>انور</v>
          </cell>
          <cell r="D10993" t="str">
            <v>جهينه</v>
          </cell>
        </row>
        <row r="10994">
          <cell r="A10994">
            <v>337624</v>
          </cell>
          <cell r="B10994" t="str">
            <v>ريجينا حويجه</v>
          </cell>
          <cell r="C10994" t="str">
            <v>نزار</v>
          </cell>
          <cell r="D10994" t="str">
            <v>غاده</v>
          </cell>
        </row>
        <row r="10995">
          <cell r="A10995">
            <v>337625</v>
          </cell>
          <cell r="B10995" t="str">
            <v>ريم  خواشقي</v>
          </cell>
          <cell r="C10995" t="str">
            <v>نادر</v>
          </cell>
          <cell r="D10995" t="str">
            <v>والدتهاسعدة</v>
          </cell>
        </row>
        <row r="10996">
          <cell r="A10996">
            <v>337626</v>
          </cell>
          <cell r="B10996" t="str">
            <v>ريم البلعوس</v>
          </cell>
          <cell r="C10996" t="str">
            <v>أيمن</v>
          </cell>
          <cell r="D10996" t="str">
            <v>غصون</v>
          </cell>
        </row>
        <row r="10997">
          <cell r="A10997">
            <v>337627</v>
          </cell>
          <cell r="B10997" t="str">
            <v>ريم الحسين الشاهر</v>
          </cell>
          <cell r="C10997" t="str">
            <v>اسعد</v>
          </cell>
          <cell r="D10997" t="str">
            <v>امنه</v>
          </cell>
        </row>
        <row r="10998">
          <cell r="A10998">
            <v>337628</v>
          </cell>
          <cell r="B10998" t="str">
            <v>ريم الخياط</v>
          </cell>
          <cell r="C10998" t="str">
            <v>محمود</v>
          </cell>
          <cell r="D10998" t="str">
            <v>سلوى</v>
          </cell>
        </row>
        <row r="10999">
          <cell r="A10999">
            <v>337629</v>
          </cell>
          <cell r="B10999" t="str">
            <v>ريم تكريتي</v>
          </cell>
          <cell r="C10999" t="str">
            <v>هيسم</v>
          </cell>
          <cell r="D10999" t="str">
            <v>نهاد</v>
          </cell>
        </row>
        <row r="11000">
          <cell r="A11000">
            <v>337630</v>
          </cell>
          <cell r="B11000" t="str">
            <v>ريم حليمه الدالاتي</v>
          </cell>
          <cell r="C11000" t="str">
            <v>محمد علي</v>
          </cell>
          <cell r="D11000" t="str">
            <v>امونه</v>
          </cell>
        </row>
        <row r="11001">
          <cell r="A11001">
            <v>337631</v>
          </cell>
          <cell r="B11001" t="str">
            <v>ريم ديبو</v>
          </cell>
          <cell r="C11001" t="str">
            <v>سائر</v>
          </cell>
          <cell r="D11001" t="str">
            <v>الهام</v>
          </cell>
        </row>
        <row r="11002">
          <cell r="A11002">
            <v>337632</v>
          </cell>
          <cell r="B11002" t="str">
            <v>ريم صالح</v>
          </cell>
          <cell r="C11002" t="str">
            <v>خالد</v>
          </cell>
          <cell r="D11002" t="str">
            <v>هدى</v>
          </cell>
        </row>
        <row r="11003">
          <cell r="A11003">
            <v>337633</v>
          </cell>
          <cell r="B11003" t="str">
            <v>ريم صعب</v>
          </cell>
          <cell r="C11003" t="str">
            <v>نضال</v>
          </cell>
          <cell r="D11003" t="str">
            <v>ندي</v>
          </cell>
        </row>
        <row r="11004">
          <cell r="A11004">
            <v>337634</v>
          </cell>
          <cell r="B11004" t="str">
            <v>ريم علي</v>
          </cell>
          <cell r="C11004" t="str">
            <v>عماد</v>
          </cell>
          <cell r="D11004" t="str">
            <v>رابيه</v>
          </cell>
        </row>
        <row r="11005">
          <cell r="A11005">
            <v>337635</v>
          </cell>
          <cell r="B11005" t="str">
            <v>ريم علي</v>
          </cell>
          <cell r="C11005" t="str">
            <v>سعيد</v>
          </cell>
          <cell r="D11005" t="str">
            <v>سعده</v>
          </cell>
        </row>
        <row r="11006">
          <cell r="A11006">
            <v>337636</v>
          </cell>
          <cell r="B11006" t="str">
            <v>ريم هلال</v>
          </cell>
          <cell r="C11006" t="str">
            <v>ابراهيم</v>
          </cell>
          <cell r="D11006" t="str">
            <v>حياة</v>
          </cell>
        </row>
        <row r="11007">
          <cell r="A11007">
            <v>337637</v>
          </cell>
          <cell r="B11007" t="str">
            <v>ريم يوسف</v>
          </cell>
          <cell r="C11007" t="str">
            <v>محمود</v>
          </cell>
          <cell r="D11007" t="str">
            <v>الهام</v>
          </cell>
        </row>
        <row r="11008">
          <cell r="A11008">
            <v>337638</v>
          </cell>
          <cell r="B11008" t="str">
            <v>ريما مطر</v>
          </cell>
          <cell r="C11008" t="str">
            <v>شاهد</v>
          </cell>
          <cell r="D11008" t="str">
            <v>محاسن</v>
          </cell>
        </row>
        <row r="11009">
          <cell r="A11009">
            <v>337639</v>
          </cell>
          <cell r="B11009" t="str">
            <v>ريما نقرش</v>
          </cell>
          <cell r="C11009" t="str">
            <v>محمد</v>
          </cell>
          <cell r="D11009" t="str">
            <v>امون</v>
          </cell>
        </row>
        <row r="11010">
          <cell r="A11010">
            <v>337640</v>
          </cell>
          <cell r="B11010" t="str">
            <v>ريمة الحمود</v>
          </cell>
          <cell r="C11010" t="str">
            <v>ربيع</v>
          </cell>
          <cell r="D11010" t="str">
            <v>فاطمة</v>
          </cell>
        </row>
        <row r="11011">
          <cell r="A11011">
            <v>337641</v>
          </cell>
          <cell r="B11011" t="str">
            <v>ريناز الحداد</v>
          </cell>
          <cell r="C11011" t="str">
            <v>منير</v>
          </cell>
          <cell r="D11011" t="str">
            <v>ماري</v>
          </cell>
        </row>
        <row r="11012">
          <cell r="A11012">
            <v>337642</v>
          </cell>
          <cell r="B11012" t="str">
            <v>رينيت فضه</v>
          </cell>
          <cell r="C11012" t="str">
            <v>علي</v>
          </cell>
          <cell r="D11012" t="str">
            <v>نبيها</v>
          </cell>
        </row>
        <row r="11013">
          <cell r="A11013">
            <v>337643</v>
          </cell>
          <cell r="B11013" t="str">
            <v>زاهر الحمصي</v>
          </cell>
          <cell r="C11013" t="str">
            <v>محمد خير</v>
          </cell>
          <cell r="D11013" t="str">
            <v>رجاء</v>
          </cell>
        </row>
        <row r="11014">
          <cell r="A11014">
            <v>337644</v>
          </cell>
          <cell r="B11014" t="str">
            <v>زبيدة زريق</v>
          </cell>
          <cell r="C11014" t="str">
            <v>بشار</v>
          </cell>
          <cell r="D11014" t="str">
            <v>هدى</v>
          </cell>
        </row>
        <row r="11015">
          <cell r="A11015">
            <v>337645</v>
          </cell>
          <cell r="B11015" t="str">
            <v>زهور المحيمد الحسن</v>
          </cell>
          <cell r="C11015" t="str">
            <v>خليل</v>
          </cell>
          <cell r="D11015" t="str">
            <v>ليلى</v>
          </cell>
        </row>
        <row r="11016">
          <cell r="A11016">
            <v>337646</v>
          </cell>
          <cell r="B11016" t="str">
            <v>زهير علي</v>
          </cell>
          <cell r="C11016" t="str">
            <v>محمد</v>
          </cell>
          <cell r="D11016" t="str">
            <v>خديجه</v>
          </cell>
        </row>
        <row r="11017">
          <cell r="A11017">
            <v>337647</v>
          </cell>
          <cell r="B11017" t="str">
            <v>زياد سليمان</v>
          </cell>
          <cell r="C11017" t="str">
            <v>درغام</v>
          </cell>
          <cell r="D11017" t="str">
            <v>نادره</v>
          </cell>
        </row>
        <row r="11018">
          <cell r="A11018">
            <v>337648</v>
          </cell>
          <cell r="B11018" t="str">
            <v>زينب السليمان</v>
          </cell>
          <cell r="C11018" t="str">
            <v>يوسف</v>
          </cell>
          <cell r="D11018" t="str">
            <v>شهرزاد</v>
          </cell>
        </row>
        <row r="11019">
          <cell r="A11019">
            <v>337649</v>
          </cell>
          <cell r="B11019" t="str">
            <v>زينب حسن</v>
          </cell>
          <cell r="C11019" t="str">
            <v>عبد الحكيم</v>
          </cell>
          <cell r="D11019" t="str">
            <v>نعماة</v>
          </cell>
        </row>
        <row r="11020">
          <cell r="A11020">
            <v>337650</v>
          </cell>
          <cell r="B11020" t="str">
            <v>زينب علي</v>
          </cell>
          <cell r="C11020" t="str">
            <v>سمير</v>
          </cell>
          <cell r="D11020" t="str">
            <v>ناديه</v>
          </cell>
        </row>
        <row r="11021">
          <cell r="A11021">
            <v>337651</v>
          </cell>
          <cell r="B11021" t="str">
            <v>زينة الكزبري</v>
          </cell>
          <cell r="C11021" t="str">
            <v>محمد عامر</v>
          </cell>
          <cell r="D11021" t="str">
            <v>رانيا</v>
          </cell>
        </row>
        <row r="11022">
          <cell r="A11022">
            <v>337652</v>
          </cell>
          <cell r="B11022" t="str">
            <v>سارة العواني</v>
          </cell>
          <cell r="C11022" t="str">
            <v>علي</v>
          </cell>
          <cell r="D11022" t="str">
            <v>فاطمة</v>
          </cell>
        </row>
        <row r="11023">
          <cell r="A11023">
            <v>337653</v>
          </cell>
          <cell r="B11023" t="str">
            <v>سارة سرور</v>
          </cell>
          <cell r="C11023" t="str">
            <v>عبد الله</v>
          </cell>
          <cell r="D11023" t="str">
            <v>سعديه</v>
          </cell>
        </row>
        <row r="11024">
          <cell r="A11024">
            <v>337654</v>
          </cell>
          <cell r="B11024" t="str">
            <v>سارة عبد الله</v>
          </cell>
          <cell r="C11024" t="str">
            <v>محمد</v>
          </cell>
          <cell r="D11024" t="str">
            <v>كوثر</v>
          </cell>
        </row>
        <row r="11025">
          <cell r="A11025">
            <v>337655</v>
          </cell>
          <cell r="B11025" t="str">
            <v xml:space="preserve">ساره الفرخ </v>
          </cell>
          <cell r="C11025" t="str">
            <v xml:space="preserve">خليل </v>
          </cell>
          <cell r="D11025" t="str">
            <v xml:space="preserve">حنان </v>
          </cell>
        </row>
        <row r="11026">
          <cell r="A11026">
            <v>337656</v>
          </cell>
          <cell r="B11026" t="str">
            <v>ساره حامد</v>
          </cell>
          <cell r="C11026" t="str">
            <v>خليل</v>
          </cell>
          <cell r="D11026" t="str">
            <v>خانم</v>
          </cell>
        </row>
        <row r="11027">
          <cell r="A11027">
            <v>337657</v>
          </cell>
          <cell r="B11027" t="str">
            <v>ساره سوسي</v>
          </cell>
          <cell r="C11027" t="str">
            <v>اسعد</v>
          </cell>
          <cell r="D11027" t="str">
            <v>منى</v>
          </cell>
        </row>
        <row r="11028">
          <cell r="A11028">
            <v>337658</v>
          </cell>
          <cell r="B11028" t="str">
            <v>ساري عيسى</v>
          </cell>
          <cell r="C11028" t="str">
            <v>عيسى</v>
          </cell>
          <cell r="D11028" t="str">
            <v>سميره</v>
          </cell>
        </row>
        <row r="11029">
          <cell r="A11029">
            <v>337659</v>
          </cell>
          <cell r="B11029" t="str">
            <v>سامر برغل حلو</v>
          </cell>
          <cell r="C11029" t="str">
            <v>عدنان</v>
          </cell>
          <cell r="D11029" t="str">
            <v>هيام</v>
          </cell>
        </row>
        <row r="11030">
          <cell r="A11030">
            <v>337660</v>
          </cell>
          <cell r="B11030" t="str">
            <v>سامر نقر</v>
          </cell>
          <cell r="C11030" t="str">
            <v>محمد</v>
          </cell>
          <cell r="D11030" t="str">
            <v>سميرة</v>
          </cell>
        </row>
        <row r="11031">
          <cell r="A11031">
            <v>337661</v>
          </cell>
          <cell r="B11031" t="str">
            <v>ساميه الحشيش</v>
          </cell>
          <cell r="C11031" t="str">
            <v>منصور</v>
          </cell>
          <cell r="D11031" t="str">
            <v>نوال</v>
          </cell>
        </row>
        <row r="11032">
          <cell r="A11032">
            <v>337662</v>
          </cell>
          <cell r="B11032" t="str">
            <v>ساميه عاشور</v>
          </cell>
          <cell r="C11032" t="str">
            <v>خلدون</v>
          </cell>
          <cell r="D11032" t="str">
            <v>سوسن</v>
          </cell>
        </row>
        <row r="11033">
          <cell r="A11033">
            <v>337663</v>
          </cell>
          <cell r="B11033" t="str">
            <v>ساميه عماد</v>
          </cell>
          <cell r="C11033" t="str">
            <v>فايز</v>
          </cell>
          <cell r="D11033" t="str">
            <v>هنده</v>
          </cell>
        </row>
        <row r="11034">
          <cell r="A11034">
            <v>337664</v>
          </cell>
          <cell r="B11034" t="str">
            <v>سائر الرمضان</v>
          </cell>
          <cell r="C11034" t="str">
            <v>سلمان</v>
          </cell>
          <cell r="D11034" t="str">
            <v>سعاد</v>
          </cell>
        </row>
        <row r="11035">
          <cell r="A11035">
            <v>337665</v>
          </cell>
          <cell r="B11035" t="str">
            <v>سائر علي</v>
          </cell>
          <cell r="C11035" t="str">
            <v>علي</v>
          </cell>
          <cell r="D11035" t="str">
            <v>زينب</v>
          </cell>
        </row>
        <row r="11036">
          <cell r="A11036">
            <v>337666</v>
          </cell>
          <cell r="B11036" t="str">
            <v xml:space="preserve">سدره بكاري </v>
          </cell>
          <cell r="C11036" t="str">
            <v xml:space="preserve">محمد ياسين </v>
          </cell>
          <cell r="D11036" t="str">
            <v xml:space="preserve">منى </v>
          </cell>
        </row>
        <row r="11037">
          <cell r="A11037">
            <v>337667</v>
          </cell>
          <cell r="B11037" t="str">
            <v>سعاد ابو طافش</v>
          </cell>
          <cell r="C11037" t="str">
            <v>سالم</v>
          </cell>
          <cell r="D11037" t="str">
            <v>ليلى</v>
          </cell>
        </row>
        <row r="11038">
          <cell r="A11038">
            <v>337668</v>
          </cell>
          <cell r="B11038" t="str">
            <v>سعاد الخن</v>
          </cell>
          <cell r="C11038" t="str">
            <v>محمد فهد</v>
          </cell>
          <cell r="D11038" t="str">
            <v>فاتنه</v>
          </cell>
        </row>
        <row r="11039">
          <cell r="A11039">
            <v>337669</v>
          </cell>
          <cell r="B11039" t="str">
            <v>سعاد اللحام</v>
          </cell>
          <cell r="C11039" t="str">
            <v>أيمن</v>
          </cell>
          <cell r="D11039" t="str">
            <v>ندى</v>
          </cell>
        </row>
        <row r="11040">
          <cell r="A11040">
            <v>337670</v>
          </cell>
          <cell r="B11040" t="str">
            <v>سعاد خليل</v>
          </cell>
          <cell r="C11040" t="str">
            <v>علي</v>
          </cell>
          <cell r="D11040" t="str">
            <v>سميرة</v>
          </cell>
        </row>
        <row r="11041">
          <cell r="A11041">
            <v>337671</v>
          </cell>
          <cell r="B11041" t="str">
            <v>سعد الحاج</v>
          </cell>
          <cell r="C11041" t="str">
            <v>امين</v>
          </cell>
          <cell r="D11041" t="str">
            <v>سميره</v>
          </cell>
        </row>
        <row r="11042">
          <cell r="A11042">
            <v>337672</v>
          </cell>
          <cell r="B11042" t="str">
            <v>سعيد الجباوي</v>
          </cell>
          <cell r="C11042" t="str">
            <v>محمد خير</v>
          </cell>
          <cell r="D11042" t="str">
            <v>مديحه</v>
          </cell>
        </row>
        <row r="11043">
          <cell r="A11043">
            <v>337673</v>
          </cell>
          <cell r="B11043" t="str">
            <v>سعيد سليمان</v>
          </cell>
          <cell r="C11043" t="str">
            <v>طلال</v>
          </cell>
          <cell r="D11043" t="str">
            <v>امتسال</v>
          </cell>
        </row>
        <row r="11044">
          <cell r="A11044">
            <v>337674</v>
          </cell>
          <cell r="B11044" t="str">
            <v>سلام ابراهيم</v>
          </cell>
          <cell r="C11044" t="str">
            <v>كاسر</v>
          </cell>
          <cell r="D11044" t="str">
            <v>غاده</v>
          </cell>
        </row>
        <row r="11045">
          <cell r="A11045">
            <v>337675</v>
          </cell>
          <cell r="B11045" t="str">
            <v>سلام الدالاتي</v>
          </cell>
          <cell r="C11045" t="str">
            <v>ايمن</v>
          </cell>
          <cell r="D11045" t="str">
            <v>وفاء</v>
          </cell>
        </row>
        <row r="11046">
          <cell r="A11046">
            <v>337676</v>
          </cell>
          <cell r="B11046" t="str">
            <v>سلام سليمان</v>
          </cell>
          <cell r="C11046" t="str">
            <v>محمود</v>
          </cell>
          <cell r="D11046" t="str">
            <v>جمانه</v>
          </cell>
        </row>
        <row r="11047">
          <cell r="A11047">
            <v>337677</v>
          </cell>
          <cell r="B11047" t="str">
            <v>سلام صالح</v>
          </cell>
          <cell r="C11047" t="str">
            <v>صلاح الدين</v>
          </cell>
          <cell r="D11047" t="str">
            <v>منال</v>
          </cell>
        </row>
        <row r="11048">
          <cell r="A11048">
            <v>337678</v>
          </cell>
          <cell r="B11048" t="str">
            <v xml:space="preserve">سلسبيل الكريم </v>
          </cell>
          <cell r="C11048" t="str">
            <v>محمد</v>
          </cell>
          <cell r="D11048" t="str">
            <v xml:space="preserve">مريم </v>
          </cell>
        </row>
        <row r="11049">
          <cell r="A11049">
            <v>337679</v>
          </cell>
          <cell r="B11049" t="str">
            <v>سلمان ربيع</v>
          </cell>
          <cell r="C11049" t="str">
            <v>نصر</v>
          </cell>
          <cell r="D11049" t="str">
            <v>ثوثم</v>
          </cell>
        </row>
        <row r="11050">
          <cell r="A11050">
            <v>337680</v>
          </cell>
          <cell r="B11050" t="str">
            <v>سلمان عيسى</v>
          </cell>
          <cell r="C11050" t="str">
            <v>ماهر</v>
          </cell>
          <cell r="D11050" t="str">
            <v>ريما</v>
          </cell>
        </row>
        <row r="11051">
          <cell r="A11051">
            <v>337681</v>
          </cell>
          <cell r="B11051" t="str">
            <v>سلمى ابراهيم</v>
          </cell>
          <cell r="C11051" t="str">
            <v>محمد ياسين</v>
          </cell>
          <cell r="D11051" t="str">
            <v>باسمه</v>
          </cell>
        </row>
        <row r="11052">
          <cell r="A11052">
            <v>337682</v>
          </cell>
          <cell r="B11052" t="str">
            <v>سلمى بكر</v>
          </cell>
          <cell r="C11052" t="str">
            <v>سليمان</v>
          </cell>
          <cell r="D11052" t="str">
            <v>فايزه</v>
          </cell>
        </row>
        <row r="11053">
          <cell r="A11053">
            <v>337683</v>
          </cell>
          <cell r="B11053" t="str">
            <v>سلوى الخطيب</v>
          </cell>
          <cell r="C11053" t="str">
            <v>فايز</v>
          </cell>
          <cell r="D11053" t="str">
            <v>زريفه</v>
          </cell>
        </row>
        <row r="11054">
          <cell r="A11054">
            <v>337684</v>
          </cell>
          <cell r="B11054" t="str">
            <v>سليم الحداد</v>
          </cell>
          <cell r="C11054" t="str">
            <v>محمد علي</v>
          </cell>
          <cell r="D11054" t="str">
            <v>رزان</v>
          </cell>
        </row>
        <row r="11055">
          <cell r="A11055">
            <v>337685</v>
          </cell>
          <cell r="B11055" t="str">
            <v>سماح احمدسليمان اغا</v>
          </cell>
          <cell r="C11055" t="str">
            <v>بسام</v>
          </cell>
          <cell r="D11055" t="str">
            <v>نبهت</v>
          </cell>
        </row>
        <row r="11056">
          <cell r="A11056">
            <v>337686</v>
          </cell>
          <cell r="B11056" t="str">
            <v>سماح الشيحاوي</v>
          </cell>
          <cell r="C11056" t="str">
            <v>حسام الدين</v>
          </cell>
          <cell r="D11056" t="str">
            <v>رداح</v>
          </cell>
        </row>
        <row r="11057">
          <cell r="A11057">
            <v>337687</v>
          </cell>
          <cell r="B11057" t="str">
            <v>سمر اسماعيل</v>
          </cell>
          <cell r="C11057" t="str">
            <v>مطيع</v>
          </cell>
          <cell r="D11057" t="str">
            <v>والدتهافتنة</v>
          </cell>
        </row>
        <row r="11058">
          <cell r="A11058">
            <v>337688</v>
          </cell>
          <cell r="B11058" t="str">
            <v>سمر الحسين</v>
          </cell>
          <cell r="C11058" t="str">
            <v>مخلف</v>
          </cell>
          <cell r="D11058" t="str">
            <v>وفيقه</v>
          </cell>
        </row>
        <row r="11059">
          <cell r="A11059">
            <v>337689</v>
          </cell>
          <cell r="B11059" t="str">
            <v>سمر داود</v>
          </cell>
          <cell r="C11059" t="str">
            <v>عدنان</v>
          </cell>
          <cell r="D11059" t="str">
            <v>مجدلين</v>
          </cell>
        </row>
        <row r="11060">
          <cell r="A11060">
            <v>337690</v>
          </cell>
          <cell r="B11060" t="str">
            <v>سمر فطيمه</v>
          </cell>
          <cell r="C11060" t="str">
            <v>احمدسامر</v>
          </cell>
          <cell r="D11060" t="str">
            <v>عائده</v>
          </cell>
        </row>
        <row r="11061">
          <cell r="A11061">
            <v>337691</v>
          </cell>
          <cell r="B11061" t="str">
            <v>سميره الريني</v>
          </cell>
          <cell r="C11061" t="str">
            <v>حسين</v>
          </cell>
          <cell r="D11061" t="str">
            <v>فزه</v>
          </cell>
        </row>
        <row r="11062">
          <cell r="A11062">
            <v>337692</v>
          </cell>
          <cell r="B11062" t="str">
            <v>سنا الشنيور</v>
          </cell>
          <cell r="C11062" t="str">
            <v>شامان</v>
          </cell>
          <cell r="D11062" t="str">
            <v>نوفه</v>
          </cell>
        </row>
        <row r="11063">
          <cell r="A11063">
            <v>337693</v>
          </cell>
          <cell r="B11063" t="str">
            <v>سناء الاحمد</v>
          </cell>
          <cell r="C11063" t="str">
            <v>يونس</v>
          </cell>
          <cell r="D11063" t="str">
            <v>جواهر</v>
          </cell>
        </row>
        <row r="11064">
          <cell r="A11064">
            <v>337694</v>
          </cell>
          <cell r="B11064" t="str">
            <v>سناء عثمان</v>
          </cell>
          <cell r="C11064" t="str">
            <v>علي</v>
          </cell>
          <cell r="D11064" t="str">
            <v>زينب</v>
          </cell>
        </row>
        <row r="11065">
          <cell r="A11065">
            <v>337695</v>
          </cell>
          <cell r="B11065" t="str">
            <v>سها العلي</v>
          </cell>
          <cell r="C11065" t="str">
            <v>فاتح</v>
          </cell>
          <cell r="D11065" t="str">
            <v>نعامه</v>
          </cell>
        </row>
        <row r="11066">
          <cell r="A11066">
            <v>337696</v>
          </cell>
          <cell r="B11066" t="str">
            <v>سهاد جولاق</v>
          </cell>
          <cell r="C11066" t="str">
            <v>خالد</v>
          </cell>
          <cell r="D11066" t="str">
            <v>سناء</v>
          </cell>
        </row>
        <row r="11067">
          <cell r="A11067">
            <v>337697</v>
          </cell>
          <cell r="B11067" t="str">
            <v>سهام الاحمد</v>
          </cell>
          <cell r="C11067" t="str">
            <v>شعبان</v>
          </cell>
          <cell r="D11067" t="str">
            <v>سميره</v>
          </cell>
        </row>
        <row r="11068">
          <cell r="A11068">
            <v>337698</v>
          </cell>
          <cell r="B11068" t="str">
            <v>سهى احمد</v>
          </cell>
          <cell r="C11068" t="str">
            <v>سعيد</v>
          </cell>
          <cell r="D11068" t="str">
            <v>هيفا</v>
          </cell>
        </row>
        <row r="11069">
          <cell r="A11069">
            <v>337699</v>
          </cell>
          <cell r="B11069" t="str">
            <v>سهيله الدولتلي</v>
          </cell>
          <cell r="C11069" t="str">
            <v>احمد</v>
          </cell>
          <cell r="D11069" t="str">
            <v>مريم</v>
          </cell>
        </row>
        <row r="11070">
          <cell r="A11070">
            <v>337700</v>
          </cell>
          <cell r="B11070" t="str">
            <v>سوزان رعيدي</v>
          </cell>
          <cell r="C11070" t="str">
            <v>رشيد</v>
          </cell>
          <cell r="D11070" t="str">
            <v>بديعه</v>
          </cell>
        </row>
        <row r="11071">
          <cell r="A11071">
            <v>337701</v>
          </cell>
          <cell r="B11071" t="str">
            <v>سوزان سلامه</v>
          </cell>
          <cell r="C11071" t="str">
            <v>رفيق</v>
          </cell>
          <cell r="D11071" t="str">
            <v>مريم</v>
          </cell>
        </row>
        <row r="11072">
          <cell r="A11072">
            <v>337702</v>
          </cell>
          <cell r="B11072" t="str">
            <v>سوزان هلال</v>
          </cell>
          <cell r="C11072" t="str">
            <v>محمد</v>
          </cell>
          <cell r="D11072" t="str">
            <v>سعده</v>
          </cell>
        </row>
        <row r="11073">
          <cell r="A11073">
            <v>337703</v>
          </cell>
          <cell r="B11073" t="str">
            <v>سومر حاتم</v>
          </cell>
          <cell r="C11073" t="str">
            <v>نديم</v>
          </cell>
          <cell r="D11073" t="str">
            <v>مديحه</v>
          </cell>
        </row>
        <row r="11074">
          <cell r="A11074">
            <v>337704</v>
          </cell>
          <cell r="B11074" t="str">
            <v>سومر حسن</v>
          </cell>
          <cell r="C11074" t="str">
            <v>منير</v>
          </cell>
          <cell r="D11074" t="str">
            <v>لميعه</v>
          </cell>
        </row>
        <row r="11075">
          <cell r="A11075">
            <v>337705</v>
          </cell>
          <cell r="B11075" t="str">
            <v>سومر خليل</v>
          </cell>
          <cell r="C11075" t="str">
            <v>ناصيف</v>
          </cell>
          <cell r="D11075" t="str">
            <v>بهيجه</v>
          </cell>
        </row>
        <row r="11076">
          <cell r="A11076">
            <v>337706</v>
          </cell>
          <cell r="B11076" t="str">
            <v>سومر محمد</v>
          </cell>
          <cell r="C11076" t="str">
            <v>محمود</v>
          </cell>
          <cell r="D11076" t="str">
            <v>نبيله</v>
          </cell>
        </row>
        <row r="11077">
          <cell r="A11077">
            <v>337707</v>
          </cell>
          <cell r="B11077" t="str">
            <v>سيلفا الفقير</v>
          </cell>
          <cell r="C11077" t="str">
            <v>غسان</v>
          </cell>
          <cell r="D11077" t="str">
            <v>غيداء</v>
          </cell>
        </row>
        <row r="11078">
          <cell r="A11078">
            <v>337708</v>
          </cell>
          <cell r="B11078" t="str">
            <v>شادي الدره</v>
          </cell>
          <cell r="C11078" t="str">
            <v>مروان</v>
          </cell>
          <cell r="D11078" t="str">
            <v>انتصار</v>
          </cell>
        </row>
        <row r="11079">
          <cell r="A11079">
            <v>337709</v>
          </cell>
          <cell r="B11079" t="str">
            <v>شادي عطيه</v>
          </cell>
          <cell r="C11079" t="str">
            <v>حرب</v>
          </cell>
          <cell r="D11079" t="str">
            <v>عواطف</v>
          </cell>
        </row>
        <row r="11080">
          <cell r="A11080">
            <v>337710</v>
          </cell>
          <cell r="B11080" t="str">
            <v>شادي غالي</v>
          </cell>
          <cell r="C11080" t="str">
            <v>حسن</v>
          </cell>
          <cell r="D11080" t="str">
            <v>خدوج</v>
          </cell>
        </row>
        <row r="11081">
          <cell r="A11081">
            <v>337711</v>
          </cell>
          <cell r="B11081" t="str">
            <v>شادي نعمان</v>
          </cell>
          <cell r="C11081" t="str">
            <v>نعمان</v>
          </cell>
          <cell r="D11081" t="str">
            <v>اناس</v>
          </cell>
        </row>
        <row r="11082">
          <cell r="A11082">
            <v>337712</v>
          </cell>
          <cell r="B11082" t="str">
            <v>شحاده برجاس</v>
          </cell>
          <cell r="C11082" t="str">
            <v>عاطف</v>
          </cell>
          <cell r="D11082" t="str">
            <v>وجيها</v>
          </cell>
        </row>
        <row r="11083">
          <cell r="A11083">
            <v>337713</v>
          </cell>
          <cell r="B11083" t="str">
            <v>شذى طراف</v>
          </cell>
          <cell r="C11083" t="str">
            <v>زهير</v>
          </cell>
          <cell r="D11083" t="str">
            <v>عفاف</v>
          </cell>
        </row>
        <row r="11084">
          <cell r="A11084">
            <v>337714</v>
          </cell>
          <cell r="B11084" t="str">
            <v>شذى قاسم</v>
          </cell>
          <cell r="C11084" t="str">
            <v>شاهين</v>
          </cell>
          <cell r="D11084" t="str">
            <v>كريمه</v>
          </cell>
        </row>
        <row r="11085">
          <cell r="A11085">
            <v>337715</v>
          </cell>
          <cell r="B11085" t="str">
            <v>شروق عباس</v>
          </cell>
          <cell r="C11085" t="str">
            <v>احمد</v>
          </cell>
          <cell r="D11085" t="str">
            <v>امال</v>
          </cell>
        </row>
        <row r="11086">
          <cell r="A11086">
            <v>337716</v>
          </cell>
          <cell r="B11086" t="str">
            <v>شيرين عبد الرحمن</v>
          </cell>
          <cell r="C11086" t="str">
            <v>عثمان</v>
          </cell>
          <cell r="D11086" t="str">
            <v>هدية</v>
          </cell>
        </row>
        <row r="11087">
          <cell r="A11087">
            <v>337717</v>
          </cell>
          <cell r="B11087" t="str">
            <v>شيرين معلا</v>
          </cell>
          <cell r="C11087" t="str">
            <v>علي</v>
          </cell>
          <cell r="D11087" t="str">
            <v>والدتهاسكيره</v>
          </cell>
        </row>
        <row r="11088">
          <cell r="A11088">
            <v>337718</v>
          </cell>
          <cell r="B11088" t="str">
            <v>شيرين نصر</v>
          </cell>
          <cell r="C11088" t="str">
            <v>يوسف</v>
          </cell>
          <cell r="D11088" t="str">
            <v>مريم</v>
          </cell>
        </row>
        <row r="11089">
          <cell r="A11089">
            <v>337719</v>
          </cell>
          <cell r="B11089" t="str">
            <v>صابرين شهاب الدين</v>
          </cell>
          <cell r="C11089" t="str">
            <v>بسام</v>
          </cell>
          <cell r="D11089" t="str">
            <v>امال</v>
          </cell>
        </row>
        <row r="11090">
          <cell r="A11090">
            <v>337720</v>
          </cell>
          <cell r="B11090" t="str">
            <v>صبا مهنا</v>
          </cell>
          <cell r="C11090" t="str">
            <v>هندي</v>
          </cell>
          <cell r="D11090" t="str">
            <v>وحيده</v>
          </cell>
        </row>
        <row r="11091">
          <cell r="A11091">
            <v>337721</v>
          </cell>
          <cell r="B11091" t="str">
            <v>صباح الجمعه</v>
          </cell>
          <cell r="C11091" t="str">
            <v>احمد</v>
          </cell>
          <cell r="D11091" t="str">
            <v>زينب</v>
          </cell>
        </row>
        <row r="11092">
          <cell r="A11092">
            <v>337722</v>
          </cell>
          <cell r="B11092" t="str">
            <v>صبحية جمعة</v>
          </cell>
          <cell r="C11092" t="str">
            <v>وفا</v>
          </cell>
          <cell r="D11092" t="str">
            <v>ناديا</v>
          </cell>
        </row>
        <row r="11093">
          <cell r="A11093">
            <v>337723</v>
          </cell>
          <cell r="B11093" t="str">
            <v>صفاء الحلبي</v>
          </cell>
          <cell r="C11093" t="str">
            <v>صلاح</v>
          </cell>
          <cell r="D11093" t="str">
            <v>زريفه</v>
          </cell>
        </row>
        <row r="11094">
          <cell r="A11094">
            <v>337724</v>
          </cell>
          <cell r="B11094" t="str">
            <v>صفاء الساعاتي</v>
          </cell>
          <cell r="C11094" t="str">
            <v>ناصر</v>
          </cell>
          <cell r="D11094" t="str">
            <v>ميسون</v>
          </cell>
        </row>
        <row r="11095">
          <cell r="A11095">
            <v>337725</v>
          </cell>
          <cell r="B11095" t="str">
            <v>صفاء المحمد</v>
          </cell>
          <cell r="C11095" t="str">
            <v>حسن</v>
          </cell>
          <cell r="D11095" t="str">
            <v>فوزيه</v>
          </cell>
        </row>
        <row r="11096">
          <cell r="A11096">
            <v>337726</v>
          </cell>
          <cell r="B11096" t="str">
            <v>صفاء حسن</v>
          </cell>
          <cell r="C11096" t="str">
            <v>علي</v>
          </cell>
          <cell r="D11096" t="str">
            <v>سمر</v>
          </cell>
        </row>
        <row r="11097">
          <cell r="A11097">
            <v>337727</v>
          </cell>
          <cell r="B11097" t="str">
            <v>صفاء حموريه</v>
          </cell>
          <cell r="C11097" t="str">
            <v>احمدراغب</v>
          </cell>
          <cell r="D11097" t="str">
            <v>ربيعه</v>
          </cell>
        </row>
        <row r="11098">
          <cell r="A11098">
            <v>337728</v>
          </cell>
          <cell r="B11098" t="str">
            <v>صفاء خلف</v>
          </cell>
          <cell r="C11098" t="str">
            <v>عبد الهادي</v>
          </cell>
          <cell r="D11098" t="str">
            <v>سمر</v>
          </cell>
        </row>
        <row r="11099">
          <cell r="A11099">
            <v>337729</v>
          </cell>
          <cell r="B11099" t="str">
            <v>صفاء سلمان</v>
          </cell>
          <cell r="C11099" t="str">
            <v>حسين</v>
          </cell>
          <cell r="D11099" t="str">
            <v>سفيره</v>
          </cell>
        </row>
        <row r="11100">
          <cell r="A11100">
            <v>337730</v>
          </cell>
          <cell r="B11100" t="str">
            <v>صفاء طالب</v>
          </cell>
          <cell r="C11100" t="str">
            <v>عدنان</v>
          </cell>
          <cell r="D11100" t="str">
            <v>بشيرا</v>
          </cell>
        </row>
        <row r="11101">
          <cell r="A11101">
            <v>337731</v>
          </cell>
          <cell r="B11101" t="str">
            <v>صلاح الدين يوسف</v>
          </cell>
          <cell r="C11101" t="str">
            <v>احمد</v>
          </cell>
          <cell r="D11101" t="str">
            <v>شهيره</v>
          </cell>
        </row>
        <row r="11102">
          <cell r="A11102">
            <v>337732</v>
          </cell>
          <cell r="B11102" t="str">
            <v>ضحى السلمان</v>
          </cell>
          <cell r="C11102" t="str">
            <v>عادل</v>
          </cell>
          <cell r="D11102" t="str">
            <v>عليا</v>
          </cell>
        </row>
        <row r="11103">
          <cell r="A11103">
            <v>337733</v>
          </cell>
          <cell r="B11103" t="str">
            <v>طارق عباس</v>
          </cell>
          <cell r="C11103" t="str">
            <v>مصطفى</v>
          </cell>
          <cell r="D11103" t="str">
            <v>ربيحه</v>
          </cell>
        </row>
        <row r="11104">
          <cell r="A11104">
            <v>337734</v>
          </cell>
          <cell r="B11104" t="str">
            <v>طالب حبيب</v>
          </cell>
          <cell r="C11104" t="str">
            <v>سلمان</v>
          </cell>
          <cell r="D11104" t="str">
            <v>نوال</v>
          </cell>
        </row>
        <row r="11105">
          <cell r="A11105">
            <v>337735</v>
          </cell>
          <cell r="B11105" t="str">
            <v>طلال طويل</v>
          </cell>
          <cell r="C11105" t="str">
            <v>علي</v>
          </cell>
          <cell r="D11105" t="str">
            <v>سلام</v>
          </cell>
        </row>
        <row r="11106">
          <cell r="A11106">
            <v>337736</v>
          </cell>
          <cell r="B11106" t="str">
            <v>عامر سلوم</v>
          </cell>
          <cell r="C11106" t="str">
            <v>حيدر</v>
          </cell>
          <cell r="D11106" t="str">
            <v>نبيها</v>
          </cell>
        </row>
        <row r="11107">
          <cell r="A11107">
            <v>337737</v>
          </cell>
          <cell r="B11107" t="str">
            <v>عامر عبد الله</v>
          </cell>
          <cell r="C11107" t="str">
            <v>علي</v>
          </cell>
          <cell r="D11107" t="str">
            <v>فاطمه</v>
          </cell>
        </row>
        <row r="11108">
          <cell r="A11108">
            <v>337738</v>
          </cell>
          <cell r="B11108" t="str">
            <v>عائشه الشاملي</v>
          </cell>
          <cell r="C11108" t="str">
            <v>خميس</v>
          </cell>
          <cell r="D11108" t="str">
            <v>وضحه</v>
          </cell>
        </row>
        <row r="11109">
          <cell r="A11109">
            <v>337739</v>
          </cell>
          <cell r="B11109" t="str">
            <v>عائشه عيسى</v>
          </cell>
          <cell r="C11109" t="str">
            <v>محمد ديب</v>
          </cell>
          <cell r="D11109" t="str">
            <v>سميرة</v>
          </cell>
        </row>
        <row r="11110">
          <cell r="A11110">
            <v>337740</v>
          </cell>
          <cell r="B11110" t="str">
            <v>عباس الشمالي</v>
          </cell>
          <cell r="C11110" t="str">
            <v>فيصل</v>
          </cell>
          <cell r="D11110" t="str">
            <v>كوكب</v>
          </cell>
        </row>
        <row r="11111">
          <cell r="A11111">
            <v>337741</v>
          </cell>
          <cell r="B11111" t="str">
            <v>عبد الاله مرعي</v>
          </cell>
          <cell r="C11111" t="str">
            <v>ركان</v>
          </cell>
          <cell r="D11111" t="str">
            <v>فاديا</v>
          </cell>
        </row>
        <row r="11112">
          <cell r="A11112">
            <v>337742</v>
          </cell>
          <cell r="B11112" t="str">
            <v>عبد الرحمن الحاج يوسف</v>
          </cell>
          <cell r="C11112" t="str">
            <v>محمدصباح</v>
          </cell>
          <cell r="D11112" t="str">
            <v>نهيدة</v>
          </cell>
        </row>
        <row r="11113">
          <cell r="A11113">
            <v>337743</v>
          </cell>
          <cell r="B11113" t="str">
            <v>عبد الرحمن الحسن</v>
          </cell>
          <cell r="C11113" t="str">
            <v>محمود</v>
          </cell>
          <cell r="D11113" t="str">
            <v>فضه</v>
          </cell>
        </row>
        <row r="11114">
          <cell r="A11114">
            <v>337744</v>
          </cell>
          <cell r="B11114" t="str">
            <v>عبد الرحمن سرور</v>
          </cell>
          <cell r="C11114" t="str">
            <v>زهير</v>
          </cell>
          <cell r="D11114" t="str">
            <v>زين الدار</v>
          </cell>
        </row>
        <row r="11115">
          <cell r="A11115">
            <v>337745</v>
          </cell>
          <cell r="B11115" t="str">
            <v>عبد الرحمن عبدو</v>
          </cell>
          <cell r="C11115" t="str">
            <v>عدنان</v>
          </cell>
          <cell r="D11115" t="str">
            <v>هيفاء</v>
          </cell>
        </row>
        <row r="11116">
          <cell r="A11116">
            <v>337746</v>
          </cell>
          <cell r="B11116" t="str">
            <v>عبد الرحيم رحال</v>
          </cell>
          <cell r="C11116" t="str">
            <v>عبد القادر</v>
          </cell>
          <cell r="D11116" t="str">
            <v>خديجه</v>
          </cell>
        </row>
        <row r="11117">
          <cell r="A11117">
            <v>337747</v>
          </cell>
          <cell r="B11117" t="str">
            <v>عبد الستار العابد</v>
          </cell>
          <cell r="C11117" t="str">
            <v>غازي</v>
          </cell>
          <cell r="D11117" t="str">
            <v>خلايق</v>
          </cell>
        </row>
        <row r="11118">
          <cell r="A11118">
            <v>337748</v>
          </cell>
          <cell r="B11118" t="str">
            <v>عبد السلام حجازي</v>
          </cell>
          <cell r="C11118" t="str">
            <v>أحمد</v>
          </cell>
          <cell r="D11118" t="str">
            <v>سمية</v>
          </cell>
        </row>
        <row r="11119">
          <cell r="A11119">
            <v>337749</v>
          </cell>
          <cell r="B11119" t="str">
            <v>عبد القادر يحيى</v>
          </cell>
          <cell r="C11119" t="str">
            <v>اديب</v>
          </cell>
          <cell r="D11119" t="str">
            <v>رفاعيه</v>
          </cell>
        </row>
        <row r="11120">
          <cell r="A11120">
            <v>337750</v>
          </cell>
          <cell r="B11120" t="str">
            <v>عبد الله السلوم</v>
          </cell>
          <cell r="C11120" t="str">
            <v>ابراهيم</v>
          </cell>
          <cell r="D11120" t="str">
            <v>شهر زاد</v>
          </cell>
        </row>
        <row r="11121">
          <cell r="A11121">
            <v>337751</v>
          </cell>
          <cell r="B11121" t="str">
            <v>عبد الله الصمادي</v>
          </cell>
          <cell r="C11121" t="str">
            <v>سالم</v>
          </cell>
          <cell r="D11121" t="str">
            <v>كريمه</v>
          </cell>
        </row>
        <row r="11122">
          <cell r="A11122">
            <v>337752</v>
          </cell>
          <cell r="B11122" t="str">
            <v>عبد الله عمار</v>
          </cell>
          <cell r="C11122" t="str">
            <v>عبد الوهاب</v>
          </cell>
          <cell r="D11122" t="str">
            <v>ليلى</v>
          </cell>
        </row>
        <row r="11123">
          <cell r="A11123">
            <v>337753</v>
          </cell>
          <cell r="B11123" t="str">
            <v>عبد الهادي بارودي</v>
          </cell>
          <cell r="C11123" t="str">
            <v>حامد</v>
          </cell>
          <cell r="D11123" t="str">
            <v>فريزة</v>
          </cell>
        </row>
        <row r="11124">
          <cell r="A11124">
            <v>337754</v>
          </cell>
          <cell r="B11124" t="str">
            <v>عبدو العمر</v>
          </cell>
          <cell r="C11124" t="str">
            <v>عمر</v>
          </cell>
          <cell r="D11124" t="str">
            <v>مريم</v>
          </cell>
        </row>
        <row r="11125">
          <cell r="A11125">
            <v>337755</v>
          </cell>
          <cell r="B11125" t="str">
            <v>عبيده عبد الحق</v>
          </cell>
          <cell r="C11125" t="str">
            <v>هاني</v>
          </cell>
          <cell r="D11125" t="str">
            <v>صفاء</v>
          </cell>
        </row>
        <row r="11126">
          <cell r="A11126">
            <v>337756</v>
          </cell>
          <cell r="B11126" t="str">
            <v>عبير ابو رشيد</v>
          </cell>
          <cell r="C11126" t="str">
            <v>حمد</v>
          </cell>
          <cell r="D11126" t="str">
            <v>مي</v>
          </cell>
        </row>
        <row r="11127">
          <cell r="A11127">
            <v>337757</v>
          </cell>
          <cell r="B11127" t="str">
            <v>عبير الاحمد</v>
          </cell>
          <cell r="C11127" t="str">
            <v>ابراهيم</v>
          </cell>
          <cell r="D11127" t="str">
            <v>أمل</v>
          </cell>
        </row>
        <row r="11128">
          <cell r="A11128">
            <v>337758</v>
          </cell>
          <cell r="B11128" t="str">
            <v>عبير السعد</v>
          </cell>
          <cell r="C11128" t="str">
            <v>محمود</v>
          </cell>
          <cell r="D11128" t="str">
            <v>قطنه</v>
          </cell>
        </row>
        <row r="11129">
          <cell r="A11129">
            <v>337759</v>
          </cell>
          <cell r="B11129" t="str">
            <v>عبير درويش</v>
          </cell>
          <cell r="C11129" t="str">
            <v>محمد</v>
          </cell>
          <cell r="D11129" t="str">
            <v>آمنه</v>
          </cell>
        </row>
        <row r="11130">
          <cell r="A11130">
            <v>337760</v>
          </cell>
          <cell r="B11130" t="str">
            <v>عبير رسلان</v>
          </cell>
          <cell r="C11130" t="str">
            <v>منير</v>
          </cell>
          <cell r="D11130" t="str">
            <v>سهام</v>
          </cell>
        </row>
        <row r="11131">
          <cell r="A11131">
            <v>337761</v>
          </cell>
          <cell r="B11131" t="str">
            <v>عبير رمضان</v>
          </cell>
          <cell r="C11131" t="str">
            <v>نايف</v>
          </cell>
          <cell r="D11131" t="str">
            <v>اميره</v>
          </cell>
        </row>
        <row r="11132">
          <cell r="A11132">
            <v>337762</v>
          </cell>
          <cell r="B11132" t="str">
            <v>عبير عمران</v>
          </cell>
          <cell r="C11132" t="str">
            <v>ابراهيم</v>
          </cell>
          <cell r="D11132" t="str">
            <v>والدتهاكوثر</v>
          </cell>
        </row>
        <row r="11133">
          <cell r="A11133">
            <v>337763</v>
          </cell>
          <cell r="B11133" t="str">
            <v>عتابا ابراهيم</v>
          </cell>
          <cell r="C11133" t="str">
            <v>سليمان</v>
          </cell>
          <cell r="D11133" t="str">
            <v>حوريه</v>
          </cell>
        </row>
        <row r="11134">
          <cell r="A11134">
            <v>337764</v>
          </cell>
          <cell r="B11134" t="str">
            <v>عدي العبود</v>
          </cell>
          <cell r="C11134" t="str">
            <v>سمير</v>
          </cell>
          <cell r="D11134" t="str">
            <v>سراب</v>
          </cell>
        </row>
        <row r="11135">
          <cell r="A11135">
            <v>337765</v>
          </cell>
          <cell r="B11135" t="str">
            <v>عدي تقلا</v>
          </cell>
          <cell r="C11135" t="str">
            <v>علي</v>
          </cell>
          <cell r="D11135" t="str">
            <v>امل</v>
          </cell>
        </row>
        <row r="11136">
          <cell r="A11136">
            <v>337766</v>
          </cell>
          <cell r="B11136" t="str">
            <v>عدي قسام</v>
          </cell>
          <cell r="C11136" t="str">
            <v>إياد</v>
          </cell>
          <cell r="D11136" t="str">
            <v>إيمان</v>
          </cell>
        </row>
        <row r="11137">
          <cell r="A11137">
            <v>337767</v>
          </cell>
          <cell r="B11137" t="str">
            <v>عصام الكريان</v>
          </cell>
          <cell r="C11137" t="str">
            <v>جاسم</v>
          </cell>
          <cell r="D11137" t="str">
            <v>اسعاف</v>
          </cell>
        </row>
        <row r="11138">
          <cell r="A11138">
            <v>337768</v>
          </cell>
          <cell r="B11138" t="str">
            <v>عطاء فلوح</v>
          </cell>
          <cell r="C11138" t="str">
            <v>فرزت</v>
          </cell>
          <cell r="D11138" t="str">
            <v>ياسمين</v>
          </cell>
        </row>
        <row r="11139">
          <cell r="A11139">
            <v>337769</v>
          </cell>
          <cell r="B11139" t="str">
            <v>عقيل الديبو</v>
          </cell>
          <cell r="C11139" t="str">
            <v>محمد</v>
          </cell>
          <cell r="D11139" t="str">
            <v>امينة</v>
          </cell>
        </row>
        <row r="11140">
          <cell r="A11140">
            <v>337770</v>
          </cell>
          <cell r="B11140" t="str">
            <v>علا الاسد</v>
          </cell>
          <cell r="C11140" t="str">
            <v>آصف</v>
          </cell>
          <cell r="D11140" t="str">
            <v>وصال</v>
          </cell>
        </row>
        <row r="11141">
          <cell r="A11141">
            <v>337771</v>
          </cell>
          <cell r="B11141" t="str">
            <v>علا الشقيري</v>
          </cell>
          <cell r="C11141" t="str">
            <v>احمد</v>
          </cell>
          <cell r="D11141" t="str">
            <v>هدى</v>
          </cell>
        </row>
        <row r="11142">
          <cell r="A11142">
            <v>337772</v>
          </cell>
          <cell r="B11142" t="str">
            <v>علا شحود</v>
          </cell>
          <cell r="C11142" t="str">
            <v>بدر</v>
          </cell>
          <cell r="D11142" t="str">
            <v>وجيهه</v>
          </cell>
        </row>
        <row r="11143">
          <cell r="A11143">
            <v>337773</v>
          </cell>
          <cell r="B11143" t="str">
            <v>علا عباس</v>
          </cell>
          <cell r="C11143" t="str">
            <v>عماد</v>
          </cell>
          <cell r="D11143" t="str">
            <v>رندا</v>
          </cell>
        </row>
        <row r="11144">
          <cell r="A11144">
            <v>337774</v>
          </cell>
          <cell r="B11144" t="str">
            <v>علا عبد الرحمن</v>
          </cell>
          <cell r="C11144" t="str">
            <v>ابراهيم</v>
          </cell>
          <cell r="D11144" t="str">
            <v>جميله</v>
          </cell>
        </row>
        <row r="11145">
          <cell r="A11145">
            <v>337775</v>
          </cell>
          <cell r="B11145" t="str">
            <v>علا فضه</v>
          </cell>
          <cell r="C11145" t="str">
            <v>محمد</v>
          </cell>
          <cell r="D11145" t="str">
            <v>دينا</v>
          </cell>
        </row>
        <row r="11146">
          <cell r="A11146">
            <v>337776</v>
          </cell>
          <cell r="B11146" t="str">
            <v>علا منصور</v>
          </cell>
          <cell r="C11146" t="str">
            <v>محمد</v>
          </cell>
          <cell r="D11146" t="str">
            <v>خرصه</v>
          </cell>
        </row>
        <row r="11147">
          <cell r="A11147">
            <v>337777</v>
          </cell>
          <cell r="B11147" t="str">
            <v>علاء ابو زكي</v>
          </cell>
          <cell r="C11147" t="str">
            <v>شاهين</v>
          </cell>
          <cell r="D11147" t="str">
            <v>نجديه</v>
          </cell>
        </row>
        <row r="11148">
          <cell r="A11148">
            <v>337778</v>
          </cell>
          <cell r="B11148" t="str">
            <v>علاء الجاسم</v>
          </cell>
          <cell r="C11148" t="str">
            <v>احمد</v>
          </cell>
          <cell r="D11148" t="str">
            <v>عطية</v>
          </cell>
        </row>
        <row r="11149">
          <cell r="A11149">
            <v>337779</v>
          </cell>
          <cell r="B11149" t="str">
            <v>علاء جاويش</v>
          </cell>
          <cell r="C11149" t="str">
            <v>عبد الحميد</v>
          </cell>
          <cell r="D11149" t="str">
            <v>بسيمة</v>
          </cell>
        </row>
        <row r="11150">
          <cell r="A11150">
            <v>337780</v>
          </cell>
          <cell r="B11150" t="str">
            <v>علاء دخيل</v>
          </cell>
          <cell r="C11150" t="str">
            <v>ناجي</v>
          </cell>
          <cell r="D11150" t="str">
            <v>منتهى</v>
          </cell>
        </row>
        <row r="11151">
          <cell r="A11151">
            <v>337781</v>
          </cell>
          <cell r="B11151" t="str">
            <v>علاء شحود</v>
          </cell>
          <cell r="C11151" t="str">
            <v>بدر</v>
          </cell>
          <cell r="D11151" t="str">
            <v>وجيهه</v>
          </cell>
        </row>
        <row r="11152">
          <cell r="A11152">
            <v>337782</v>
          </cell>
          <cell r="B11152" t="str">
            <v>علاء عبود</v>
          </cell>
          <cell r="C11152" t="str">
            <v>سميع</v>
          </cell>
          <cell r="D11152" t="str">
            <v>سلام</v>
          </cell>
        </row>
        <row r="11153">
          <cell r="A11153">
            <v>337783</v>
          </cell>
          <cell r="B11153" t="str">
            <v>علاء ناصيف</v>
          </cell>
          <cell r="C11153" t="str">
            <v>حسن</v>
          </cell>
          <cell r="D11153" t="str">
            <v>مها</v>
          </cell>
        </row>
        <row r="11154">
          <cell r="A11154">
            <v>337784</v>
          </cell>
          <cell r="B11154" t="str">
            <v>علي ابراهيم</v>
          </cell>
          <cell r="C11154" t="str">
            <v>سلمان</v>
          </cell>
          <cell r="D11154" t="str">
            <v>سهام</v>
          </cell>
        </row>
        <row r="11155">
          <cell r="A11155">
            <v>337785</v>
          </cell>
          <cell r="B11155" t="str">
            <v>علي اسماعيل</v>
          </cell>
          <cell r="C11155" t="str">
            <v>عمار</v>
          </cell>
          <cell r="D11155" t="str">
            <v>رولا</v>
          </cell>
        </row>
        <row r="11156">
          <cell r="A11156">
            <v>337786</v>
          </cell>
          <cell r="B11156" t="str">
            <v>علي الداهوك</v>
          </cell>
          <cell r="C11156" t="str">
            <v>يحيى</v>
          </cell>
          <cell r="D11156" t="str">
            <v>ثناء</v>
          </cell>
        </row>
        <row r="11157">
          <cell r="A11157">
            <v>337787</v>
          </cell>
          <cell r="B11157" t="str">
            <v>علي الشحود</v>
          </cell>
          <cell r="C11157" t="str">
            <v>عدنان</v>
          </cell>
          <cell r="D11157" t="str">
            <v>سميرة</v>
          </cell>
        </row>
        <row r="11158">
          <cell r="A11158">
            <v>337788</v>
          </cell>
          <cell r="B11158" t="str">
            <v>علي الطوطو</v>
          </cell>
          <cell r="C11158" t="str">
            <v>احمد</v>
          </cell>
          <cell r="D11158" t="str">
            <v>فطوم</v>
          </cell>
        </row>
        <row r="11159">
          <cell r="A11159">
            <v>337789</v>
          </cell>
          <cell r="B11159" t="str">
            <v>علي الغفاري</v>
          </cell>
          <cell r="C11159" t="str">
            <v>حسين</v>
          </cell>
          <cell r="D11159" t="str">
            <v>تهاني</v>
          </cell>
        </row>
        <row r="11160">
          <cell r="A11160">
            <v>337790</v>
          </cell>
          <cell r="B11160" t="str">
            <v>علي المحمد</v>
          </cell>
          <cell r="C11160" t="str">
            <v>حسن</v>
          </cell>
          <cell r="D11160" t="str">
            <v>ابتسام</v>
          </cell>
        </row>
        <row r="11161">
          <cell r="A11161">
            <v>337791</v>
          </cell>
          <cell r="B11161" t="str">
            <v>علي المحمد الحيد</v>
          </cell>
          <cell r="C11161" t="str">
            <v>حسين</v>
          </cell>
          <cell r="D11161" t="str">
            <v>حليمه</v>
          </cell>
        </row>
        <row r="11162">
          <cell r="A11162">
            <v>337792</v>
          </cell>
          <cell r="B11162" t="str">
            <v>علي تجور</v>
          </cell>
          <cell r="C11162" t="str">
            <v>عفيف</v>
          </cell>
          <cell r="D11162" t="str">
            <v>ليله</v>
          </cell>
        </row>
        <row r="11163">
          <cell r="A11163">
            <v>337793</v>
          </cell>
          <cell r="B11163" t="str">
            <v>علي حمود</v>
          </cell>
          <cell r="C11163" t="str">
            <v>سمير</v>
          </cell>
          <cell r="D11163" t="str">
            <v>حنان</v>
          </cell>
        </row>
        <row r="11164">
          <cell r="A11164">
            <v>337794</v>
          </cell>
          <cell r="B11164" t="str">
            <v>علي خواشقي</v>
          </cell>
          <cell r="C11164" t="str">
            <v>وليد</v>
          </cell>
          <cell r="D11164" t="str">
            <v>سوزان</v>
          </cell>
        </row>
        <row r="11165">
          <cell r="A11165">
            <v>337795</v>
          </cell>
          <cell r="B11165" t="str">
            <v>علي ديرقانوني</v>
          </cell>
          <cell r="C11165" t="str">
            <v>أسعد</v>
          </cell>
          <cell r="D11165" t="str">
            <v>فهميه</v>
          </cell>
        </row>
        <row r="11166">
          <cell r="A11166">
            <v>337796</v>
          </cell>
          <cell r="B11166" t="str">
            <v>علي زياك</v>
          </cell>
          <cell r="C11166" t="str">
            <v>محمد</v>
          </cell>
          <cell r="D11166" t="str">
            <v>فاطمه</v>
          </cell>
        </row>
        <row r="11167">
          <cell r="A11167">
            <v>337797</v>
          </cell>
          <cell r="B11167" t="str">
            <v>علي سرور</v>
          </cell>
          <cell r="C11167" t="str">
            <v>نور الدين</v>
          </cell>
          <cell r="D11167" t="str">
            <v>هدول</v>
          </cell>
        </row>
        <row r="11168">
          <cell r="A11168">
            <v>337798</v>
          </cell>
          <cell r="B11168" t="str">
            <v>علي سوار</v>
          </cell>
          <cell r="C11168" t="str">
            <v>محمود</v>
          </cell>
          <cell r="D11168" t="str">
            <v>آمنه</v>
          </cell>
        </row>
        <row r="11169">
          <cell r="A11169">
            <v>337799</v>
          </cell>
          <cell r="B11169" t="str">
            <v>علي شبلي</v>
          </cell>
          <cell r="C11169" t="str">
            <v>حسن</v>
          </cell>
          <cell r="D11169" t="str">
            <v>حسنه</v>
          </cell>
        </row>
        <row r="11170">
          <cell r="A11170">
            <v>337800</v>
          </cell>
          <cell r="B11170" t="str">
            <v>علي شدود</v>
          </cell>
          <cell r="C11170" t="str">
            <v>فائز</v>
          </cell>
          <cell r="D11170" t="str">
            <v>منال</v>
          </cell>
        </row>
        <row r="11171">
          <cell r="A11171">
            <v>337801</v>
          </cell>
          <cell r="B11171" t="str">
            <v>علي شمالي</v>
          </cell>
          <cell r="C11171" t="str">
            <v>ناصر</v>
          </cell>
          <cell r="D11171" t="str">
            <v>وصفيه</v>
          </cell>
        </row>
        <row r="11172">
          <cell r="A11172">
            <v>337802</v>
          </cell>
          <cell r="B11172" t="str">
            <v>علي صارم</v>
          </cell>
          <cell r="C11172" t="str">
            <v>محمد</v>
          </cell>
          <cell r="D11172" t="str">
            <v>سميره</v>
          </cell>
        </row>
        <row r="11173">
          <cell r="A11173">
            <v>337803</v>
          </cell>
          <cell r="B11173" t="str">
            <v>علي صقر</v>
          </cell>
          <cell r="C11173" t="str">
            <v>احمد</v>
          </cell>
          <cell r="D11173" t="str">
            <v>غاده</v>
          </cell>
        </row>
        <row r="11174">
          <cell r="A11174">
            <v>337804</v>
          </cell>
          <cell r="B11174" t="str">
            <v>علي طراف</v>
          </cell>
          <cell r="C11174" t="str">
            <v>نبيل</v>
          </cell>
          <cell r="D11174" t="str">
            <v>اديبه</v>
          </cell>
        </row>
        <row r="11175">
          <cell r="A11175">
            <v>337805</v>
          </cell>
          <cell r="B11175" t="str">
            <v>علي عثمان</v>
          </cell>
          <cell r="C11175" t="str">
            <v>محمد عدنان</v>
          </cell>
          <cell r="D11175" t="str">
            <v>سلوى</v>
          </cell>
        </row>
        <row r="11176">
          <cell r="A11176">
            <v>337806</v>
          </cell>
          <cell r="B11176" t="str">
            <v>علي عطايا</v>
          </cell>
          <cell r="C11176" t="str">
            <v>منذر</v>
          </cell>
          <cell r="D11176" t="str">
            <v>امل</v>
          </cell>
        </row>
        <row r="11177">
          <cell r="A11177">
            <v>337807</v>
          </cell>
          <cell r="B11177" t="str">
            <v>علي علي</v>
          </cell>
          <cell r="C11177" t="str">
            <v>محسن</v>
          </cell>
          <cell r="D11177" t="str">
            <v>شهيدة</v>
          </cell>
        </row>
        <row r="11178">
          <cell r="A11178">
            <v>337808</v>
          </cell>
          <cell r="B11178" t="str">
            <v>علي عمار</v>
          </cell>
          <cell r="C11178" t="str">
            <v>امين</v>
          </cell>
          <cell r="D11178" t="str">
            <v>مثيله</v>
          </cell>
        </row>
        <row r="11179">
          <cell r="A11179">
            <v>337809</v>
          </cell>
          <cell r="B11179" t="str">
            <v>علي محمود</v>
          </cell>
          <cell r="C11179" t="str">
            <v>فيصل</v>
          </cell>
          <cell r="D11179" t="str">
            <v>سميره</v>
          </cell>
        </row>
        <row r="11180">
          <cell r="A11180">
            <v>337810</v>
          </cell>
          <cell r="B11180" t="str">
            <v>علي مصطفى</v>
          </cell>
          <cell r="C11180" t="str">
            <v>محمد</v>
          </cell>
          <cell r="D11180" t="str">
            <v>سوسن</v>
          </cell>
        </row>
        <row r="11181">
          <cell r="A11181">
            <v>337811</v>
          </cell>
          <cell r="B11181" t="str">
            <v>علي ونوس</v>
          </cell>
          <cell r="C11181" t="str">
            <v>عقل</v>
          </cell>
          <cell r="D11181" t="str">
            <v>سهام</v>
          </cell>
        </row>
        <row r="11182">
          <cell r="A11182">
            <v>337812</v>
          </cell>
          <cell r="B11182" t="str">
            <v>عليا عقله</v>
          </cell>
          <cell r="C11182" t="str">
            <v>محمد</v>
          </cell>
          <cell r="D11182" t="str">
            <v>فاطمه</v>
          </cell>
        </row>
        <row r="11183">
          <cell r="A11183">
            <v>337813</v>
          </cell>
          <cell r="B11183" t="str">
            <v>عمار الايوبي</v>
          </cell>
          <cell r="C11183" t="str">
            <v>جمال</v>
          </cell>
          <cell r="D11183" t="str">
            <v>ايمان</v>
          </cell>
        </row>
        <row r="11184">
          <cell r="A11184">
            <v>337814</v>
          </cell>
          <cell r="B11184" t="str">
            <v>عمار الجاسم</v>
          </cell>
          <cell r="C11184" t="str">
            <v>محمد</v>
          </cell>
          <cell r="D11184" t="str">
            <v>نوال</v>
          </cell>
        </row>
        <row r="11185">
          <cell r="A11185">
            <v>337815</v>
          </cell>
          <cell r="B11185" t="str">
            <v>عمار الجبر</v>
          </cell>
          <cell r="C11185" t="str">
            <v>ذياب</v>
          </cell>
          <cell r="D11185" t="str">
            <v>عائشه</v>
          </cell>
        </row>
        <row r="11186">
          <cell r="A11186">
            <v>337816</v>
          </cell>
          <cell r="B11186" t="str">
            <v>عمار صقر</v>
          </cell>
          <cell r="C11186" t="str">
            <v>نبيل</v>
          </cell>
          <cell r="D11186" t="str">
            <v>ميسون</v>
          </cell>
        </row>
        <row r="11187">
          <cell r="A11187">
            <v>337817</v>
          </cell>
          <cell r="B11187" t="str">
            <v>عمار مهنا</v>
          </cell>
          <cell r="C11187" t="str">
            <v>مصطفى</v>
          </cell>
          <cell r="D11187" t="str">
            <v>وحيده</v>
          </cell>
        </row>
        <row r="11188">
          <cell r="A11188">
            <v>337818</v>
          </cell>
          <cell r="B11188" t="str">
            <v>عمر ادريس</v>
          </cell>
          <cell r="C11188" t="str">
            <v>محمد</v>
          </cell>
          <cell r="D11188" t="str">
            <v>يسرى</v>
          </cell>
        </row>
        <row r="11189">
          <cell r="A11189">
            <v>337819</v>
          </cell>
          <cell r="B11189" t="str">
            <v>عمر الجوهر</v>
          </cell>
          <cell r="C11189" t="str">
            <v>مشهور</v>
          </cell>
          <cell r="D11189" t="str">
            <v>نجاح</v>
          </cell>
        </row>
        <row r="11190">
          <cell r="A11190">
            <v>337820</v>
          </cell>
          <cell r="B11190" t="str">
            <v>عمر المزعل</v>
          </cell>
          <cell r="C11190" t="str">
            <v>محمد</v>
          </cell>
          <cell r="D11190" t="str">
            <v>حلوه</v>
          </cell>
        </row>
        <row r="11191">
          <cell r="A11191">
            <v>337821</v>
          </cell>
          <cell r="B11191" t="str">
            <v>عمران ابو محمود</v>
          </cell>
          <cell r="C11191" t="str">
            <v>سميح</v>
          </cell>
          <cell r="D11191" t="str">
            <v>هنا</v>
          </cell>
        </row>
        <row r="11192">
          <cell r="A11192">
            <v>337822</v>
          </cell>
          <cell r="B11192" t="str">
            <v>عميرة العرسالي</v>
          </cell>
          <cell r="C11192" t="str">
            <v>محمد</v>
          </cell>
          <cell r="D11192" t="str">
            <v>فاطمة</v>
          </cell>
        </row>
        <row r="11193">
          <cell r="A11193">
            <v>337823</v>
          </cell>
          <cell r="B11193" t="str">
            <v>عهد الجاجان</v>
          </cell>
          <cell r="C11193" t="str">
            <v>عبد العزيز</v>
          </cell>
          <cell r="D11193" t="str">
            <v>انتصار</v>
          </cell>
        </row>
        <row r="11194">
          <cell r="A11194">
            <v>337824</v>
          </cell>
          <cell r="B11194" t="str">
            <v>عهد الجغامي</v>
          </cell>
          <cell r="C11194" t="str">
            <v>سليمان</v>
          </cell>
          <cell r="D11194" t="str">
            <v>انصاف</v>
          </cell>
        </row>
        <row r="11195">
          <cell r="A11195">
            <v>337825</v>
          </cell>
          <cell r="B11195" t="str">
            <v>عيسى سلوم</v>
          </cell>
          <cell r="C11195" t="str">
            <v>حسن</v>
          </cell>
          <cell r="D11195" t="str">
            <v>اتحاد</v>
          </cell>
        </row>
        <row r="11196">
          <cell r="A11196">
            <v>337826</v>
          </cell>
          <cell r="B11196" t="str">
            <v>عيسى طنوس</v>
          </cell>
          <cell r="C11196" t="str">
            <v>جرجس</v>
          </cell>
          <cell r="D11196" t="str">
            <v>سحر</v>
          </cell>
        </row>
        <row r="11197">
          <cell r="A11197">
            <v>337827</v>
          </cell>
          <cell r="B11197" t="str">
            <v>عيسى عبد الله</v>
          </cell>
          <cell r="C11197" t="str">
            <v>محمد</v>
          </cell>
          <cell r="D11197" t="str">
            <v>سهيلة</v>
          </cell>
        </row>
        <row r="11198">
          <cell r="A11198">
            <v>337828</v>
          </cell>
          <cell r="B11198" t="str">
            <v>غاليه عيطه</v>
          </cell>
          <cell r="C11198" t="str">
            <v>فائز</v>
          </cell>
          <cell r="D11198" t="str">
            <v>وفاء</v>
          </cell>
        </row>
        <row r="11199">
          <cell r="A11199">
            <v>337829</v>
          </cell>
          <cell r="B11199" t="str">
            <v>غانه زويهد</v>
          </cell>
          <cell r="C11199" t="str">
            <v>اسعد</v>
          </cell>
          <cell r="D11199" t="str">
            <v>اكمال</v>
          </cell>
        </row>
        <row r="11200">
          <cell r="A11200">
            <v>337830</v>
          </cell>
          <cell r="B11200" t="str">
            <v>غدق صوفاناتي</v>
          </cell>
          <cell r="C11200" t="str">
            <v>محمد فواز</v>
          </cell>
          <cell r="D11200" t="str">
            <v>سهاد</v>
          </cell>
        </row>
        <row r="11201">
          <cell r="A11201">
            <v>337831</v>
          </cell>
          <cell r="B11201" t="str">
            <v>غدي الحسن</v>
          </cell>
          <cell r="C11201" t="str">
            <v>أيمن</v>
          </cell>
          <cell r="D11201" t="str">
            <v>انتصار</v>
          </cell>
        </row>
        <row r="11202">
          <cell r="A11202">
            <v>337832</v>
          </cell>
          <cell r="B11202" t="str">
            <v>غدير البريدي</v>
          </cell>
          <cell r="C11202" t="str">
            <v>عبد الرحمن</v>
          </cell>
          <cell r="D11202" t="str">
            <v>انصاف</v>
          </cell>
        </row>
        <row r="11203">
          <cell r="A11203">
            <v>337833</v>
          </cell>
          <cell r="B11203" t="str">
            <v>غدير حرفوش</v>
          </cell>
          <cell r="C11203" t="str">
            <v>محمد</v>
          </cell>
          <cell r="D11203" t="str">
            <v>جهينة</v>
          </cell>
        </row>
        <row r="11204">
          <cell r="A11204">
            <v>337834</v>
          </cell>
          <cell r="B11204" t="str">
            <v>غدير ضاهر</v>
          </cell>
          <cell r="C11204" t="str">
            <v>احمد</v>
          </cell>
          <cell r="D11204" t="str">
            <v>كهرب</v>
          </cell>
        </row>
        <row r="11205">
          <cell r="A11205">
            <v>337835</v>
          </cell>
          <cell r="B11205" t="str">
            <v>غدير عبد الحميد</v>
          </cell>
          <cell r="C11205" t="str">
            <v>يوسف</v>
          </cell>
          <cell r="D11205" t="str">
            <v>سمر</v>
          </cell>
        </row>
        <row r="11206">
          <cell r="A11206">
            <v>337836</v>
          </cell>
          <cell r="B11206" t="str">
            <v>غزل الصغير</v>
          </cell>
          <cell r="C11206" t="str">
            <v>محمد برهان</v>
          </cell>
          <cell r="D11206" t="str">
            <v>دعاء</v>
          </cell>
        </row>
        <row r="11207">
          <cell r="A11207">
            <v>337837</v>
          </cell>
          <cell r="B11207" t="str">
            <v>غزل حسن</v>
          </cell>
          <cell r="C11207" t="str">
            <v>محمد</v>
          </cell>
          <cell r="D11207" t="str">
            <v>صبا</v>
          </cell>
        </row>
        <row r="11208">
          <cell r="A11208">
            <v>337838</v>
          </cell>
          <cell r="B11208" t="str">
            <v>غزل فرواتي</v>
          </cell>
          <cell r="C11208" t="str">
            <v>محمود</v>
          </cell>
          <cell r="D11208" t="str">
            <v>صفاء</v>
          </cell>
        </row>
        <row r="11209">
          <cell r="A11209">
            <v>337839</v>
          </cell>
          <cell r="B11209" t="str">
            <v>غزل قيس</v>
          </cell>
          <cell r="C11209" t="str">
            <v>علي</v>
          </cell>
          <cell r="D11209" t="str">
            <v>حوريه</v>
          </cell>
        </row>
        <row r="11210">
          <cell r="A11210">
            <v>337840</v>
          </cell>
          <cell r="B11210" t="str">
            <v>غزوان الطويل</v>
          </cell>
          <cell r="C11210" t="str">
            <v>يوسف</v>
          </cell>
          <cell r="D11210" t="str">
            <v>بندر</v>
          </cell>
        </row>
        <row r="11211">
          <cell r="A11211">
            <v>337841</v>
          </cell>
          <cell r="B11211" t="str">
            <v>غسان عثمان</v>
          </cell>
          <cell r="C11211" t="str">
            <v>محمد</v>
          </cell>
          <cell r="D11211" t="str">
            <v>عليا</v>
          </cell>
        </row>
        <row r="11212">
          <cell r="A11212">
            <v>337842</v>
          </cell>
          <cell r="B11212" t="str">
            <v>غسان محمود</v>
          </cell>
          <cell r="C11212" t="str">
            <v>أحمد</v>
          </cell>
          <cell r="D11212" t="str">
            <v>ثريا</v>
          </cell>
        </row>
        <row r="11213">
          <cell r="A11213">
            <v>337843</v>
          </cell>
          <cell r="B11213" t="str">
            <v>غصون رمضان</v>
          </cell>
          <cell r="C11213" t="str">
            <v>ناصر</v>
          </cell>
          <cell r="D11213" t="str">
            <v>سعاد</v>
          </cell>
        </row>
        <row r="11214">
          <cell r="A11214">
            <v>337844</v>
          </cell>
          <cell r="B11214" t="str">
            <v>غصون صالحه</v>
          </cell>
          <cell r="C11214" t="str">
            <v>محمد</v>
          </cell>
          <cell r="D11214" t="str">
            <v>قمر</v>
          </cell>
        </row>
        <row r="11215">
          <cell r="A11215">
            <v>337845</v>
          </cell>
          <cell r="B11215" t="str">
            <v>غفران اليونس</v>
          </cell>
          <cell r="C11215" t="str">
            <v>محمد خير</v>
          </cell>
          <cell r="D11215" t="str">
            <v>منى</v>
          </cell>
        </row>
        <row r="11216">
          <cell r="A11216">
            <v>337846</v>
          </cell>
          <cell r="B11216" t="str">
            <v>غفران علي</v>
          </cell>
          <cell r="C11216" t="str">
            <v>شريف</v>
          </cell>
          <cell r="D11216" t="str">
            <v>امال</v>
          </cell>
        </row>
        <row r="11217">
          <cell r="A11217">
            <v>337847</v>
          </cell>
          <cell r="B11217" t="str">
            <v>غفران منصور</v>
          </cell>
          <cell r="C11217" t="str">
            <v>نزير</v>
          </cell>
          <cell r="D11217" t="str">
            <v>سهير</v>
          </cell>
        </row>
        <row r="11218">
          <cell r="A11218">
            <v>337848</v>
          </cell>
          <cell r="B11218" t="str">
            <v>غناء كريزان</v>
          </cell>
          <cell r="C11218" t="str">
            <v>نادر</v>
          </cell>
          <cell r="D11218" t="str">
            <v>نادره</v>
          </cell>
        </row>
        <row r="11219">
          <cell r="A11219">
            <v>337849</v>
          </cell>
          <cell r="B11219" t="str">
            <v>غياث حيدر</v>
          </cell>
          <cell r="C11219" t="str">
            <v>سهيل</v>
          </cell>
          <cell r="D11219" t="str">
            <v>صباح</v>
          </cell>
        </row>
        <row r="11220">
          <cell r="A11220">
            <v>337850</v>
          </cell>
          <cell r="B11220" t="str">
            <v>غياث شحاده</v>
          </cell>
          <cell r="C11220" t="str">
            <v>زكريا</v>
          </cell>
          <cell r="D11220" t="str">
            <v>سحر</v>
          </cell>
        </row>
        <row r="11221">
          <cell r="A11221">
            <v>337851</v>
          </cell>
          <cell r="B11221" t="str">
            <v>غياد علوش</v>
          </cell>
          <cell r="C11221" t="str">
            <v>سليم</v>
          </cell>
          <cell r="D11221" t="str">
            <v>كوكب</v>
          </cell>
        </row>
        <row r="11222">
          <cell r="A11222">
            <v>337852</v>
          </cell>
          <cell r="B11222" t="str">
            <v>غيثاء حسن</v>
          </cell>
          <cell r="C11222" t="str">
            <v>غالب</v>
          </cell>
          <cell r="D11222" t="str">
            <v>نوال</v>
          </cell>
        </row>
        <row r="11223">
          <cell r="A11223">
            <v>337853</v>
          </cell>
          <cell r="B11223" t="str">
            <v>غيداء المحمد</v>
          </cell>
          <cell r="C11223" t="str">
            <v>موسى</v>
          </cell>
          <cell r="D11223" t="str">
            <v>مها</v>
          </cell>
        </row>
        <row r="11224">
          <cell r="A11224">
            <v>337854</v>
          </cell>
          <cell r="B11224" t="str">
            <v>فاتن غزال</v>
          </cell>
          <cell r="C11224" t="str">
            <v>محمد</v>
          </cell>
          <cell r="D11224" t="str">
            <v>حوريه</v>
          </cell>
        </row>
        <row r="11225">
          <cell r="A11225">
            <v>337855</v>
          </cell>
          <cell r="B11225" t="str">
            <v>فاتن كيوان</v>
          </cell>
          <cell r="C11225" t="str">
            <v>صالح</v>
          </cell>
          <cell r="D11225" t="str">
            <v>منى</v>
          </cell>
        </row>
        <row r="11226">
          <cell r="A11226">
            <v>337856</v>
          </cell>
          <cell r="B11226" t="str">
            <v>فادي اشقر</v>
          </cell>
          <cell r="C11226" t="str">
            <v>انطانيوس</v>
          </cell>
          <cell r="D11226" t="str">
            <v>نجاة</v>
          </cell>
        </row>
        <row r="11227">
          <cell r="A11227">
            <v>337857</v>
          </cell>
          <cell r="B11227" t="str">
            <v>فادي النفره</v>
          </cell>
          <cell r="C11227" t="str">
            <v>محمد</v>
          </cell>
          <cell r="D11227" t="str">
            <v>وداد</v>
          </cell>
        </row>
        <row r="11228">
          <cell r="A11228">
            <v>337858</v>
          </cell>
          <cell r="B11228" t="str">
            <v>فادي محمود</v>
          </cell>
          <cell r="C11228" t="str">
            <v>علي</v>
          </cell>
          <cell r="D11228" t="str">
            <v>جميله</v>
          </cell>
        </row>
        <row r="11229">
          <cell r="A11229">
            <v>337860</v>
          </cell>
          <cell r="B11229" t="str">
            <v>فاديا حسون</v>
          </cell>
          <cell r="C11229" t="str">
            <v>حسيب</v>
          </cell>
          <cell r="D11229" t="str">
            <v>دلال</v>
          </cell>
        </row>
        <row r="11230">
          <cell r="A11230">
            <v>337861</v>
          </cell>
          <cell r="B11230" t="str">
            <v>فاديه الحسين</v>
          </cell>
          <cell r="C11230" t="str">
            <v>حسن</v>
          </cell>
          <cell r="D11230" t="str">
            <v>مريم</v>
          </cell>
        </row>
        <row r="11231">
          <cell r="A11231">
            <v>337862</v>
          </cell>
          <cell r="B11231" t="str">
            <v>فاديه القاضي</v>
          </cell>
          <cell r="C11231" t="str">
            <v>محمد</v>
          </cell>
          <cell r="D11231" t="str">
            <v>شريفه</v>
          </cell>
        </row>
        <row r="11232">
          <cell r="A11232">
            <v>337863</v>
          </cell>
          <cell r="B11232" t="str">
            <v>فارس نصر</v>
          </cell>
          <cell r="C11232" t="str">
            <v>كامل</v>
          </cell>
          <cell r="D11232" t="str">
            <v>مفيده</v>
          </cell>
        </row>
        <row r="11233">
          <cell r="A11233">
            <v>337864</v>
          </cell>
          <cell r="B11233" t="str">
            <v>فاطمه الخضر</v>
          </cell>
          <cell r="C11233" t="str">
            <v>محمود</v>
          </cell>
          <cell r="D11233" t="str">
            <v>منال</v>
          </cell>
        </row>
        <row r="11234">
          <cell r="A11234">
            <v>337865</v>
          </cell>
          <cell r="B11234" t="str">
            <v>فاطمه الشهاب</v>
          </cell>
          <cell r="C11234" t="str">
            <v>محمد</v>
          </cell>
          <cell r="D11234" t="str">
            <v>نايله</v>
          </cell>
        </row>
        <row r="11235">
          <cell r="A11235">
            <v>337866</v>
          </cell>
          <cell r="B11235" t="str">
            <v>فاطمه رزق</v>
          </cell>
          <cell r="C11235" t="str">
            <v>نايف</v>
          </cell>
          <cell r="D11235" t="str">
            <v>هدى</v>
          </cell>
        </row>
        <row r="11236">
          <cell r="A11236">
            <v>337867</v>
          </cell>
          <cell r="B11236" t="str">
            <v>فاطمه علي</v>
          </cell>
          <cell r="C11236" t="str">
            <v>محمد نزار</v>
          </cell>
          <cell r="D11236" t="str">
            <v>صباح</v>
          </cell>
        </row>
        <row r="11237">
          <cell r="A11237">
            <v>337868</v>
          </cell>
          <cell r="B11237" t="str">
            <v>فاطمه محب الدين</v>
          </cell>
          <cell r="C11237" t="str">
            <v>حسن</v>
          </cell>
          <cell r="D11237" t="str">
            <v>عائشه</v>
          </cell>
        </row>
        <row r="11238">
          <cell r="A11238">
            <v>337869</v>
          </cell>
          <cell r="B11238" t="str">
            <v>فاطمه نقرش</v>
          </cell>
          <cell r="C11238" t="str">
            <v>محمد</v>
          </cell>
          <cell r="D11238" t="str">
            <v>فريزه</v>
          </cell>
        </row>
        <row r="11239">
          <cell r="A11239">
            <v>337870</v>
          </cell>
          <cell r="B11239" t="str">
            <v>فايز الشعار</v>
          </cell>
          <cell r="C11239" t="str">
            <v>جميل</v>
          </cell>
          <cell r="D11239" t="str">
            <v>اسما</v>
          </cell>
        </row>
        <row r="11240">
          <cell r="A11240">
            <v>337871</v>
          </cell>
          <cell r="B11240" t="str">
            <v>فتحية الصياح</v>
          </cell>
          <cell r="C11240" t="str">
            <v>فيصل</v>
          </cell>
          <cell r="D11240" t="str">
            <v>فطيم ضراد</v>
          </cell>
        </row>
        <row r="11241">
          <cell r="A11241">
            <v>337872</v>
          </cell>
          <cell r="B11241" t="str">
            <v>فداء شاهين</v>
          </cell>
          <cell r="C11241" t="str">
            <v>شاهين</v>
          </cell>
          <cell r="D11241" t="str">
            <v>ماري</v>
          </cell>
        </row>
        <row r="11242">
          <cell r="A11242">
            <v>337873</v>
          </cell>
          <cell r="B11242" t="str">
            <v>فداء صالح</v>
          </cell>
          <cell r="C11242" t="str">
            <v>اكرم</v>
          </cell>
          <cell r="D11242" t="str">
            <v>سهيلا</v>
          </cell>
        </row>
        <row r="11243">
          <cell r="A11243">
            <v>337874</v>
          </cell>
          <cell r="B11243" t="str">
            <v>فداء عبد المعطي</v>
          </cell>
          <cell r="C11243" t="str">
            <v>رعد</v>
          </cell>
          <cell r="D11243" t="str">
            <v>كوثر</v>
          </cell>
        </row>
        <row r="11244">
          <cell r="A11244">
            <v>337875</v>
          </cell>
          <cell r="B11244" t="str">
            <v>فراس زهر الدين</v>
          </cell>
          <cell r="C11244" t="str">
            <v>عادل</v>
          </cell>
          <cell r="D11244" t="str">
            <v>هدى</v>
          </cell>
        </row>
        <row r="11245">
          <cell r="A11245">
            <v>337876</v>
          </cell>
          <cell r="B11245" t="str">
            <v>فرح جاويش المصري</v>
          </cell>
          <cell r="C11245" t="str">
            <v>سمير</v>
          </cell>
          <cell r="D11245" t="str">
            <v>هبه</v>
          </cell>
        </row>
        <row r="11246">
          <cell r="A11246">
            <v>337877</v>
          </cell>
          <cell r="B11246" t="str">
            <v>فرح فتوح</v>
          </cell>
          <cell r="C11246" t="str">
            <v>عدنان</v>
          </cell>
          <cell r="D11246" t="str">
            <v>فاطمه</v>
          </cell>
        </row>
        <row r="11247">
          <cell r="A11247">
            <v>337878</v>
          </cell>
          <cell r="B11247" t="str">
            <v>فريد الغزاوي</v>
          </cell>
          <cell r="C11247" t="str">
            <v>عدنان</v>
          </cell>
          <cell r="D11247" t="str">
            <v>صفاء</v>
          </cell>
        </row>
        <row r="11248">
          <cell r="A11248">
            <v>337879</v>
          </cell>
          <cell r="B11248" t="str">
            <v>فطوم معاد</v>
          </cell>
          <cell r="C11248" t="str">
            <v>احمد</v>
          </cell>
          <cell r="D11248" t="str">
            <v>فطمه</v>
          </cell>
        </row>
        <row r="11249">
          <cell r="A11249">
            <v>337880</v>
          </cell>
          <cell r="B11249" t="str">
            <v>فؤاد السطم العلي</v>
          </cell>
          <cell r="C11249" t="str">
            <v>عليوي</v>
          </cell>
          <cell r="D11249" t="str">
            <v>ناجيه</v>
          </cell>
        </row>
        <row r="11250">
          <cell r="A11250">
            <v>337881</v>
          </cell>
          <cell r="B11250" t="str">
            <v>فيصل علي</v>
          </cell>
          <cell r="C11250" t="str">
            <v>علي</v>
          </cell>
          <cell r="D11250" t="str">
            <v>كفه</v>
          </cell>
        </row>
        <row r="11251">
          <cell r="A11251">
            <v>337882</v>
          </cell>
          <cell r="B11251" t="str">
            <v>قاسم السفيره</v>
          </cell>
          <cell r="C11251" t="str">
            <v>محمد</v>
          </cell>
          <cell r="D11251" t="str">
            <v>ثنوه</v>
          </cell>
        </row>
        <row r="11252">
          <cell r="A11252">
            <v>337883</v>
          </cell>
          <cell r="B11252" t="str">
            <v>قصي الحجي</v>
          </cell>
          <cell r="C11252" t="str">
            <v>محمد</v>
          </cell>
          <cell r="D11252" t="str">
            <v>اسعاف</v>
          </cell>
        </row>
        <row r="11253">
          <cell r="A11253">
            <v>337884</v>
          </cell>
          <cell r="B11253" t="str">
            <v>قصي حمد</v>
          </cell>
          <cell r="C11253" t="str">
            <v>احمد</v>
          </cell>
          <cell r="D11253" t="str">
            <v>زبيدة</v>
          </cell>
        </row>
        <row r="11254">
          <cell r="A11254">
            <v>337885</v>
          </cell>
          <cell r="B11254" t="str">
            <v>كاترين حسن</v>
          </cell>
          <cell r="C11254" t="str">
            <v>رياض</v>
          </cell>
          <cell r="D11254" t="str">
            <v>ابتسام</v>
          </cell>
        </row>
        <row r="11255">
          <cell r="A11255">
            <v>337886</v>
          </cell>
          <cell r="B11255" t="str">
            <v>كاترين خضور</v>
          </cell>
          <cell r="C11255" t="str">
            <v>علي</v>
          </cell>
          <cell r="D11255" t="str">
            <v>نوال</v>
          </cell>
        </row>
        <row r="11256">
          <cell r="A11256">
            <v>337887</v>
          </cell>
          <cell r="B11256" t="str">
            <v>كاترين عساف</v>
          </cell>
          <cell r="C11256" t="str">
            <v>محمد</v>
          </cell>
          <cell r="D11256" t="str">
            <v>انتصار</v>
          </cell>
        </row>
        <row r="11257">
          <cell r="A11257">
            <v>337888</v>
          </cell>
          <cell r="B11257" t="str">
            <v>كاترين نوفل</v>
          </cell>
          <cell r="C11257" t="str">
            <v>نصر</v>
          </cell>
          <cell r="D11257" t="str">
            <v>سميحه</v>
          </cell>
        </row>
        <row r="11258">
          <cell r="A11258">
            <v>337889</v>
          </cell>
          <cell r="B11258" t="str">
            <v>كرم سقر</v>
          </cell>
          <cell r="C11258" t="str">
            <v>احمد</v>
          </cell>
          <cell r="D11258" t="str">
            <v>طهران</v>
          </cell>
        </row>
        <row r="11259">
          <cell r="A11259">
            <v>337890</v>
          </cell>
          <cell r="B11259" t="str">
            <v>كفاح زين الدين</v>
          </cell>
          <cell r="C11259" t="str">
            <v>محسن</v>
          </cell>
          <cell r="D11259" t="str">
            <v>زيده</v>
          </cell>
        </row>
        <row r="11260">
          <cell r="A11260">
            <v>337891</v>
          </cell>
          <cell r="B11260" t="str">
            <v>كمال شلهوب</v>
          </cell>
          <cell r="C11260" t="str">
            <v>اسامه</v>
          </cell>
          <cell r="D11260" t="str">
            <v>نجاة</v>
          </cell>
        </row>
        <row r="11261">
          <cell r="A11261">
            <v>337892</v>
          </cell>
          <cell r="B11261" t="str">
            <v>كناز عبيد</v>
          </cell>
          <cell r="C11261" t="str">
            <v>شعلان</v>
          </cell>
          <cell r="D11261" t="str">
            <v>نعيمه</v>
          </cell>
        </row>
        <row r="11262">
          <cell r="A11262">
            <v>337893</v>
          </cell>
          <cell r="B11262" t="str">
            <v>كنان سلمان</v>
          </cell>
          <cell r="C11262" t="str">
            <v>حسن</v>
          </cell>
          <cell r="D11262" t="str">
            <v>حميده</v>
          </cell>
        </row>
        <row r="11263">
          <cell r="A11263">
            <v>337894</v>
          </cell>
          <cell r="B11263" t="str">
            <v xml:space="preserve">كنانه شيخ الارض </v>
          </cell>
          <cell r="C11263" t="str">
            <v xml:space="preserve">غياث </v>
          </cell>
          <cell r="D11263" t="str">
            <v xml:space="preserve">رويده </v>
          </cell>
        </row>
        <row r="11264">
          <cell r="A11264">
            <v>337895</v>
          </cell>
          <cell r="B11264" t="str">
            <v>كينده حمود</v>
          </cell>
          <cell r="C11264" t="str">
            <v>علي</v>
          </cell>
          <cell r="D11264" t="str">
            <v>ابتسام</v>
          </cell>
        </row>
        <row r="11265">
          <cell r="A11265">
            <v>337896</v>
          </cell>
          <cell r="B11265" t="str">
            <v>لارا محمد</v>
          </cell>
          <cell r="C11265" t="str">
            <v>وائل</v>
          </cell>
          <cell r="D11265" t="str">
            <v>نسرين</v>
          </cell>
        </row>
        <row r="11266">
          <cell r="A11266">
            <v>337897</v>
          </cell>
          <cell r="B11266" t="str">
            <v>لبانة عدس</v>
          </cell>
          <cell r="C11266" t="str">
            <v>فريز</v>
          </cell>
          <cell r="D11266" t="str">
            <v>نوفة</v>
          </cell>
        </row>
        <row r="11267">
          <cell r="A11267">
            <v>337898</v>
          </cell>
          <cell r="B11267" t="str">
            <v>لجين حويجه</v>
          </cell>
          <cell r="C11267" t="str">
            <v>عدنان</v>
          </cell>
          <cell r="D11267" t="str">
            <v>وفاء</v>
          </cell>
        </row>
        <row r="11268">
          <cell r="A11268">
            <v>337899</v>
          </cell>
          <cell r="B11268" t="str">
            <v>لطيفه الخراط</v>
          </cell>
          <cell r="C11268" t="str">
            <v>محمد عدنان</v>
          </cell>
          <cell r="D11268" t="str">
            <v>عزيزه</v>
          </cell>
        </row>
        <row r="11269">
          <cell r="A11269">
            <v>337900</v>
          </cell>
          <cell r="B11269" t="str">
            <v>لقاء صقر</v>
          </cell>
          <cell r="C11269" t="str">
            <v>سامي</v>
          </cell>
          <cell r="D11269" t="str">
            <v>كوكب</v>
          </cell>
        </row>
        <row r="11270">
          <cell r="A11270">
            <v>337901</v>
          </cell>
          <cell r="B11270" t="str">
            <v>لما الصفدي</v>
          </cell>
          <cell r="C11270" t="str">
            <v>برجس</v>
          </cell>
          <cell r="D11270" t="str">
            <v>نجاح</v>
          </cell>
        </row>
        <row r="11271">
          <cell r="A11271">
            <v>337902</v>
          </cell>
          <cell r="B11271" t="str">
            <v>لميس المحمد</v>
          </cell>
          <cell r="C11271" t="str">
            <v>ايمن</v>
          </cell>
          <cell r="D11271" t="str">
            <v>غاده</v>
          </cell>
        </row>
        <row r="11272">
          <cell r="A11272">
            <v>337903</v>
          </cell>
          <cell r="B11272" t="str">
            <v>لوجين بركات</v>
          </cell>
          <cell r="C11272" t="str">
            <v>المعتز</v>
          </cell>
          <cell r="D11272" t="str">
            <v>هناء</v>
          </cell>
        </row>
        <row r="11273">
          <cell r="A11273">
            <v>337904</v>
          </cell>
          <cell r="B11273" t="str">
            <v>لورا احمد</v>
          </cell>
          <cell r="C11273" t="str">
            <v>ياسين</v>
          </cell>
          <cell r="D11273" t="str">
            <v>مريم</v>
          </cell>
        </row>
        <row r="11274">
          <cell r="A11274">
            <v>337905</v>
          </cell>
          <cell r="B11274" t="str">
            <v>لورين ضاهر</v>
          </cell>
          <cell r="C11274" t="str">
            <v>وفيق</v>
          </cell>
          <cell r="D11274" t="str">
            <v>هناء</v>
          </cell>
        </row>
        <row r="11275">
          <cell r="A11275">
            <v>337906</v>
          </cell>
          <cell r="B11275" t="str">
            <v>لؤي الحسن</v>
          </cell>
          <cell r="C11275" t="str">
            <v>حسام</v>
          </cell>
          <cell r="D11275" t="str">
            <v>مزنه</v>
          </cell>
        </row>
        <row r="11276">
          <cell r="A11276">
            <v>337907</v>
          </cell>
          <cell r="B11276" t="str">
            <v>لؤي خريبوق</v>
          </cell>
          <cell r="C11276" t="str">
            <v>محمود</v>
          </cell>
          <cell r="D11276" t="str">
            <v>أنيسه</v>
          </cell>
        </row>
        <row r="11277">
          <cell r="A11277">
            <v>337908</v>
          </cell>
          <cell r="B11277" t="str">
            <v>ليان وانلي</v>
          </cell>
          <cell r="C11277" t="str">
            <v>محمد سعيد</v>
          </cell>
          <cell r="D11277" t="str">
            <v>ساما</v>
          </cell>
        </row>
        <row r="11278">
          <cell r="A11278">
            <v>337909</v>
          </cell>
          <cell r="B11278" t="str">
            <v xml:space="preserve">ليدي الخليل </v>
          </cell>
          <cell r="C11278" t="str">
            <v xml:space="preserve">عبدو </v>
          </cell>
          <cell r="D11278" t="str">
            <v xml:space="preserve">ثراء </v>
          </cell>
        </row>
        <row r="11279">
          <cell r="A11279">
            <v>337910</v>
          </cell>
          <cell r="B11279" t="str">
            <v>ليلى ابراهيم</v>
          </cell>
          <cell r="C11279" t="str">
            <v>ممدوح</v>
          </cell>
          <cell r="D11279" t="str">
            <v>صباح</v>
          </cell>
        </row>
        <row r="11280">
          <cell r="A11280">
            <v>337911</v>
          </cell>
          <cell r="B11280" t="str">
            <v>ليلى بدران</v>
          </cell>
          <cell r="C11280" t="str">
            <v>محمد وليد</v>
          </cell>
          <cell r="D11280" t="str">
            <v>حميده</v>
          </cell>
        </row>
        <row r="11281">
          <cell r="A11281">
            <v>337912</v>
          </cell>
          <cell r="B11281" t="str">
            <v>لين جعفر</v>
          </cell>
          <cell r="C11281" t="str">
            <v>أحمد</v>
          </cell>
          <cell r="D11281" t="str">
            <v>سلمى</v>
          </cell>
        </row>
        <row r="11282">
          <cell r="A11282">
            <v>337913</v>
          </cell>
          <cell r="B11282" t="str">
            <v>لينا طيفور</v>
          </cell>
          <cell r="C11282" t="str">
            <v>ساطع</v>
          </cell>
          <cell r="D11282" t="str">
            <v>فاديه</v>
          </cell>
        </row>
        <row r="11283">
          <cell r="A11283">
            <v>337914</v>
          </cell>
          <cell r="B11283" t="str">
            <v>لينا عليا</v>
          </cell>
          <cell r="C11283" t="str">
            <v>أحمد</v>
          </cell>
          <cell r="D11283" t="str">
            <v>أسما</v>
          </cell>
        </row>
        <row r="11284">
          <cell r="A11284">
            <v>337915</v>
          </cell>
          <cell r="B11284" t="str">
            <v>لينا فطوم</v>
          </cell>
          <cell r="C11284" t="str">
            <v>محسن</v>
          </cell>
          <cell r="D11284" t="str">
            <v>سهام</v>
          </cell>
        </row>
        <row r="11285">
          <cell r="A11285">
            <v>337916</v>
          </cell>
          <cell r="B11285" t="str">
            <v>لينا كرداس</v>
          </cell>
          <cell r="C11285" t="str">
            <v>سليمان</v>
          </cell>
          <cell r="D11285" t="str">
            <v>هدى</v>
          </cell>
        </row>
        <row r="11286">
          <cell r="A11286">
            <v>337917</v>
          </cell>
          <cell r="B11286" t="str">
            <v>ليندا السيدرباح</v>
          </cell>
          <cell r="C11286" t="str">
            <v>نديم</v>
          </cell>
          <cell r="D11286" t="str">
            <v>والدتهاغزوه</v>
          </cell>
        </row>
        <row r="11287">
          <cell r="A11287">
            <v>337918</v>
          </cell>
          <cell r="B11287" t="str">
            <v>ماجد النادر</v>
          </cell>
          <cell r="C11287" t="str">
            <v>محمد خير</v>
          </cell>
          <cell r="D11287" t="str">
            <v>وفيقه</v>
          </cell>
        </row>
        <row r="11288">
          <cell r="A11288">
            <v>337919</v>
          </cell>
          <cell r="B11288" t="str">
            <v>ماجده ابراهيم</v>
          </cell>
          <cell r="C11288" t="str">
            <v>عدنان</v>
          </cell>
          <cell r="D11288" t="str">
            <v>سلوى</v>
          </cell>
        </row>
        <row r="11289">
          <cell r="A11289">
            <v>337920</v>
          </cell>
          <cell r="B11289" t="str">
            <v xml:space="preserve">ماحده الدرويش الخطيب </v>
          </cell>
          <cell r="C11289" t="str">
            <v xml:space="preserve">حسن </v>
          </cell>
          <cell r="D11289" t="str">
            <v xml:space="preserve">سناء </v>
          </cell>
        </row>
        <row r="11290">
          <cell r="A11290">
            <v>337921</v>
          </cell>
          <cell r="B11290" t="str">
            <v>مادلين حسن</v>
          </cell>
          <cell r="C11290" t="str">
            <v>محمد</v>
          </cell>
          <cell r="D11290" t="str">
            <v>جنان</v>
          </cell>
        </row>
        <row r="11291">
          <cell r="A11291">
            <v>337922</v>
          </cell>
          <cell r="B11291" t="str">
            <v>مادلين داود</v>
          </cell>
          <cell r="C11291" t="str">
            <v>باسم</v>
          </cell>
          <cell r="D11291" t="str">
            <v>الهام</v>
          </cell>
        </row>
        <row r="11292">
          <cell r="A11292">
            <v>337923</v>
          </cell>
          <cell r="B11292" t="str">
            <v>مارلين الحسيان</v>
          </cell>
          <cell r="C11292" t="str">
            <v>احمد</v>
          </cell>
          <cell r="D11292" t="str">
            <v>سمر</v>
          </cell>
        </row>
        <row r="11293">
          <cell r="A11293">
            <v>337924</v>
          </cell>
          <cell r="B11293" t="str">
            <v>ماري محمد</v>
          </cell>
          <cell r="C11293" t="str">
            <v>ماجد</v>
          </cell>
          <cell r="D11293" t="str">
            <v>سهام</v>
          </cell>
        </row>
        <row r="11294">
          <cell r="A11294">
            <v>337925</v>
          </cell>
          <cell r="B11294" t="str">
            <v>مازن صافي</v>
          </cell>
          <cell r="C11294" t="str">
            <v>محمد</v>
          </cell>
          <cell r="D11294" t="str">
            <v>فائزة</v>
          </cell>
        </row>
        <row r="11295">
          <cell r="A11295">
            <v>337926</v>
          </cell>
          <cell r="B11295" t="str">
            <v>مالك الاطرش</v>
          </cell>
          <cell r="C11295" t="str">
            <v>عبد الرزاق</v>
          </cell>
          <cell r="D11295" t="str">
            <v>نجاح</v>
          </cell>
        </row>
        <row r="11296">
          <cell r="A11296">
            <v>337927</v>
          </cell>
          <cell r="B11296" t="str">
            <v>مالك الخيوتي</v>
          </cell>
          <cell r="C11296" t="str">
            <v>سليمان</v>
          </cell>
          <cell r="D11296" t="str">
            <v>انتصار</v>
          </cell>
        </row>
        <row r="11297">
          <cell r="A11297">
            <v>337928</v>
          </cell>
          <cell r="B11297" t="str">
            <v>ماهر الزمريني</v>
          </cell>
          <cell r="C11297" t="str">
            <v>منير</v>
          </cell>
          <cell r="D11297" t="str">
            <v>هند</v>
          </cell>
        </row>
        <row r="11298">
          <cell r="A11298">
            <v>337929</v>
          </cell>
          <cell r="B11298" t="str">
            <v>ماهر المليحان</v>
          </cell>
          <cell r="C11298" t="str">
            <v>شاووش</v>
          </cell>
          <cell r="D11298" t="str">
            <v>فوازة</v>
          </cell>
        </row>
        <row r="11299">
          <cell r="A11299">
            <v>337930</v>
          </cell>
          <cell r="B11299" t="str">
            <v>ماهر زعزع</v>
          </cell>
          <cell r="C11299" t="str">
            <v>فاروق</v>
          </cell>
          <cell r="D11299" t="str">
            <v>نبيله</v>
          </cell>
        </row>
        <row r="11300">
          <cell r="A11300">
            <v>337931</v>
          </cell>
          <cell r="B11300" t="str">
            <v>ماهر مسئلة</v>
          </cell>
          <cell r="C11300" t="str">
            <v>حسني</v>
          </cell>
          <cell r="D11300" t="str">
            <v>فريزة</v>
          </cell>
        </row>
        <row r="11301">
          <cell r="A11301">
            <v>337932</v>
          </cell>
          <cell r="B11301" t="str">
            <v>مايا ساسين</v>
          </cell>
          <cell r="C11301" t="str">
            <v>ميشال</v>
          </cell>
          <cell r="D11301" t="str">
            <v>شفيقه</v>
          </cell>
        </row>
        <row r="11302">
          <cell r="A11302">
            <v>337933</v>
          </cell>
          <cell r="B11302" t="str">
            <v>مجد العفين</v>
          </cell>
          <cell r="C11302" t="str">
            <v>بسام</v>
          </cell>
          <cell r="D11302" t="str">
            <v>نوفه</v>
          </cell>
        </row>
        <row r="11303">
          <cell r="A11303">
            <v>337934</v>
          </cell>
          <cell r="B11303" t="str">
            <v>مجدولين السبسبي</v>
          </cell>
          <cell r="C11303" t="str">
            <v>عدنان</v>
          </cell>
          <cell r="D11303" t="str">
            <v>عيده</v>
          </cell>
        </row>
        <row r="11304">
          <cell r="A11304">
            <v>337935</v>
          </cell>
          <cell r="B11304" t="str">
            <v>محار موسى</v>
          </cell>
          <cell r="C11304" t="str">
            <v>علي</v>
          </cell>
          <cell r="D11304" t="str">
            <v>بشرى</v>
          </cell>
        </row>
        <row r="11305">
          <cell r="A11305">
            <v>337936</v>
          </cell>
          <cell r="B11305" t="str">
            <v>محسن عباس</v>
          </cell>
          <cell r="C11305" t="str">
            <v>أحمد</v>
          </cell>
          <cell r="D11305" t="str">
            <v>زاهيه</v>
          </cell>
        </row>
        <row r="11306">
          <cell r="A11306">
            <v>337937</v>
          </cell>
          <cell r="B11306" t="str">
            <v>محسن علي</v>
          </cell>
          <cell r="C11306" t="str">
            <v>عبد الكريم</v>
          </cell>
          <cell r="D11306" t="str">
            <v>حسينه</v>
          </cell>
        </row>
        <row r="11307">
          <cell r="A11307">
            <v>337938</v>
          </cell>
          <cell r="B11307" t="str">
            <v>محمد الاسماعيل</v>
          </cell>
          <cell r="C11307" t="str">
            <v>احمد</v>
          </cell>
          <cell r="D11307" t="str">
            <v>ملك</v>
          </cell>
        </row>
        <row r="11308">
          <cell r="A11308">
            <v>337939</v>
          </cell>
          <cell r="B11308" t="str">
            <v>محمد الحاج</v>
          </cell>
          <cell r="C11308" t="str">
            <v>صادق</v>
          </cell>
          <cell r="D11308" t="str">
            <v>فاطمه</v>
          </cell>
        </row>
        <row r="11309">
          <cell r="A11309">
            <v>337940</v>
          </cell>
          <cell r="B11309" t="str">
            <v>محمد الخالد</v>
          </cell>
          <cell r="C11309" t="str">
            <v>حسين</v>
          </cell>
          <cell r="D11309" t="str">
            <v>شيخا</v>
          </cell>
        </row>
        <row r="11310">
          <cell r="A11310">
            <v>337941</v>
          </cell>
          <cell r="B11310" t="str">
            <v>محمد الخضور</v>
          </cell>
          <cell r="C11310" t="str">
            <v>بسيم</v>
          </cell>
          <cell r="D11310" t="str">
            <v>لما</v>
          </cell>
        </row>
        <row r="11311">
          <cell r="A11311">
            <v>337942</v>
          </cell>
          <cell r="B11311" t="str">
            <v>محمد الدبس</v>
          </cell>
          <cell r="C11311" t="str">
            <v>منير</v>
          </cell>
          <cell r="D11311" t="str">
            <v>ريم</v>
          </cell>
        </row>
        <row r="11312">
          <cell r="A11312">
            <v>337943</v>
          </cell>
          <cell r="B11312" t="str">
            <v>محمد الدنيفات</v>
          </cell>
          <cell r="C11312" t="str">
            <v>علي</v>
          </cell>
          <cell r="D11312" t="str">
            <v>نعمه</v>
          </cell>
        </row>
        <row r="11313">
          <cell r="A11313">
            <v>337944</v>
          </cell>
          <cell r="B11313" t="str">
            <v>محمد السخني</v>
          </cell>
          <cell r="C11313" t="str">
            <v>احمد</v>
          </cell>
          <cell r="D11313" t="str">
            <v>سميره</v>
          </cell>
        </row>
        <row r="11314">
          <cell r="A11314">
            <v>337945</v>
          </cell>
          <cell r="B11314" t="str">
            <v>محمد العباس</v>
          </cell>
          <cell r="C11314" t="str">
            <v>يحيى</v>
          </cell>
          <cell r="D11314" t="str">
            <v>ميه</v>
          </cell>
        </row>
        <row r="11315">
          <cell r="A11315">
            <v>337947</v>
          </cell>
          <cell r="B11315" t="str">
            <v>محمد المحاميد</v>
          </cell>
          <cell r="C11315" t="str">
            <v>ابراهيم</v>
          </cell>
          <cell r="D11315" t="str">
            <v>زينب</v>
          </cell>
        </row>
        <row r="11316">
          <cell r="A11316">
            <v>337948</v>
          </cell>
          <cell r="B11316" t="str">
            <v>محمد المصري</v>
          </cell>
          <cell r="C11316" t="str">
            <v>حسن</v>
          </cell>
          <cell r="D11316" t="str">
            <v>أمل</v>
          </cell>
        </row>
        <row r="11317">
          <cell r="A11317">
            <v>337949</v>
          </cell>
          <cell r="B11317" t="str">
            <v>محمد المطرود</v>
          </cell>
          <cell r="C11317" t="str">
            <v>إبراهيم</v>
          </cell>
          <cell r="D11317" t="str">
            <v>نهله</v>
          </cell>
        </row>
        <row r="11318">
          <cell r="A11318">
            <v>337950</v>
          </cell>
          <cell r="B11318" t="str">
            <v>محمد الندى</v>
          </cell>
          <cell r="C11318" t="str">
            <v>ندى</v>
          </cell>
          <cell r="D11318" t="str">
            <v>هيلة</v>
          </cell>
        </row>
        <row r="11319">
          <cell r="A11319">
            <v>337951</v>
          </cell>
          <cell r="B11319" t="str">
            <v>محمد امين العودة الله</v>
          </cell>
          <cell r="C11319" t="str">
            <v>احمد</v>
          </cell>
          <cell r="D11319" t="str">
            <v>ثريا</v>
          </cell>
        </row>
        <row r="11320">
          <cell r="A11320">
            <v>337952</v>
          </cell>
          <cell r="B11320" t="str">
            <v>محمد بيثارى</v>
          </cell>
          <cell r="C11320" t="str">
            <v>أحمد</v>
          </cell>
          <cell r="D11320" t="str">
            <v>صباح</v>
          </cell>
        </row>
        <row r="11321">
          <cell r="A11321">
            <v>337953</v>
          </cell>
          <cell r="B11321" t="str">
            <v>محمد تاج الفاضل</v>
          </cell>
          <cell r="C11321" t="str">
            <v>نضال</v>
          </cell>
          <cell r="D11321" t="str">
            <v>افتخار</v>
          </cell>
        </row>
        <row r="11322">
          <cell r="A11322">
            <v>337954</v>
          </cell>
          <cell r="B11322" t="str">
            <v>محمد حسن</v>
          </cell>
          <cell r="C11322" t="str">
            <v>عبد</v>
          </cell>
          <cell r="D11322" t="str">
            <v>امينه</v>
          </cell>
        </row>
        <row r="11323">
          <cell r="A11323">
            <v>337955</v>
          </cell>
          <cell r="B11323" t="str">
            <v>محمد حلاق</v>
          </cell>
          <cell r="C11323" t="str">
            <v>احمد</v>
          </cell>
          <cell r="D11323" t="str">
            <v>نجاح</v>
          </cell>
        </row>
        <row r="11324">
          <cell r="A11324">
            <v>337956</v>
          </cell>
          <cell r="B11324" t="str">
            <v>محمد حماده</v>
          </cell>
          <cell r="C11324" t="str">
            <v>حسن</v>
          </cell>
          <cell r="D11324" t="str">
            <v>بير</v>
          </cell>
        </row>
        <row r="11325">
          <cell r="A11325">
            <v>337957</v>
          </cell>
          <cell r="B11325" t="str">
            <v>محمد حمود</v>
          </cell>
          <cell r="C11325" t="str">
            <v>أحمد</v>
          </cell>
          <cell r="D11325" t="str">
            <v>عفاف</v>
          </cell>
        </row>
        <row r="11326">
          <cell r="A11326">
            <v>337958</v>
          </cell>
          <cell r="B11326" t="str">
            <v>محمد خازم</v>
          </cell>
          <cell r="C11326" t="str">
            <v>طلال</v>
          </cell>
          <cell r="D11326" t="str">
            <v>مفيده</v>
          </cell>
        </row>
        <row r="11327">
          <cell r="A11327">
            <v>337959</v>
          </cell>
          <cell r="B11327" t="str">
            <v>محمد خير الشولي</v>
          </cell>
          <cell r="C11327" t="str">
            <v>اسماعيل</v>
          </cell>
          <cell r="D11327" t="str">
            <v>عبير</v>
          </cell>
        </row>
        <row r="11328">
          <cell r="A11328">
            <v>337960</v>
          </cell>
          <cell r="B11328" t="str">
            <v>محمد ديب</v>
          </cell>
          <cell r="C11328" t="str">
            <v>نصر</v>
          </cell>
          <cell r="D11328" t="str">
            <v>مهى</v>
          </cell>
        </row>
        <row r="11329">
          <cell r="A11329">
            <v>337961</v>
          </cell>
          <cell r="B11329" t="str">
            <v>محمد رامز القهوجي</v>
          </cell>
          <cell r="C11329" t="str">
            <v>محمدبشار</v>
          </cell>
          <cell r="D11329" t="str">
            <v>رانيا</v>
          </cell>
        </row>
        <row r="11330">
          <cell r="A11330">
            <v>337962</v>
          </cell>
          <cell r="B11330" t="str">
            <v>محمد رضوان</v>
          </cell>
          <cell r="C11330" t="str">
            <v>رضوان</v>
          </cell>
          <cell r="D11330" t="str">
            <v>منى</v>
          </cell>
        </row>
        <row r="11331">
          <cell r="A11331">
            <v>337963</v>
          </cell>
          <cell r="B11331" t="str">
            <v>محمد زاهر رفاعية</v>
          </cell>
          <cell r="C11331" t="str">
            <v>نزيه</v>
          </cell>
          <cell r="D11331" t="str">
            <v>امل</v>
          </cell>
        </row>
        <row r="11332">
          <cell r="A11332">
            <v>337964</v>
          </cell>
          <cell r="B11332" t="str">
            <v>محمد سامي علي</v>
          </cell>
          <cell r="C11332" t="str">
            <v>هشام</v>
          </cell>
          <cell r="D11332" t="str">
            <v>حكمية</v>
          </cell>
        </row>
        <row r="11333">
          <cell r="A11333">
            <v>337965</v>
          </cell>
          <cell r="B11333" t="str">
            <v>محمد سعيد الصليبي</v>
          </cell>
          <cell r="C11333" t="str">
            <v>أحمد</v>
          </cell>
          <cell r="D11333" t="str">
            <v>الهام</v>
          </cell>
        </row>
        <row r="11334">
          <cell r="A11334">
            <v>337966</v>
          </cell>
          <cell r="B11334" t="str">
            <v>محمد شعبان</v>
          </cell>
          <cell r="C11334" t="str">
            <v>محمود</v>
          </cell>
          <cell r="D11334" t="str">
            <v>منيره</v>
          </cell>
        </row>
        <row r="11335">
          <cell r="A11335">
            <v>337967</v>
          </cell>
          <cell r="B11335" t="str">
            <v>محمد شهاب</v>
          </cell>
          <cell r="C11335" t="str">
            <v>اسماعيل</v>
          </cell>
          <cell r="D11335" t="str">
            <v>بشيره</v>
          </cell>
        </row>
        <row r="11336">
          <cell r="A11336">
            <v>337968</v>
          </cell>
          <cell r="B11336" t="str">
            <v>محمد عبد الله</v>
          </cell>
          <cell r="C11336" t="str">
            <v>عصمت</v>
          </cell>
          <cell r="D11336" t="str">
            <v>مريم</v>
          </cell>
        </row>
        <row r="11337">
          <cell r="A11337">
            <v>337969</v>
          </cell>
          <cell r="B11337" t="str">
            <v>محمد عبود</v>
          </cell>
          <cell r="C11337" t="str">
            <v>عيسى</v>
          </cell>
          <cell r="D11337" t="str">
            <v>الهام</v>
          </cell>
        </row>
        <row r="11338">
          <cell r="A11338">
            <v>337970</v>
          </cell>
          <cell r="B11338" t="str">
            <v>محمد علي خطاب</v>
          </cell>
          <cell r="C11338" t="str">
            <v>خالد</v>
          </cell>
          <cell r="D11338" t="str">
            <v>هيام فياض</v>
          </cell>
        </row>
        <row r="11339">
          <cell r="A11339">
            <v>337971</v>
          </cell>
          <cell r="B11339" t="str">
            <v>محمد علي شما</v>
          </cell>
          <cell r="C11339" t="str">
            <v>عيسى</v>
          </cell>
          <cell r="D11339" t="str">
            <v>سميره</v>
          </cell>
        </row>
        <row r="11340">
          <cell r="A11340">
            <v>337972</v>
          </cell>
          <cell r="B11340" t="str">
            <v>محمد عموري</v>
          </cell>
          <cell r="C11340" t="str">
            <v>خليل</v>
          </cell>
          <cell r="D11340" t="str">
            <v>عزيزه</v>
          </cell>
        </row>
        <row r="11341">
          <cell r="A11341">
            <v>337973</v>
          </cell>
          <cell r="B11341" t="str">
            <v>محمد عيسى</v>
          </cell>
          <cell r="C11341" t="str">
            <v>عيد</v>
          </cell>
          <cell r="D11341" t="str">
            <v>موليه</v>
          </cell>
        </row>
        <row r="11342">
          <cell r="A11342">
            <v>337974</v>
          </cell>
          <cell r="B11342" t="str">
            <v>محمد غزال</v>
          </cell>
          <cell r="C11342" t="str">
            <v>محمود</v>
          </cell>
          <cell r="D11342" t="str">
            <v>زمزم</v>
          </cell>
        </row>
        <row r="11343">
          <cell r="A11343">
            <v>337975</v>
          </cell>
          <cell r="B11343" t="str">
            <v>محمد فياض</v>
          </cell>
          <cell r="C11343" t="str">
            <v>ابراهيم</v>
          </cell>
          <cell r="D11343" t="str">
            <v>زينات</v>
          </cell>
        </row>
        <row r="11344">
          <cell r="A11344">
            <v>337976</v>
          </cell>
          <cell r="B11344" t="str">
            <v>محمد كمال</v>
          </cell>
          <cell r="C11344" t="str">
            <v>يحيى</v>
          </cell>
          <cell r="D11344" t="str">
            <v>مريم</v>
          </cell>
        </row>
        <row r="11345">
          <cell r="A11345">
            <v>337977</v>
          </cell>
          <cell r="B11345" t="str">
            <v>محمد كنجو</v>
          </cell>
          <cell r="C11345" t="str">
            <v>عبد الله</v>
          </cell>
          <cell r="D11345" t="str">
            <v>كرجيه</v>
          </cell>
        </row>
        <row r="11346">
          <cell r="A11346">
            <v>337978</v>
          </cell>
          <cell r="B11346" t="str">
            <v>محمد ماهر دباس</v>
          </cell>
          <cell r="C11346" t="str">
            <v>محمدفايز</v>
          </cell>
          <cell r="D11346" t="str">
            <v>حفيظه</v>
          </cell>
        </row>
        <row r="11347">
          <cell r="A11347">
            <v>337979</v>
          </cell>
          <cell r="B11347" t="str">
            <v>محمد محمود</v>
          </cell>
          <cell r="C11347" t="str">
            <v>عبد العزيز</v>
          </cell>
          <cell r="D11347" t="str">
            <v>كوكب</v>
          </cell>
        </row>
        <row r="11348">
          <cell r="A11348">
            <v>337980</v>
          </cell>
          <cell r="B11348" t="str">
            <v>محمد محو</v>
          </cell>
          <cell r="C11348" t="str">
            <v>اسماعيل</v>
          </cell>
          <cell r="D11348" t="str">
            <v>خجو</v>
          </cell>
        </row>
        <row r="11349">
          <cell r="A11349">
            <v>337981</v>
          </cell>
          <cell r="B11349" t="str">
            <v>محمد مخلوف</v>
          </cell>
          <cell r="C11349" t="str">
            <v>فجر</v>
          </cell>
          <cell r="D11349" t="str">
            <v>نديمه</v>
          </cell>
        </row>
        <row r="11350">
          <cell r="A11350">
            <v>337982</v>
          </cell>
          <cell r="B11350" t="str">
            <v>محمد مرتضى</v>
          </cell>
          <cell r="C11350" t="str">
            <v>حسن</v>
          </cell>
          <cell r="D11350" t="str">
            <v>فاطمه</v>
          </cell>
        </row>
        <row r="11351">
          <cell r="A11351">
            <v>337983</v>
          </cell>
          <cell r="B11351" t="str">
            <v>محمد مرعي</v>
          </cell>
          <cell r="C11351" t="str">
            <v>محمود</v>
          </cell>
          <cell r="D11351" t="str">
            <v>فضيله</v>
          </cell>
        </row>
        <row r="11352">
          <cell r="A11352">
            <v>337984</v>
          </cell>
          <cell r="B11352" t="str">
            <v>محمد مرعي</v>
          </cell>
          <cell r="C11352" t="str">
            <v>احمد</v>
          </cell>
          <cell r="D11352" t="str">
            <v>لميا</v>
          </cell>
        </row>
        <row r="11353">
          <cell r="A11353">
            <v>337985</v>
          </cell>
          <cell r="B11353" t="str">
            <v>محمد مرهج</v>
          </cell>
          <cell r="C11353" t="str">
            <v>محسن</v>
          </cell>
          <cell r="D11353" t="str">
            <v>امون</v>
          </cell>
        </row>
        <row r="11354">
          <cell r="A11354">
            <v>337986</v>
          </cell>
          <cell r="B11354" t="str">
            <v>محمد مصطفى</v>
          </cell>
          <cell r="C11354" t="str">
            <v>عيسى</v>
          </cell>
          <cell r="D11354" t="str">
            <v>نوفا</v>
          </cell>
        </row>
        <row r="11355">
          <cell r="A11355">
            <v>337987</v>
          </cell>
          <cell r="B11355" t="str">
            <v>محمد مظلوم</v>
          </cell>
          <cell r="C11355" t="str">
            <v>فايز</v>
          </cell>
          <cell r="D11355" t="str">
            <v>نصره</v>
          </cell>
        </row>
        <row r="11356">
          <cell r="A11356">
            <v>337988</v>
          </cell>
          <cell r="B11356" t="str">
            <v>محمد مقصود</v>
          </cell>
          <cell r="C11356" t="str">
            <v>قاسم</v>
          </cell>
          <cell r="D11356" t="str">
            <v>ناديه</v>
          </cell>
        </row>
        <row r="11357">
          <cell r="A11357">
            <v>337989</v>
          </cell>
          <cell r="B11357" t="str">
            <v>محمد ملحه</v>
          </cell>
          <cell r="C11357" t="str">
            <v>خالد</v>
          </cell>
          <cell r="D11357" t="str">
            <v>منى</v>
          </cell>
        </row>
        <row r="11358">
          <cell r="A11358">
            <v>337990</v>
          </cell>
          <cell r="B11358" t="str">
            <v>محمد منصور</v>
          </cell>
          <cell r="C11358" t="str">
            <v>طارق</v>
          </cell>
          <cell r="D11358" t="str">
            <v>هالا</v>
          </cell>
        </row>
        <row r="11359">
          <cell r="A11359">
            <v>337991</v>
          </cell>
          <cell r="B11359" t="str">
            <v>محمد ناظم الحاج علي</v>
          </cell>
          <cell r="C11359" t="str">
            <v>أحمد</v>
          </cell>
          <cell r="D11359" t="str">
            <v>ريا</v>
          </cell>
        </row>
        <row r="11360">
          <cell r="A11360">
            <v>337992</v>
          </cell>
          <cell r="B11360" t="str">
            <v>محمد هيثم شحرور</v>
          </cell>
          <cell r="C11360" t="str">
            <v>سمير</v>
          </cell>
          <cell r="D11360" t="str">
            <v>خلود</v>
          </cell>
        </row>
        <row r="11361">
          <cell r="A11361">
            <v>337993</v>
          </cell>
          <cell r="B11361" t="str">
            <v>محمد وسيم المسوتي</v>
          </cell>
          <cell r="C11361" t="str">
            <v>ايمن</v>
          </cell>
          <cell r="D11361" t="str">
            <v>باسمه</v>
          </cell>
        </row>
        <row r="11362">
          <cell r="A11362">
            <v>337994</v>
          </cell>
          <cell r="B11362" t="str">
            <v>محمد يوسف</v>
          </cell>
          <cell r="C11362" t="str">
            <v>عبد اللطيف</v>
          </cell>
          <cell r="D11362" t="str">
            <v>سكر</v>
          </cell>
        </row>
        <row r="11363">
          <cell r="A11363">
            <v>337995</v>
          </cell>
          <cell r="B11363" t="str">
            <v>محمود ابراهيم</v>
          </cell>
          <cell r="C11363" t="str">
            <v>ابراهيم</v>
          </cell>
          <cell r="D11363" t="str">
            <v>سعده</v>
          </cell>
        </row>
        <row r="11364">
          <cell r="A11364">
            <v>337996</v>
          </cell>
          <cell r="B11364" t="str">
            <v>محمود الخرج</v>
          </cell>
          <cell r="C11364" t="str">
            <v>مصطفى</v>
          </cell>
          <cell r="D11364" t="str">
            <v>حياة</v>
          </cell>
        </row>
        <row r="11365">
          <cell r="A11365">
            <v>337997</v>
          </cell>
          <cell r="B11365" t="str">
            <v>محمود القاضي</v>
          </cell>
          <cell r="C11365" t="str">
            <v>رمزي</v>
          </cell>
          <cell r="D11365" t="str">
            <v>كريمة</v>
          </cell>
        </row>
        <row r="11366">
          <cell r="A11366">
            <v>337998</v>
          </cell>
          <cell r="B11366" t="str">
            <v>محمود حمش</v>
          </cell>
          <cell r="C11366" t="str">
            <v>معروف</v>
          </cell>
          <cell r="D11366" t="str">
            <v>أميره</v>
          </cell>
        </row>
        <row r="11367">
          <cell r="A11367">
            <v>337999</v>
          </cell>
          <cell r="B11367" t="str">
            <v>محمود درويش</v>
          </cell>
          <cell r="C11367" t="str">
            <v>علي</v>
          </cell>
          <cell r="D11367" t="str">
            <v>زهره</v>
          </cell>
        </row>
        <row r="11368">
          <cell r="A11368">
            <v>338000</v>
          </cell>
          <cell r="B11368" t="str">
            <v>محمود دياب</v>
          </cell>
          <cell r="C11368" t="str">
            <v>أحمد</v>
          </cell>
          <cell r="D11368" t="str">
            <v>نجلة</v>
          </cell>
        </row>
        <row r="11369">
          <cell r="A11369">
            <v>338001</v>
          </cell>
          <cell r="B11369" t="str">
            <v>محمود زاهده</v>
          </cell>
          <cell r="C11369" t="str">
            <v>احمد</v>
          </cell>
          <cell r="D11369" t="str">
            <v>هناء</v>
          </cell>
        </row>
        <row r="11370">
          <cell r="A11370">
            <v>338002</v>
          </cell>
          <cell r="B11370" t="str">
            <v>محمود طه</v>
          </cell>
          <cell r="C11370" t="str">
            <v>اسعد</v>
          </cell>
          <cell r="D11370" t="str">
            <v>صباح</v>
          </cell>
        </row>
        <row r="11371">
          <cell r="A11371">
            <v>338003</v>
          </cell>
          <cell r="B11371" t="str">
            <v>محمود عبد الجواد</v>
          </cell>
          <cell r="C11371" t="str">
            <v>سعيد</v>
          </cell>
          <cell r="D11371" t="str">
            <v>ماجده</v>
          </cell>
        </row>
        <row r="11372">
          <cell r="A11372">
            <v>338004</v>
          </cell>
          <cell r="B11372" t="str">
            <v>محمود مسعود</v>
          </cell>
          <cell r="C11372" t="str">
            <v>عيسى</v>
          </cell>
          <cell r="D11372" t="str">
            <v>عرني</v>
          </cell>
        </row>
        <row r="11373">
          <cell r="A11373">
            <v>338005</v>
          </cell>
          <cell r="B11373" t="str">
            <v>مرام السوادي</v>
          </cell>
          <cell r="C11373" t="str">
            <v>وليد</v>
          </cell>
          <cell r="D11373" t="str">
            <v>سونا</v>
          </cell>
        </row>
        <row r="11374">
          <cell r="A11374">
            <v>338006</v>
          </cell>
          <cell r="B11374" t="str">
            <v>مرام بيطار</v>
          </cell>
          <cell r="C11374" t="str">
            <v>نواف</v>
          </cell>
          <cell r="D11374" t="str">
            <v>نعيمه</v>
          </cell>
        </row>
        <row r="11375">
          <cell r="A11375">
            <v>338007</v>
          </cell>
          <cell r="B11375" t="str">
            <v>مرام ميا</v>
          </cell>
          <cell r="C11375" t="str">
            <v>محمد</v>
          </cell>
          <cell r="D11375" t="str">
            <v>اميرة</v>
          </cell>
        </row>
        <row r="11376">
          <cell r="A11376">
            <v>338008</v>
          </cell>
          <cell r="B11376" t="str">
            <v>مرح خرسه</v>
          </cell>
          <cell r="C11376" t="str">
            <v>محمود</v>
          </cell>
          <cell r="D11376" t="str">
            <v>سميره</v>
          </cell>
        </row>
        <row r="11377">
          <cell r="A11377">
            <v>338009</v>
          </cell>
          <cell r="B11377" t="str">
            <v>مرهف رباح</v>
          </cell>
          <cell r="C11377" t="str">
            <v>طالب</v>
          </cell>
          <cell r="D11377" t="str">
            <v>قمر</v>
          </cell>
        </row>
        <row r="11378">
          <cell r="A11378">
            <v>338010</v>
          </cell>
          <cell r="B11378" t="str">
            <v>مروة الترزي</v>
          </cell>
          <cell r="C11378" t="str">
            <v>ابراهيم</v>
          </cell>
          <cell r="D11378" t="str">
            <v>وردة</v>
          </cell>
        </row>
        <row r="11379">
          <cell r="A11379">
            <v>338011</v>
          </cell>
          <cell r="B11379" t="str">
            <v>مروة الحسين</v>
          </cell>
          <cell r="C11379" t="str">
            <v>ممدوح</v>
          </cell>
          <cell r="D11379" t="str">
            <v>جهان</v>
          </cell>
        </row>
        <row r="11380">
          <cell r="A11380">
            <v>338012</v>
          </cell>
          <cell r="B11380" t="str">
            <v>مروه العسراوي</v>
          </cell>
          <cell r="C11380" t="str">
            <v>أحمد</v>
          </cell>
          <cell r="D11380" t="str">
            <v>هديه</v>
          </cell>
        </row>
        <row r="11381">
          <cell r="A11381">
            <v>338013</v>
          </cell>
          <cell r="B11381" t="str">
            <v>مروه شيخاني</v>
          </cell>
          <cell r="C11381" t="str">
            <v>محمد</v>
          </cell>
          <cell r="D11381" t="str">
            <v>أمينه</v>
          </cell>
        </row>
        <row r="11382">
          <cell r="A11382">
            <v>338014</v>
          </cell>
          <cell r="B11382" t="str">
            <v>مروه صلاح</v>
          </cell>
          <cell r="C11382" t="str">
            <v>عبد القادر</v>
          </cell>
          <cell r="D11382" t="str">
            <v>حنان</v>
          </cell>
        </row>
        <row r="11383">
          <cell r="A11383">
            <v>338015</v>
          </cell>
          <cell r="B11383" t="str">
            <v>مروى وديع</v>
          </cell>
          <cell r="C11383" t="str">
            <v>محمد سالم</v>
          </cell>
          <cell r="D11383" t="str">
            <v>منيره</v>
          </cell>
        </row>
        <row r="11384">
          <cell r="A11384">
            <v>338016</v>
          </cell>
          <cell r="B11384" t="str">
            <v>مريم البرجس</v>
          </cell>
          <cell r="C11384" t="str">
            <v>برهان</v>
          </cell>
          <cell r="D11384" t="str">
            <v>نفين</v>
          </cell>
        </row>
        <row r="11385">
          <cell r="A11385">
            <v>338017</v>
          </cell>
          <cell r="B11385" t="str">
            <v>مريم بعلة</v>
          </cell>
          <cell r="C11385" t="str">
            <v>محمدنعيم</v>
          </cell>
          <cell r="D11385" t="str">
            <v>فاطمة</v>
          </cell>
        </row>
        <row r="11386">
          <cell r="A11386">
            <v>338018</v>
          </cell>
          <cell r="B11386" t="str">
            <v>مريم حسن</v>
          </cell>
          <cell r="C11386" t="str">
            <v>محمود</v>
          </cell>
          <cell r="D11386" t="str">
            <v>نافله</v>
          </cell>
        </row>
        <row r="11387">
          <cell r="A11387">
            <v>338019</v>
          </cell>
          <cell r="B11387" t="str">
            <v>مريم عبد الحي</v>
          </cell>
          <cell r="C11387" t="str">
            <v>محمد</v>
          </cell>
          <cell r="D11387" t="str">
            <v>خديجة</v>
          </cell>
        </row>
        <row r="11388">
          <cell r="A11388">
            <v>338020</v>
          </cell>
          <cell r="B11388" t="str">
            <v>مصطفى اشريفه</v>
          </cell>
          <cell r="C11388" t="str">
            <v>فايز</v>
          </cell>
          <cell r="D11388" t="str">
            <v>فاطمه</v>
          </cell>
        </row>
        <row r="11389">
          <cell r="A11389">
            <v>338021</v>
          </cell>
          <cell r="B11389" t="str">
            <v>مصطفى السوعان</v>
          </cell>
          <cell r="C11389" t="str">
            <v>جدوع</v>
          </cell>
          <cell r="D11389" t="str">
            <v>كامله</v>
          </cell>
        </row>
        <row r="11390">
          <cell r="A11390">
            <v>338022</v>
          </cell>
          <cell r="B11390" t="str">
            <v>مصطفى النصار</v>
          </cell>
          <cell r="C11390" t="str">
            <v>سمير</v>
          </cell>
          <cell r="D11390" t="str">
            <v>صبحيه</v>
          </cell>
        </row>
        <row r="11391">
          <cell r="A11391">
            <v>338023</v>
          </cell>
          <cell r="B11391" t="str">
            <v>مضر الشمندى</v>
          </cell>
          <cell r="C11391" t="str">
            <v>صياح</v>
          </cell>
          <cell r="D11391" t="str">
            <v>فوزيه</v>
          </cell>
        </row>
        <row r="11392">
          <cell r="A11392">
            <v>338024</v>
          </cell>
          <cell r="B11392" t="str">
            <v>مضر برهوم</v>
          </cell>
          <cell r="C11392" t="str">
            <v>محسن</v>
          </cell>
          <cell r="D11392" t="str">
            <v>مفيدا</v>
          </cell>
        </row>
        <row r="11393">
          <cell r="A11393">
            <v>338025</v>
          </cell>
          <cell r="B11393" t="str">
            <v>مضر عفيف</v>
          </cell>
          <cell r="C11393" t="str">
            <v>درغام</v>
          </cell>
          <cell r="D11393" t="str">
            <v>ازدهار</v>
          </cell>
        </row>
        <row r="11394">
          <cell r="A11394">
            <v>338026</v>
          </cell>
          <cell r="B11394" t="str">
            <v>مطيعه المحمد</v>
          </cell>
          <cell r="C11394" t="str">
            <v>مصطفى</v>
          </cell>
          <cell r="D11394" t="str">
            <v>نزهه</v>
          </cell>
        </row>
        <row r="11395">
          <cell r="A11395">
            <v>338027</v>
          </cell>
          <cell r="B11395" t="str">
            <v>مظفر الخوالده</v>
          </cell>
          <cell r="C11395" t="str">
            <v>جمال</v>
          </cell>
          <cell r="D11395" t="str">
            <v>عائشه</v>
          </cell>
        </row>
        <row r="11396">
          <cell r="A11396">
            <v>338029</v>
          </cell>
          <cell r="B11396" t="str">
            <v>معتز حرب هنيدي</v>
          </cell>
          <cell r="C11396" t="str">
            <v>فضل الله</v>
          </cell>
          <cell r="D11396" t="str">
            <v>فرنجيه</v>
          </cell>
        </row>
        <row r="11397">
          <cell r="A11397">
            <v>338030</v>
          </cell>
          <cell r="B11397" t="str">
            <v>ملاذ المحمود</v>
          </cell>
          <cell r="C11397" t="str">
            <v>يونس</v>
          </cell>
          <cell r="D11397" t="str">
            <v>امينه</v>
          </cell>
        </row>
        <row r="11398">
          <cell r="A11398">
            <v>338031</v>
          </cell>
          <cell r="B11398" t="str">
            <v>ملك عبد القادر</v>
          </cell>
          <cell r="C11398" t="str">
            <v>عبد القادر</v>
          </cell>
          <cell r="D11398" t="str">
            <v>امنه</v>
          </cell>
        </row>
        <row r="11399">
          <cell r="A11399">
            <v>338032</v>
          </cell>
          <cell r="B11399" t="str">
            <v>منا العقاد</v>
          </cell>
          <cell r="C11399" t="str">
            <v>أحمد</v>
          </cell>
          <cell r="D11399" t="str">
            <v>نهلا</v>
          </cell>
        </row>
        <row r="11400">
          <cell r="A11400">
            <v>338033</v>
          </cell>
          <cell r="B11400" t="str">
            <v>منا عباس</v>
          </cell>
          <cell r="C11400" t="str">
            <v>ماهر</v>
          </cell>
          <cell r="D11400" t="str">
            <v>نوره</v>
          </cell>
        </row>
        <row r="11401">
          <cell r="A11401">
            <v>338034</v>
          </cell>
          <cell r="B11401" t="str">
            <v>منار عيسى</v>
          </cell>
          <cell r="C11401" t="str">
            <v>كمال</v>
          </cell>
          <cell r="D11401" t="str">
            <v>زهيده</v>
          </cell>
        </row>
        <row r="11402">
          <cell r="A11402">
            <v>338035</v>
          </cell>
          <cell r="B11402" t="str">
            <v>منال الجلاب</v>
          </cell>
          <cell r="C11402" t="str">
            <v>سهيل</v>
          </cell>
          <cell r="D11402" t="str">
            <v>والدتهانزيهة</v>
          </cell>
        </row>
        <row r="11403">
          <cell r="A11403">
            <v>338036</v>
          </cell>
          <cell r="B11403" t="str">
            <v>منال علوش</v>
          </cell>
          <cell r="C11403" t="str">
            <v>علي</v>
          </cell>
          <cell r="D11403" t="str">
            <v>شاديا</v>
          </cell>
        </row>
        <row r="11404">
          <cell r="A11404">
            <v>338037</v>
          </cell>
          <cell r="B11404" t="str">
            <v>منتهى سليمان الاشقر</v>
          </cell>
          <cell r="C11404" t="str">
            <v>عبد الرزاق</v>
          </cell>
          <cell r="D11404" t="str">
            <v>امل</v>
          </cell>
        </row>
        <row r="11405">
          <cell r="A11405">
            <v>338038</v>
          </cell>
          <cell r="B11405" t="str">
            <v>منور السلوم</v>
          </cell>
          <cell r="C11405" t="str">
            <v>جاسم</v>
          </cell>
          <cell r="D11405" t="str">
            <v>ريمه</v>
          </cell>
        </row>
        <row r="11406">
          <cell r="A11406">
            <v>338039</v>
          </cell>
          <cell r="B11406" t="str">
            <v xml:space="preserve">منى ابريق </v>
          </cell>
          <cell r="C11406" t="str">
            <v>خالد</v>
          </cell>
          <cell r="D11406" t="str">
            <v>سميه</v>
          </cell>
        </row>
        <row r="11407">
          <cell r="A11407">
            <v>338040</v>
          </cell>
          <cell r="B11407" t="str">
            <v>منى روميه</v>
          </cell>
          <cell r="C11407" t="str">
            <v>احمد</v>
          </cell>
          <cell r="D11407" t="str">
            <v>حنان</v>
          </cell>
        </row>
        <row r="11408">
          <cell r="A11408">
            <v>338041</v>
          </cell>
          <cell r="B11408" t="str">
            <v>منى صالح</v>
          </cell>
          <cell r="C11408" t="str">
            <v>صالح</v>
          </cell>
          <cell r="D11408" t="str">
            <v>سهام</v>
          </cell>
        </row>
        <row r="11409">
          <cell r="A11409">
            <v>338042</v>
          </cell>
          <cell r="B11409" t="str">
            <v xml:space="preserve">منى يوسف </v>
          </cell>
          <cell r="C11409" t="str">
            <v>محمد</v>
          </cell>
          <cell r="D11409" t="str">
            <v xml:space="preserve">عبير </v>
          </cell>
        </row>
        <row r="11410">
          <cell r="A11410">
            <v>338043</v>
          </cell>
          <cell r="B11410" t="str">
            <v>منيره خضره</v>
          </cell>
          <cell r="C11410" t="str">
            <v>احمدفؤاد</v>
          </cell>
          <cell r="D11410" t="str">
            <v>منور</v>
          </cell>
        </row>
        <row r="11411">
          <cell r="A11411">
            <v>338044</v>
          </cell>
          <cell r="B11411" t="str">
            <v>منيفه ابو صبح</v>
          </cell>
          <cell r="C11411" t="str">
            <v>اجود</v>
          </cell>
          <cell r="D11411" t="str">
            <v>سليمه</v>
          </cell>
        </row>
        <row r="11412">
          <cell r="A11412">
            <v>338045</v>
          </cell>
          <cell r="B11412" t="str">
            <v>مها الشوا</v>
          </cell>
          <cell r="C11412" t="str">
            <v>كامل</v>
          </cell>
          <cell r="D11412" t="str">
            <v>مفيده</v>
          </cell>
        </row>
        <row r="11413">
          <cell r="A11413">
            <v>338046</v>
          </cell>
          <cell r="B11413" t="str">
            <v>مها المقادمه</v>
          </cell>
          <cell r="C11413" t="str">
            <v>عبد الله</v>
          </cell>
          <cell r="D11413" t="str">
            <v>وفاء</v>
          </cell>
        </row>
        <row r="11414">
          <cell r="A11414">
            <v>338047</v>
          </cell>
          <cell r="B11414" t="str">
            <v>مها جديد</v>
          </cell>
          <cell r="C11414" t="str">
            <v>عقيل</v>
          </cell>
          <cell r="D11414" t="str">
            <v>نجوى</v>
          </cell>
        </row>
        <row r="11415">
          <cell r="A11415">
            <v>338048</v>
          </cell>
          <cell r="B11415" t="str">
            <v>مها حمد</v>
          </cell>
          <cell r="C11415" t="str">
            <v>عبد الحميد</v>
          </cell>
          <cell r="D11415" t="str">
            <v>فلك</v>
          </cell>
        </row>
        <row r="11416">
          <cell r="A11416">
            <v>338049</v>
          </cell>
          <cell r="B11416" t="str">
            <v>مها خرفان</v>
          </cell>
          <cell r="C11416" t="str">
            <v>عبد الله</v>
          </cell>
          <cell r="D11416" t="str">
            <v>اميمه</v>
          </cell>
        </row>
        <row r="11417">
          <cell r="A11417">
            <v>338050</v>
          </cell>
          <cell r="B11417" t="str">
            <v>مها عباس</v>
          </cell>
          <cell r="C11417" t="str">
            <v>محمد</v>
          </cell>
          <cell r="D11417" t="str">
            <v>حميده</v>
          </cell>
        </row>
        <row r="11418">
          <cell r="A11418">
            <v>338051</v>
          </cell>
          <cell r="B11418" t="str">
            <v>مهاب سلوم</v>
          </cell>
          <cell r="C11418" t="str">
            <v>بسام</v>
          </cell>
          <cell r="D11418" t="str">
            <v>منتهى</v>
          </cell>
        </row>
        <row r="11419">
          <cell r="A11419">
            <v>338052</v>
          </cell>
          <cell r="B11419" t="str">
            <v>مهران الجنادي</v>
          </cell>
          <cell r="C11419" t="str">
            <v>غازي</v>
          </cell>
          <cell r="D11419" t="str">
            <v>منصوره</v>
          </cell>
        </row>
        <row r="11420">
          <cell r="A11420">
            <v>338053</v>
          </cell>
          <cell r="B11420" t="str">
            <v>مهران ضاهر</v>
          </cell>
          <cell r="C11420" t="str">
            <v>فيصل</v>
          </cell>
          <cell r="D11420" t="str">
            <v>خرما</v>
          </cell>
        </row>
        <row r="11421">
          <cell r="A11421">
            <v>338054</v>
          </cell>
          <cell r="B11421" t="str">
            <v>مهران عليوي</v>
          </cell>
          <cell r="C11421" t="str">
            <v>نواف</v>
          </cell>
          <cell r="D11421" t="str">
            <v>دله</v>
          </cell>
        </row>
        <row r="11422">
          <cell r="A11422">
            <v>338055</v>
          </cell>
          <cell r="B11422" t="str">
            <v>مهند البطحيش</v>
          </cell>
          <cell r="C11422" t="str">
            <v>ياسين</v>
          </cell>
          <cell r="D11422" t="str">
            <v>ملكه</v>
          </cell>
        </row>
        <row r="11423">
          <cell r="A11423">
            <v>338057</v>
          </cell>
          <cell r="B11423" t="str">
            <v>مهند عبد الغني</v>
          </cell>
          <cell r="C11423" t="str">
            <v>محي الدين</v>
          </cell>
          <cell r="D11423" t="str">
            <v>حيات</v>
          </cell>
        </row>
        <row r="11424">
          <cell r="A11424">
            <v>338058</v>
          </cell>
          <cell r="B11424" t="str">
            <v>مهند غبره</v>
          </cell>
          <cell r="C11424" t="str">
            <v>بسام</v>
          </cell>
          <cell r="D11424" t="str">
            <v>ناديه</v>
          </cell>
        </row>
        <row r="11425">
          <cell r="A11425">
            <v>338059</v>
          </cell>
          <cell r="B11425" t="str">
            <v>مهند كعدان الشالاتي</v>
          </cell>
          <cell r="C11425" t="str">
            <v>محمد فواز</v>
          </cell>
          <cell r="D11425" t="str">
            <v>ناديا</v>
          </cell>
        </row>
        <row r="11426">
          <cell r="A11426">
            <v>338060</v>
          </cell>
          <cell r="B11426" t="str">
            <v>مهى حتويك</v>
          </cell>
          <cell r="C11426" t="str">
            <v>عبد الله</v>
          </cell>
          <cell r="D11426" t="str">
            <v>سلمى</v>
          </cell>
        </row>
        <row r="11427">
          <cell r="A11427">
            <v>338061</v>
          </cell>
          <cell r="B11427" t="str">
            <v>موفق الفريح</v>
          </cell>
          <cell r="C11427" t="str">
            <v>غسان</v>
          </cell>
          <cell r="D11427" t="str">
            <v>ترفة</v>
          </cell>
        </row>
        <row r="11428">
          <cell r="A11428">
            <v>338062</v>
          </cell>
          <cell r="B11428" t="str">
            <v>مؤيد زعزوع</v>
          </cell>
          <cell r="C11428" t="str">
            <v>عيسى</v>
          </cell>
          <cell r="D11428" t="str">
            <v>سهام</v>
          </cell>
        </row>
        <row r="11429">
          <cell r="A11429">
            <v>338063</v>
          </cell>
          <cell r="B11429" t="str">
            <v>مؤيد قطيمش</v>
          </cell>
          <cell r="C11429" t="str">
            <v>احمد</v>
          </cell>
          <cell r="D11429" t="str">
            <v>لبابه</v>
          </cell>
        </row>
        <row r="11430">
          <cell r="A11430">
            <v>338064</v>
          </cell>
          <cell r="B11430" t="str">
            <v>مي دانون</v>
          </cell>
          <cell r="C11430" t="str">
            <v>رياض</v>
          </cell>
          <cell r="D11430" t="str">
            <v>سميحه</v>
          </cell>
        </row>
        <row r="11431">
          <cell r="A11431">
            <v>338065</v>
          </cell>
          <cell r="B11431" t="str">
            <v>مي غانم</v>
          </cell>
          <cell r="C11431" t="str">
            <v>سعيد</v>
          </cell>
          <cell r="D11431" t="str">
            <v>ميساء</v>
          </cell>
        </row>
        <row r="11432">
          <cell r="A11432">
            <v>338066</v>
          </cell>
          <cell r="B11432" t="str">
            <v>مي يوسف</v>
          </cell>
          <cell r="C11432" t="str">
            <v>ابراهيم</v>
          </cell>
          <cell r="D11432" t="str">
            <v>ليلى</v>
          </cell>
        </row>
        <row r="11433">
          <cell r="A11433">
            <v>338067</v>
          </cell>
          <cell r="B11433" t="str">
            <v>ميادة الديري</v>
          </cell>
          <cell r="C11433" t="str">
            <v>احمدراتب</v>
          </cell>
          <cell r="D11433" t="str">
            <v>والدتهااميرة</v>
          </cell>
        </row>
        <row r="11434">
          <cell r="A11434">
            <v>338068</v>
          </cell>
          <cell r="B11434" t="str">
            <v>مياده الاسطه</v>
          </cell>
          <cell r="C11434" t="str">
            <v>رفيق</v>
          </cell>
          <cell r="D11434" t="str">
            <v>نعيمه</v>
          </cell>
        </row>
        <row r="11435">
          <cell r="A11435">
            <v>338069</v>
          </cell>
          <cell r="B11435" t="str">
            <v>مياده الصالح</v>
          </cell>
          <cell r="C11435" t="str">
            <v>عكرمه</v>
          </cell>
          <cell r="D11435" t="str">
            <v>عنده</v>
          </cell>
        </row>
        <row r="11436">
          <cell r="A11436">
            <v>338070</v>
          </cell>
          <cell r="B11436" t="str">
            <v xml:space="preserve">ميريانا سعيد </v>
          </cell>
          <cell r="C11436" t="str">
            <v xml:space="preserve">نضال </v>
          </cell>
          <cell r="D11436" t="str">
            <v xml:space="preserve">فاطمة </v>
          </cell>
        </row>
        <row r="11437">
          <cell r="A11437">
            <v>338071</v>
          </cell>
          <cell r="B11437" t="str">
            <v>ميس الابراهيم</v>
          </cell>
          <cell r="C11437" t="str">
            <v>عدنان</v>
          </cell>
          <cell r="D11437" t="str">
            <v>مروه</v>
          </cell>
        </row>
        <row r="11438">
          <cell r="A11438">
            <v>338072</v>
          </cell>
          <cell r="B11438" t="str">
            <v>ميساء البكور</v>
          </cell>
          <cell r="C11438" t="str">
            <v>محمد غضبان</v>
          </cell>
          <cell r="D11438" t="str">
            <v>فاطمه</v>
          </cell>
        </row>
        <row r="11439">
          <cell r="A11439">
            <v>338073</v>
          </cell>
          <cell r="B11439" t="str">
            <v>ميساء الحجازي</v>
          </cell>
          <cell r="C11439" t="str">
            <v>محمد</v>
          </cell>
          <cell r="D11439" t="str">
            <v>تركية</v>
          </cell>
        </row>
        <row r="11440">
          <cell r="A11440">
            <v>338074</v>
          </cell>
          <cell r="B11440" t="str">
            <v>ميساء خلف</v>
          </cell>
          <cell r="C11440" t="str">
            <v>حسين</v>
          </cell>
          <cell r="D11440" t="str">
            <v>والدتهانوره</v>
          </cell>
        </row>
        <row r="11441">
          <cell r="A11441">
            <v>338075</v>
          </cell>
          <cell r="B11441" t="str">
            <v>ميساء كشورة</v>
          </cell>
          <cell r="C11441" t="str">
            <v>محمود</v>
          </cell>
          <cell r="D11441" t="str">
            <v>هيفاء</v>
          </cell>
        </row>
        <row r="11442">
          <cell r="A11442">
            <v>338076</v>
          </cell>
          <cell r="B11442" t="str">
            <v>ميسر الخطيب</v>
          </cell>
          <cell r="C11442" t="str">
            <v>علي</v>
          </cell>
          <cell r="D11442" t="str">
            <v>فاطمه</v>
          </cell>
        </row>
        <row r="11443">
          <cell r="A11443">
            <v>338077</v>
          </cell>
          <cell r="B11443" t="str">
            <v>ميسر السعد</v>
          </cell>
          <cell r="C11443" t="str">
            <v>سليمان</v>
          </cell>
          <cell r="D11443" t="str">
            <v>سكينه</v>
          </cell>
        </row>
        <row r="11444">
          <cell r="A11444">
            <v>338078</v>
          </cell>
          <cell r="B11444" t="str">
            <v>ميسون بدران</v>
          </cell>
          <cell r="C11444" t="str">
            <v>نوح</v>
          </cell>
          <cell r="D11444" t="str">
            <v>فريال</v>
          </cell>
        </row>
        <row r="11445">
          <cell r="A11445">
            <v>338079</v>
          </cell>
          <cell r="B11445" t="str">
            <v>ميسون شحرور</v>
          </cell>
          <cell r="C11445" t="str">
            <v>موفق</v>
          </cell>
          <cell r="D11445" t="str">
            <v>بيان</v>
          </cell>
        </row>
        <row r="11446">
          <cell r="A11446">
            <v>338080</v>
          </cell>
          <cell r="B11446" t="str">
            <v>ميلاد البشاره</v>
          </cell>
          <cell r="C11446" t="str">
            <v>سمير</v>
          </cell>
          <cell r="D11446" t="str">
            <v>رنده</v>
          </cell>
        </row>
        <row r="11447">
          <cell r="A11447">
            <v>338081</v>
          </cell>
          <cell r="B11447" t="str">
            <v>ميناس الشلي</v>
          </cell>
          <cell r="C11447" t="str">
            <v>وفيق</v>
          </cell>
          <cell r="D11447" t="str">
            <v>خديجة</v>
          </cell>
        </row>
        <row r="11448">
          <cell r="A11448">
            <v>338082</v>
          </cell>
          <cell r="B11448" t="str">
            <v>ميناس حبيب</v>
          </cell>
          <cell r="C11448" t="str">
            <v>شوكت</v>
          </cell>
          <cell r="D11448" t="str">
            <v>جدعة</v>
          </cell>
        </row>
        <row r="11449">
          <cell r="A11449">
            <v>338083</v>
          </cell>
          <cell r="B11449" t="str">
            <v>نادين حسن</v>
          </cell>
          <cell r="C11449" t="str">
            <v>محمود</v>
          </cell>
          <cell r="D11449" t="str">
            <v>امينه</v>
          </cell>
        </row>
        <row r="11450">
          <cell r="A11450">
            <v>338084</v>
          </cell>
          <cell r="B11450" t="str">
            <v>ناريمان عبد الهادي</v>
          </cell>
          <cell r="C11450" t="str">
            <v>حسين</v>
          </cell>
          <cell r="D11450" t="str">
            <v>فرجه</v>
          </cell>
        </row>
        <row r="11451">
          <cell r="A11451">
            <v>338085</v>
          </cell>
          <cell r="B11451" t="str">
            <v>ناصر الدين جنيدي</v>
          </cell>
          <cell r="C11451" t="str">
            <v>مصطفى</v>
          </cell>
          <cell r="D11451" t="str">
            <v>كفا</v>
          </cell>
        </row>
        <row r="11452">
          <cell r="A11452">
            <v>338086</v>
          </cell>
          <cell r="B11452" t="str">
            <v>ناصر زطام</v>
          </cell>
          <cell r="C11452" t="str">
            <v>منصور</v>
          </cell>
          <cell r="D11452" t="str">
            <v>عذره</v>
          </cell>
        </row>
        <row r="11453">
          <cell r="A11453">
            <v>338087</v>
          </cell>
          <cell r="B11453" t="str">
            <v>نانسي زيد</v>
          </cell>
          <cell r="C11453" t="str">
            <v>جباغ</v>
          </cell>
          <cell r="D11453" t="str">
            <v>رحاب</v>
          </cell>
        </row>
        <row r="11454">
          <cell r="A11454">
            <v>338088</v>
          </cell>
          <cell r="B11454" t="str">
            <v>ناهده ابو شومر</v>
          </cell>
          <cell r="C11454" t="str">
            <v>عبد الله</v>
          </cell>
          <cell r="D11454" t="str">
            <v>دلال</v>
          </cell>
        </row>
        <row r="11455">
          <cell r="A11455">
            <v>338089</v>
          </cell>
          <cell r="B11455" t="str">
            <v>نائلة الحريري الشوالي</v>
          </cell>
          <cell r="C11455" t="str">
            <v>ناصر</v>
          </cell>
          <cell r="D11455" t="str">
            <v>أمل</v>
          </cell>
        </row>
        <row r="11456">
          <cell r="A11456">
            <v>338090</v>
          </cell>
          <cell r="B11456" t="str">
            <v>نبيله سلمان</v>
          </cell>
          <cell r="C11456" t="str">
            <v>كامل</v>
          </cell>
          <cell r="D11456" t="str">
            <v>سهام</v>
          </cell>
        </row>
        <row r="11457">
          <cell r="A11457">
            <v>338091</v>
          </cell>
          <cell r="B11457" t="str">
            <v>نجاة ناصر</v>
          </cell>
          <cell r="C11457" t="str">
            <v>ابراهيم</v>
          </cell>
          <cell r="D11457" t="str">
            <v>حسناء</v>
          </cell>
        </row>
        <row r="11458">
          <cell r="A11458">
            <v>338092</v>
          </cell>
          <cell r="B11458" t="str">
            <v>نجاح غزال</v>
          </cell>
          <cell r="C11458" t="str">
            <v>محمد</v>
          </cell>
          <cell r="D11458" t="str">
            <v>حوريه</v>
          </cell>
        </row>
        <row r="11459">
          <cell r="A11459">
            <v>338093</v>
          </cell>
          <cell r="B11459" t="str">
            <v>نجاه العلي</v>
          </cell>
          <cell r="C11459" t="str">
            <v>عدنان</v>
          </cell>
          <cell r="D11459" t="str">
            <v>نجاح</v>
          </cell>
        </row>
        <row r="11460">
          <cell r="A11460">
            <v>338094</v>
          </cell>
          <cell r="B11460" t="str">
            <v>نجد العجي</v>
          </cell>
          <cell r="C11460" t="str">
            <v>احمد</v>
          </cell>
          <cell r="D11460" t="str">
            <v>سلام</v>
          </cell>
        </row>
        <row r="11461">
          <cell r="A11461">
            <v>338095</v>
          </cell>
          <cell r="B11461" t="str">
            <v>نجلاء جوهره</v>
          </cell>
          <cell r="C11461" t="str">
            <v>جميل</v>
          </cell>
          <cell r="D11461" t="str">
            <v>فهيمه</v>
          </cell>
        </row>
        <row r="11462">
          <cell r="A11462">
            <v>338096</v>
          </cell>
          <cell r="B11462" t="str">
            <v>نجم الدين احمد</v>
          </cell>
          <cell r="C11462" t="str">
            <v>فؤاد</v>
          </cell>
          <cell r="D11462" t="str">
            <v>مثيلا</v>
          </cell>
        </row>
        <row r="11463">
          <cell r="A11463">
            <v>338097</v>
          </cell>
          <cell r="B11463" t="str">
            <v>نجم الدين الطوطو</v>
          </cell>
          <cell r="C11463" t="str">
            <v>عبد الجليل</v>
          </cell>
          <cell r="D11463" t="str">
            <v>سلطانه</v>
          </cell>
        </row>
        <row r="11464">
          <cell r="A11464">
            <v>338098</v>
          </cell>
          <cell r="B11464" t="str">
            <v>نجمه سلامه</v>
          </cell>
          <cell r="C11464" t="str">
            <v>صقر</v>
          </cell>
          <cell r="D11464" t="str">
            <v>نزهه</v>
          </cell>
        </row>
        <row r="11465">
          <cell r="A11465">
            <v>338099</v>
          </cell>
          <cell r="B11465" t="str">
            <v>نجود الحسين</v>
          </cell>
          <cell r="C11465" t="str">
            <v>نصر</v>
          </cell>
          <cell r="D11465" t="str">
            <v>امنه</v>
          </cell>
        </row>
        <row r="11466">
          <cell r="A11466">
            <v>338100</v>
          </cell>
          <cell r="B11466" t="str">
            <v>نجوى الحسن</v>
          </cell>
          <cell r="C11466" t="str">
            <v>رضوان</v>
          </cell>
          <cell r="D11466" t="str">
            <v>هناء</v>
          </cell>
        </row>
        <row r="11467">
          <cell r="A11467">
            <v>338101</v>
          </cell>
          <cell r="B11467" t="str">
            <v>ندى سيداحمد</v>
          </cell>
          <cell r="C11467" t="str">
            <v>سامر</v>
          </cell>
          <cell r="D11467" t="str">
            <v>رنده</v>
          </cell>
        </row>
        <row r="11468">
          <cell r="A11468">
            <v>338102</v>
          </cell>
          <cell r="B11468" t="str">
            <v>ندى عيسى</v>
          </cell>
          <cell r="C11468" t="str">
            <v>وليد</v>
          </cell>
          <cell r="D11468" t="str">
            <v>منى</v>
          </cell>
        </row>
        <row r="11469">
          <cell r="A11469">
            <v>338103</v>
          </cell>
          <cell r="B11469" t="str">
            <v>نرمين داؤد</v>
          </cell>
          <cell r="C11469" t="str">
            <v>سلمان</v>
          </cell>
          <cell r="D11469" t="str">
            <v>منيرة</v>
          </cell>
        </row>
        <row r="11470">
          <cell r="A11470">
            <v>338104</v>
          </cell>
          <cell r="B11470" t="str">
            <v>نسرين الاحمد</v>
          </cell>
          <cell r="C11470" t="str">
            <v>حبيب</v>
          </cell>
          <cell r="D11470" t="str">
            <v>عطور</v>
          </cell>
        </row>
        <row r="11471">
          <cell r="A11471">
            <v>338105</v>
          </cell>
          <cell r="B11471" t="str">
            <v>نسرين شوقل</v>
          </cell>
          <cell r="C11471" t="str">
            <v>محمد</v>
          </cell>
          <cell r="D11471" t="str">
            <v>حليمه</v>
          </cell>
        </row>
        <row r="11472">
          <cell r="A11472">
            <v>338106</v>
          </cell>
          <cell r="B11472" t="str">
            <v>نسرين منصور</v>
          </cell>
          <cell r="C11472" t="str">
            <v>عبد الكريم</v>
          </cell>
          <cell r="D11472" t="str">
            <v>نزهه</v>
          </cell>
        </row>
        <row r="11473">
          <cell r="A11473">
            <v>338107</v>
          </cell>
          <cell r="B11473" t="str">
            <v>نسيم محمد</v>
          </cell>
          <cell r="C11473" t="str">
            <v>رمضان</v>
          </cell>
          <cell r="D11473" t="str">
            <v>بديعه</v>
          </cell>
        </row>
        <row r="11474">
          <cell r="A11474">
            <v>338108</v>
          </cell>
          <cell r="B11474" t="str">
            <v>نضال اسعد</v>
          </cell>
          <cell r="C11474" t="str">
            <v>اسعد</v>
          </cell>
          <cell r="D11474" t="str">
            <v>ميسم</v>
          </cell>
        </row>
        <row r="11475">
          <cell r="A11475">
            <v>338109</v>
          </cell>
          <cell r="B11475" t="str">
            <v>نضال صالح</v>
          </cell>
          <cell r="C11475" t="str">
            <v>توفيق</v>
          </cell>
          <cell r="D11475" t="str">
            <v>وزيره</v>
          </cell>
        </row>
        <row r="11476">
          <cell r="A11476">
            <v>338110</v>
          </cell>
          <cell r="B11476" t="str">
            <v>نعسان الناصر</v>
          </cell>
          <cell r="C11476" t="str">
            <v>حسن</v>
          </cell>
          <cell r="D11476" t="str">
            <v>صباح</v>
          </cell>
        </row>
        <row r="11477">
          <cell r="A11477">
            <v>338111</v>
          </cell>
          <cell r="B11477" t="str">
            <v>نغم العلان</v>
          </cell>
          <cell r="C11477" t="str">
            <v>حسين</v>
          </cell>
          <cell r="D11477" t="str">
            <v>عدله</v>
          </cell>
        </row>
        <row r="11478">
          <cell r="A11478">
            <v>338112</v>
          </cell>
          <cell r="B11478" t="str">
            <v>نها العجم</v>
          </cell>
          <cell r="C11478" t="str">
            <v>محمد</v>
          </cell>
          <cell r="D11478" t="str">
            <v>والدتهامريم</v>
          </cell>
        </row>
        <row r="11479">
          <cell r="A11479">
            <v>338113</v>
          </cell>
          <cell r="B11479" t="str">
            <v>نهاد حسن</v>
          </cell>
          <cell r="C11479" t="str">
            <v>سليمان</v>
          </cell>
          <cell r="D11479" t="str">
            <v>والدتهاحياة</v>
          </cell>
        </row>
        <row r="11480">
          <cell r="A11480">
            <v>338114</v>
          </cell>
          <cell r="B11480" t="str">
            <v>نهله المقداد</v>
          </cell>
          <cell r="C11480" t="str">
            <v>أحمد</v>
          </cell>
          <cell r="D11480" t="str">
            <v>فضه</v>
          </cell>
        </row>
        <row r="11481">
          <cell r="A11481">
            <v>338115</v>
          </cell>
          <cell r="B11481" t="str">
            <v>نهى زرقان الفرخ</v>
          </cell>
          <cell r="C11481" t="str">
            <v>رشيد</v>
          </cell>
          <cell r="D11481" t="str">
            <v>سميه</v>
          </cell>
        </row>
        <row r="11482">
          <cell r="A11482">
            <v>338116</v>
          </cell>
          <cell r="B11482" t="str">
            <v>نهى عوض</v>
          </cell>
          <cell r="C11482" t="str">
            <v>محمود</v>
          </cell>
          <cell r="D11482" t="str">
            <v>عائشه</v>
          </cell>
        </row>
        <row r="11483">
          <cell r="A11483">
            <v>338117</v>
          </cell>
          <cell r="B11483" t="str">
            <v>نوار سليمان</v>
          </cell>
          <cell r="C11483" t="str">
            <v>معن</v>
          </cell>
          <cell r="D11483" t="str">
            <v>فرات</v>
          </cell>
        </row>
        <row r="11484">
          <cell r="A11484">
            <v>338118</v>
          </cell>
          <cell r="B11484" t="str">
            <v>نوار سويدان</v>
          </cell>
          <cell r="C11484" t="str">
            <v>بسام</v>
          </cell>
          <cell r="D11484" t="str">
            <v>فريال</v>
          </cell>
        </row>
        <row r="11485">
          <cell r="A11485">
            <v>338119</v>
          </cell>
          <cell r="B11485" t="str">
            <v>نوار عيسى</v>
          </cell>
          <cell r="C11485" t="str">
            <v>علي</v>
          </cell>
          <cell r="D11485" t="str">
            <v>جمانه</v>
          </cell>
        </row>
        <row r="11486">
          <cell r="A11486">
            <v>338120</v>
          </cell>
          <cell r="B11486" t="str">
            <v>نوال الجعار</v>
          </cell>
          <cell r="C11486" t="str">
            <v>محمد</v>
          </cell>
          <cell r="D11486" t="str">
            <v>خود</v>
          </cell>
        </row>
        <row r="11487">
          <cell r="A11487">
            <v>338121</v>
          </cell>
          <cell r="B11487" t="str">
            <v>نور الحسيني</v>
          </cell>
          <cell r="C11487" t="str">
            <v>محمد علي</v>
          </cell>
          <cell r="D11487" t="str">
            <v>هناء</v>
          </cell>
        </row>
        <row r="11488">
          <cell r="A11488">
            <v>338122</v>
          </cell>
          <cell r="B11488" t="str">
            <v>نور الحلبوني</v>
          </cell>
          <cell r="C11488" t="str">
            <v>ممدوح</v>
          </cell>
          <cell r="D11488" t="str">
            <v>سهيلة</v>
          </cell>
        </row>
        <row r="11489">
          <cell r="A11489">
            <v>338123</v>
          </cell>
          <cell r="B11489" t="str">
            <v>نور الخضور</v>
          </cell>
          <cell r="C11489" t="str">
            <v>محسن</v>
          </cell>
          <cell r="D11489" t="str">
            <v>وفاء</v>
          </cell>
        </row>
        <row r="11490">
          <cell r="A11490">
            <v>338124</v>
          </cell>
          <cell r="B11490" t="str">
            <v>نور العبد الجبول</v>
          </cell>
          <cell r="C11490" t="str">
            <v>خالد</v>
          </cell>
          <cell r="D11490" t="str">
            <v>نجاة</v>
          </cell>
        </row>
        <row r="11491">
          <cell r="A11491">
            <v>338125</v>
          </cell>
          <cell r="B11491" t="str">
            <v>نور الفندي</v>
          </cell>
          <cell r="C11491" t="str">
            <v>حسين</v>
          </cell>
          <cell r="D11491" t="str">
            <v>اميره</v>
          </cell>
        </row>
        <row r="11492">
          <cell r="A11492">
            <v>338126</v>
          </cell>
          <cell r="B11492" t="str">
            <v>نور سليمان</v>
          </cell>
          <cell r="C11492" t="str">
            <v>شوكت</v>
          </cell>
          <cell r="D11492" t="str">
            <v>منيره</v>
          </cell>
        </row>
        <row r="11493">
          <cell r="A11493">
            <v>338127</v>
          </cell>
          <cell r="B11493" t="str">
            <v>نور شامي</v>
          </cell>
          <cell r="C11493" t="str">
            <v>رضوان</v>
          </cell>
          <cell r="D11493" t="str">
            <v>ارزيلا</v>
          </cell>
        </row>
        <row r="11494">
          <cell r="A11494">
            <v>338128</v>
          </cell>
          <cell r="B11494" t="str">
            <v>نور شيحة</v>
          </cell>
          <cell r="C11494" t="str">
            <v>فيصل</v>
          </cell>
          <cell r="D11494" t="str">
            <v>جميله</v>
          </cell>
        </row>
        <row r="11495">
          <cell r="A11495">
            <v>338129</v>
          </cell>
          <cell r="B11495" t="str">
            <v>نور عبيد</v>
          </cell>
          <cell r="C11495" t="str">
            <v>اياد</v>
          </cell>
          <cell r="D11495" t="str">
            <v>سمر</v>
          </cell>
        </row>
        <row r="11496">
          <cell r="A11496">
            <v>338130</v>
          </cell>
          <cell r="B11496" t="str">
            <v>نور عجاج</v>
          </cell>
          <cell r="C11496" t="str">
            <v>خالد</v>
          </cell>
          <cell r="D11496" t="str">
            <v>فايزه</v>
          </cell>
        </row>
        <row r="11497">
          <cell r="A11497">
            <v>338131</v>
          </cell>
          <cell r="B11497" t="str">
            <v>نور نيساني</v>
          </cell>
          <cell r="C11497" t="str">
            <v>ابراهيم</v>
          </cell>
          <cell r="D11497" t="str">
            <v>ربا</v>
          </cell>
        </row>
        <row r="11498">
          <cell r="A11498">
            <v>338132</v>
          </cell>
          <cell r="B11498" t="str">
            <v>نور هاشم</v>
          </cell>
          <cell r="C11498" t="str">
            <v>رضوان</v>
          </cell>
          <cell r="D11498" t="str">
            <v>فاطمه</v>
          </cell>
        </row>
        <row r="11499">
          <cell r="A11499">
            <v>338133</v>
          </cell>
          <cell r="B11499" t="str">
            <v>نورس ابو سعيد</v>
          </cell>
          <cell r="C11499" t="str">
            <v>محمد فوزي</v>
          </cell>
          <cell r="D11499" t="str">
            <v>مريم</v>
          </cell>
        </row>
        <row r="11500">
          <cell r="A11500">
            <v>338134</v>
          </cell>
          <cell r="B11500" t="str">
            <v>نورس عيسى</v>
          </cell>
          <cell r="C11500" t="str">
            <v>علي</v>
          </cell>
          <cell r="D11500" t="str">
            <v>نديمه</v>
          </cell>
        </row>
        <row r="11501">
          <cell r="A11501">
            <v>338135</v>
          </cell>
          <cell r="B11501" t="str">
            <v>نورشان مسلم</v>
          </cell>
          <cell r="C11501" t="str">
            <v>محمد بشير</v>
          </cell>
          <cell r="D11501" t="str">
            <v>فاطمه</v>
          </cell>
        </row>
        <row r="11502">
          <cell r="A11502">
            <v>338136</v>
          </cell>
          <cell r="B11502" t="str">
            <v>نوره عنقا</v>
          </cell>
          <cell r="C11502" t="str">
            <v>صقر</v>
          </cell>
          <cell r="D11502" t="str">
            <v>نجات</v>
          </cell>
        </row>
        <row r="11503">
          <cell r="A11503">
            <v>338137</v>
          </cell>
          <cell r="B11503" t="str">
            <v>نورهان النداف</v>
          </cell>
          <cell r="C11503" t="str">
            <v>يوسف</v>
          </cell>
          <cell r="D11503" t="str">
            <v>هيام</v>
          </cell>
        </row>
        <row r="11504">
          <cell r="A11504">
            <v>338138</v>
          </cell>
          <cell r="B11504" t="str">
            <v>هالة عبود</v>
          </cell>
          <cell r="C11504" t="str">
            <v>حسن</v>
          </cell>
          <cell r="D11504" t="str">
            <v>مريم</v>
          </cell>
        </row>
        <row r="11505">
          <cell r="A11505">
            <v>338139</v>
          </cell>
          <cell r="B11505" t="str">
            <v>هاني الحنبرجي</v>
          </cell>
          <cell r="C11505" t="str">
            <v>اسامه</v>
          </cell>
          <cell r="D11505" t="str">
            <v>فاديه</v>
          </cell>
        </row>
        <row r="11506">
          <cell r="A11506">
            <v>338140</v>
          </cell>
          <cell r="B11506" t="str">
            <v>هاني شاكر</v>
          </cell>
          <cell r="C11506" t="str">
            <v>عبد اللطيف</v>
          </cell>
          <cell r="D11506" t="str">
            <v>غرناطه</v>
          </cell>
        </row>
        <row r="11507">
          <cell r="A11507">
            <v>338141</v>
          </cell>
          <cell r="B11507" t="str">
            <v>هاني صبحه</v>
          </cell>
          <cell r="C11507" t="str">
            <v>عبد الكريم</v>
          </cell>
          <cell r="D11507" t="str">
            <v>ختام</v>
          </cell>
        </row>
        <row r="11508">
          <cell r="A11508">
            <v>338142</v>
          </cell>
          <cell r="B11508" t="str">
            <v>هبه العبود</v>
          </cell>
          <cell r="C11508" t="str">
            <v>بديع</v>
          </cell>
          <cell r="D11508" t="str">
            <v>ناجيه</v>
          </cell>
        </row>
        <row r="11509">
          <cell r="A11509">
            <v>338143</v>
          </cell>
          <cell r="B11509" t="str">
            <v>هبه العذبه</v>
          </cell>
          <cell r="C11509" t="str">
            <v>علي</v>
          </cell>
          <cell r="D11509" t="str">
            <v>فاطمه</v>
          </cell>
        </row>
        <row r="11510">
          <cell r="A11510">
            <v>338144</v>
          </cell>
          <cell r="B11510" t="str">
            <v>هبه عثمان</v>
          </cell>
          <cell r="C11510" t="str">
            <v>غطروف</v>
          </cell>
          <cell r="D11510" t="str">
            <v>سلمى</v>
          </cell>
        </row>
        <row r="11511">
          <cell r="A11511">
            <v>338145</v>
          </cell>
          <cell r="B11511" t="str">
            <v>هبه مخلوف</v>
          </cell>
          <cell r="C11511" t="str">
            <v>علي</v>
          </cell>
          <cell r="D11511" t="str">
            <v>سمر</v>
          </cell>
        </row>
        <row r="11512">
          <cell r="A11512">
            <v>338146</v>
          </cell>
          <cell r="B11512" t="str">
            <v>هدى السعدي جباوي</v>
          </cell>
          <cell r="C11512" t="str">
            <v>حسان</v>
          </cell>
          <cell r="D11512" t="str">
            <v>وجدان</v>
          </cell>
        </row>
        <row r="11513">
          <cell r="A11513">
            <v>338147</v>
          </cell>
          <cell r="B11513" t="str">
            <v>هدى جيرودي</v>
          </cell>
          <cell r="C11513" t="str">
            <v xml:space="preserve">فواز </v>
          </cell>
          <cell r="D11513" t="str">
            <v xml:space="preserve">مريم </v>
          </cell>
        </row>
        <row r="11514">
          <cell r="A11514">
            <v>338148</v>
          </cell>
          <cell r="B11514" t="str">
            <v>هدى غرز الدين</v>
          </cell>
          <cell r="C11514" t="str">
            <v>منصور</v>
          </cell>
          <cell r="D11514" t="str">
            <v>صباح</v>
          </cell>
        </row>
        <row r="11515">
          <cell r="A11515">
            <v>338149</v>
          </cell>
          <cell r="B11515" t="str">
            <v>هديل الابراهيم</v>
          </cell>
          <cell r="C11515" t="str">
            <v>ابراهيم</v>
          </cell>
          <cell r="D11515" t="str">
            <v>منتهى</v>
          </cell>
        </row>
        <row r="11516">
          <cell r="A11516">
            <v>338150</v>
          </cell>
          <cell r="B11516" t="str">
            <v>هديل الجهماني</v>
          </cell>
          <cell r="C11516" t="str">
            <v>نعيم</v>
          </cell>
          <cell r="D11516" t="str">
            <v>اميره</v>
          </cell>
        </row>
        <row r="11517">
          <cell r="A11517">
            <v>338151</v>
          </cell>
          <cell r="B11517" t="str">
            <v>هديل خلوف</v>
          </cell>
          <cell r="C11517" t="str">
            <v>نمر</v>
          </cell>
          <cell r="D11517" t="str">
            <v>نوخه</v>
          </cell>
        </row>
        <row r="11518">
          <cell r="A11518">
            <v>338152</v>
          </cell>
          <cell r="B11518" t="str">
            <v>هديل عبد الخالق</v>
          </cell>
          <cell r="C11518" t="str">
            <v>عبد القادر</v>
          </cell>
          <cell r="D11518" t="str">
            <v>مها</v>
          </cell>
        </row>
        <row r="11519">
          <cell r="A11519">
            <v>338153</v>
          </cell>
          <cell r="B11519" t="str">
            <v>هديل عبد الله</v>
          </cell>
          <cell r="C11519" t="str">
            <v>بشار</v>
          </cell>
          <cell r="D11519" t="str">
            <v>هدى</v>
          </cell>
        </row>
        <row r="11520">
          <cell r="A11520">
            <v>338154</v>
          </cell>
          <cell r="B11520" t="str">
            <v>هزار الشرارة</v>
          </cell>
          <cell r="C11520" t="str">
            <v>محمد زين الدين</v>
          </cell>
          <cell r="D11520" t="str">
            <v>امنه</v>
          </cell>
        </row>
        <row r="11521">
          <cell r="A11521">
            <v>338155</v>
          </cell>
          <cell r="B11521" t="str">
            <v>هزار حسن</v>
          </cell>
          <cell r="C11521" t="str">
            <v>عصام</v>
          </cell>
          <cell r="D11521" t="str">
            <v>نايله</v>
          </cell>
        </row>
        <row r="11522">
          <cell r="A11522">
            <v>338156</v>
          </cell>
          <cell r="B11522" t="str">
            <v>هشام ريا</v>
          </cell>
          <cell r="C11522" t="str">
            <v>رمضان</v>
          </cell>
          <cell r="D11522" t="str">
            <v>جميله</v>
          </cell>
        </row>
        <row r="11523">
          <cell r="A11523">
            <v>338157</v>
          </cell>
          <cell r="B11523" t="str">
            <v>هلا الحمصي</v>
          </cell>
          <cell r="C11523" t="str">
            <v>عماد الدين</v>
          </cell>
          <cell r="D11523" t="str">
            <v>ميساء</v>
          </cell>
        </row>
        <row r="11524">
          <cell r="A11524">
            <v>338158</v>
          </cell>
          <cell r="B11524" t="str">
            <v>هلا فرج</v>
          </cell>
          <cell r="C11524" t="str">
            <v>منير</v>
          </cell>
          <cell r="D11524" t="str">
            <v>آمال</v>
          </cell>
        </row>
        <row r="11525">
          <cell r="A11525">
            <v>338159</v>
          </cell>
          <cell r="B11525" t="str">
            <v>هلال الديس</v>
          </cell>
          <cell r="C11525" t="str">
            <v>محمد</v>
          </cell>
          <cell r="D11525" t="str">
            <v>فاطمة</v>
          </cell>
        </row>
        <row r="11526">
          <cell r="A11526">
            <v>338160</v>
          </cell>
          <cell r="B11526" t="str">
            <v>همام جعفر</v>
          </cell>
          <cell r="C11526" t="str">
            <v>يوسف</v>
          </cell>
          <cell r="D11526" t="str">
            <v>نظيره</v>
          </cell>
        </row>
        <row r="11527">
          <cell r="A11527">
            <v>338161</v>
          </cell>
          <cell r="B11527" t="str">
            <v>هناء الحسين</v>
          </cell>
          <cell r="C11527" t="str">
            <v>براك</v>
          </cell>
          <cell r="D11527" t="str">
            <v>صبحه</v>
          </cell>
        </row>
        <row r="11528">
          <cell r="A11528">
            <v>338162</v>
          </cell>
          <cell r="B11528" t="str">
            <v>هنادي السيد</v>
          </cell>
          <cell r="C11528" t="str">
            <v>خالد</v>
          </cell>
          <cell r="D11528" t="str">
            <v>والدتهافائزة</v>
          </cell>
        </row>
        <row r="11529">
          <cell r="A11529">
            <v>338163</v>
          </cell>
          <cell r="B11529" t="str">
            <v>هوازن الحساني</v>
          </cell>
          <cell r="C11529" t="str">
            <v>نادر</v>
          </cell>
          <cell r="D11529" t="str">
            <v>نجاه</v>
          </cell>
        </row>
        <row r="11530">
          <cell r="A11530">
            <v>338164</v>
          </cell>
          <cell r="B11530" t="str">
            <v>هوزان قاسم</v>
          </cell>
          <cell r="C11530" t="str">
            <v>صالح</v>
          </cell>
          <cell r="D11530" t="str">
            <v>فتحيه</v>
          </cell>
        </row>
        <row r="11531">
          <cell r="A11531">
            <v>338165</v>
          </cell>
          <cell r="B11531" t="str">
            <v>هيا سعد الدين</v>
          </cell>
          <cell r="C11531" t="str">
            <v>جمال</v>
          </cell>
          <cell r="D11531" t="str">
            <v>سوسن</v>
          </cell>
        </row>
        <row r="11532">
          <cell r="A11532">
            <v>338166</v>
          </cell>
          <cell r="B11532" t="str">
            <v>هيا فاضل</v>
          </cell>
          <cell r="C11532" t="str">
            <v>عدنان</v>
          </cell>
          <cell r="D11532" t="str">
            <v>فاطمه</v>
          </cell>
        </row>
        <row r="11533">
          <cell r="A11533">
            <v>338167</v>
          </cell>
          <cell r="B11533" t="str">
            <v>هيام بناوي</v>
          </cell>
          <cell r="C11533" t="str">
            <v>مصطفى</v>
          </cell>
          <cell r="D11533" t="str">
            <v>سريه</v>
          </cell>
        </row>
        <row r="11534">
          <cell r="A11534">
            <v>338168</v>
          </cell>
          <cell r="B11534" t="str">
            <v>هيام حمود</v>
          </cell>
          <cell r="C11534" t="str">
            <v>سامي</v>
          </cell>
          <cell r="D11534" t="str">
            <v>سعاد</v>
          </cell>
        </row>
        <row r="11535">
          <cell r="A11535">
            <v>338169</v>
          </cell>
          <cell r="B11535" t="str">
            <v>هيثم الخولة</v>
          </cell>
          <cell r="C11535" t="str">
            <v>مروان</v>
          </cell>
          <cell r="D11535" t="str">
            <v>آمال</v>
          </cell>
        </row>
        <row r="11536">
          <cell r="A11536">
            <v>338170</v>
          </cell>
          <cell r="B11536" t="str">
            <v>هيثم قبلاوي</v>
          </cell>
          <cell r="C11536" t="str">
            <v>محمد</v>
          </cell>
          <cell r="D11536" t="str">
            <v>وفاء</v>
          </cell>
        </row>
        <row r="11537">
          <cell r="A11537">
            <v>338171</v>
          </cell>
          <cell r="B11537" t="str">
            <v>هيفاء سلحب</v>
          </cell>
          <cell r="C11537" t="str">
            <v>محمد</v>
          </cell>
          <cell r="D11537" t="str">
            <v>سميره</v>
          </cell>
        </row>
        <row r="11538">
          <cell r="A11538">
            <v>338172</v>
          </cell>
          <cell r="B11538" t="str">
            <v>وائل اسماعيل</v>
          </cell>
          <cell r="C11538" t="str">
            <v>مرشد</v>
          </cell>
          <cell r="D11538" t="str">
            <v>فتاة</v>
          </cell>
        </row>
        <row r="11539">
          <cell r="A11539">
            <v>338173</v>
          </cell>
          <cell r="B11539" t="str">
            <v>وائل ناصيف</v>
          </cell>
          <cell r="C11539" t="str">
            <v>محمود</v>
          </cell>
          <cell r="D11539" t="str">
            <v>لميا</v>
          </cell>
        </row>
        <row r="11540">
          <cell r="A11540">
            <v>338174</v>
          </cell>
          <cell r="B11540" t="str">
            <v>وديان حسن</v>
          </cell>
          <cell r="C11540" t="str">
            <v>خالد</v>
          </cell>
          <cell r="D11540" t="str">
            <v>ياسمين</v>
          </cell>
        </row>
        <row r="11541">
          <cell r="A11541">
            <v>338175</v>
          </cell>
          <cell r="B11541" t="str">
            <v>وديع حمود</v>
          </cell>
          <cell r="C11541" t="str">
            <v>ابراهيم</v>
          </cell>
          <cell r="D11541" t="str">
            <v>انتصار</v>
          </cell>
        </row>
        <row r="11542">
          <cell r="A11542">
            <v>338176</v>
          </cell>
          <cell r="B11542" t="str">
            <v>وسيم المرارالغزالي</v>
          </cell>
          <cell r="C11542" t="str">
            <v>محمد</v>
          </cell>
          <cell r="D11542" t="str">
            <v>عذره</v>
          </cell>
        </row>
        <row r="11543">
          <cell r="A11543">
            <v>338177</v>
          </cell>
          <cell r="B11543" t="str">
            <v>وصال ديبره</v>
          </cell>
          <cell r="C11543" t="str">
            <v>محمود</v>
          </cell>
          <cell r="D11543" t="str">
            <v>هند</v>
          </cell>
        </row>
        <row r="11544">
          <cell r="A11544">
            <v>338178</v>
          </cell>
          <cell r="B11544" t="str">
            <v>وعد ابراهيم</v>
          </cell>
          <cell r="C11544" t="str">
            <v>غازي</v>
          </cell>
          <cell r="D11544" t="str">
            <v>امنه</v>
          </cell>
        </row>
        <row r="11545">
          <cell r="A11545">
            <v>338179</v>
          </cell>
          <cell r="B11545" t="str">
            <v>وعد ابو حمره</v>
          </cell>
          <cell r="C11545" t="str">
            <v>اكرم</v>
          </cell>
          <cell r="D11545" t="str">
            <v>زريفه</v>
          </cell>
        </row>
        <row r="11546">
          <cell r="A11546">
            <v>338180</v>
          </cell>
          <cell r="B11546" t="str">
            <v>وعد العساف</v>
          </cell>
          <cell r="C11546" t="str">
            <v>خلف</v>
          </cell>
          <cell r="D11546" t="str">
            <v>فاطمه</v>
          </cell>
        </row>
        <row r="11547">
          <cell r="A11547">
            <v>338181</v>
          </cell>
          <cell r="B11547" t="str">
            <v>وعد حسين</v>
          </cell>
          <cell r="C11547" t="str">
            <v>خالد</v>
          </cell>
          <cell r="D11547" t="str">
            <v>سلطانه</v>
          </cell>
        </row>
        <row r="11548">
          <cell r="A11548">
            <v>338182</v>
          </cell>
          <cell r="B11548" t="str">
            <v>وعد حمزه</v>
          </cell>
          <cell r="C11548" t="str">
            <v>تركي</v>
          </cell>
          <cell r="D11548" t="str">
            <v>يسرى</v>
          </cell>
        </row>
        <row r="11549">
          <cell r="A11549">
            <v>338183</v>
          </cell>
          <cell r="B11549" t="str">
            <v>وفاء الاغا</v>
          </cell>
          <cell r="C11549" t="str">
            <v>علي</v>
          </cell>
          <cell r="D11549" t="str">
            <v>مياده</v>
          </cell>
        </row>
        <row r="11550">
          <cell r="A11550">
            <v>338184</v>
          </cell>
          <cell r="B11550" t="str">
            <v>وفاء الحاج خلوف</v>
          </cell>
          <cell r="C11550" t="str">
            <v>احمد</v>
          </cell>
          <cell r="D11550" t="str">
            <v>والدتهافاطمه</v>
          </cell>
        </row>
        <row r="11551">
          <cell r="A11551">
            <v>338185</v>
          </cell>
          <cell r="B11551" t="str">
            <v>وفاء صلوح</v>
          </cell>
          <cell r="C11551" t="str">
            <v>نجيب</v>
          </cell>
          <cell r="D11551" t="str">
            <v>حسنه</v>
          </cell>
        </row>
        <row r="11552">
          <cell r="A11552">
            <v>338186</v>
          </cell>
          <cell r="B11552" t="str">
            <v>ولاء الجندي</v>
          </cell>
          <cell r="C11552" t="str">
            <v>شكري</v>
          </cell>
          <cell r="D11552" t="str">
            <v>غصون</v>
          </cell>
        </row>
        <row r="11553">
          <cell r="A11553">
            <v>338187</v>
          </cell>
          <cell r="B11553" t="str">
            <v>ولاء الصالح</v>
          </cell>
          <cell r="C11553" t="str">
            <v>ياسين</v>
          </cell>
          <cell r="D11553" t="str">
            <v>منيره</v>
          </cell>
        </row>
        <row r="11554">
          <cell r="A11554">
            <v>338188</v>
          </cell>
          <cell r="B11554" t="str">
            <v>ولاء العوده الله</v>
          </cell>
          <cell r="C11554" t="str">
            <v>خالد</v>
          </cell>
          <cell r="D11554" t="str">
            <v>جميلة</v>
          </cell>
        </row>
        <row r="11555">
          <cell r="A11555">
            <v>338189</v>
          </cell>
          <cell r="B11555" t="str">
            <v>ولاء الفلاح</v>
          </cell>
          <cell r="C11555" t="str">
            <v>احمد</v>
          </cell>
          <cell r="D11555" t="str">
            <v>اديبه</v>
          </cell>
        </row>
        <row r="11556">
          <cell r="A11556">
            <v>338190</v>
          </cell>
          <cell r="B11556" t="str">
            <v>ولاء حمزه</v>
          </cell>
          <cell r="C11556" t="str">
            <v>تركي</v>
          </cell>
          <cell r="D11556" t="str">
            <v>يسرى</v>
          </cell>
        </row>
        <row r="11557">
          <cell r="A11557">
            <v>338191</v>
          </cell>
          <cell r="B11557" t="str">
            <v>ولاء حمود</v>
          </cell>
          <cell r="C11557" t="str">
            <v>عبدالحسين</v>
          </cell>
          <cell r="D11557" t="str">
            <v>الهام</v>
          </cell>
        </row>
        <row r="11558">
          <cell r="A11558">
            <v>338192</v>
          </cell>
          <cell r="B11558" t="str">
            <v>ولاء خضر</v>
          </cell>
          <cell r="C11558" t="str">
            <v>طلال</v>
          </cell>
          <cell r="D11558" t="str">
            <v>سحر</v>
          </cell>
        </row>
        <row r="11559">
          <cell r="A11559">
            <v>338193</v>
          </cell>
          <cell r="B11559" t="str">
            <v>ولاء عبد السلام</v>
          </cell>
          <cell r="C11559" t="str">
            <v>عبد السلام</v>
          </cell>
          <cell r="D11559" t="str">
            <v>أنعام</v>
          </cell>
        </row>
        <row r="11560">
          <cell r="A11560">
            <v>338194</v>
          </cell>
          <cell r="B11560" t="str">
            <v>ولاء قرضاب</v>
          </cell>
          <cell r="C11560" t="str">
            <v>وهيب</v>
          </cell>
          <cell r="D11560" t="str">
            <v>وفاء</v>
          </cell>
        </row>
        <row r="11561">
          <cell r="A11561">
            <v>338195</v>
          </cell>
          <cell r="B11561" t="str">
            <v>وهاد فرحه</v>
          </cell>
          <cell r="C11561" t="str">
            <v>محمد</v>
          </cell>
          <cell r="D11561" t="str">
            <v>انتصار</v>
          </cell>
        </row>
        <row r="11562">
          <cell r="A11562">
            <v>338196</v>
          </cell>
          <cell r="B11562" t="str">
            <v>وئام بكور</v>
          </cell>
          <cell r="C11562" t="str">
            <v>زهير</v>
          </cell>
          <cell r="D11562" t="str">
            <v>هدى</v>
          </cell>
        </row>
        <row r="11563">
          <cell r="A11563">
            <v>338197</v>
          </cell>
          <cell r="B11563" t="str">
            <v>وئام حرح</v>
          </cell>
          <cell r="C11563" t="str">
            <v>محمد عصمت</v>
          </cell>
          <cell r="D11563" t="str">
            <v>منى</v>
          </cell>
        </row>
        <row r="11564">
          <cell r="A11564">
            <v>338198</v>
          </cell>
          <cell r="B11564" t="str">
            <v>يارا الداغستاني</v>
          </cell>
          <cell r="C11564" t="str">
            <v>محمد عماد</v>
          </cell>
          <cell r="D11564" t="str">
            <v>ريعان</v>
          </cell>
        </row>
        <row r="11565">
          <cell r="A11565">
            <v>338199</v>
          </cell>
          <cell r="B11565" t="str">
            <v>يارا عبود</v>
          </cell>
          <cell r="C11565" t="str">
            <v>عبد الكريم</v>
          </cell>
          <cell r="D11565" t="str">
            <v>غصون</v>
          </cell>
        </row>
        <row r="11566">
          <cell r="A11566">
            <v>338200</v>
          </cell>
          <cell r="B11566" t="str">
            <v>ياسر ادريس</v>
          </cell>
          <cell r="C11566" t="str">
            <v>احمد</v>
          </cell>
          <cell r="D11566" t="str">
            <v>نصره</v>
          </cell>
        </row>
        <row r="11567">
          <cell r="A11567">
            <v>338201</v>
          </cell>
          <cell r="B11567" t="str">
            <v>ياسمين الحمد</v>
          </cell>
          <cell r="C11567" t="str">
            <v>احمد</v>
          </cell>
          <cell r="D11567" t="str">
            <v>هيام</v>
          </cell>
        </row>
        <row r="11568">
          <cell r="A11568">
            <v>338202</v>
          </cell>
          <cell r="B11568" t="str">
            <v>ياسمين علي</v>
          </cell>
          <cell r="C11568" t="str">
            <v>سليمان</v>
          </cell>
          <cell r="D11568" t="str">
            <v>وفاء</v>
          </cell>
        </row>
        <row r="11569">
          <cell r="A11569">
            <v>338203</v>
          </cell>
          <cell r="B11569" t="str">
            <v>ياسمين ناصر</v>
          </cell>
          <cell r="C11569" t="str">
            <v>عبد الوهاب</v>
          </cell>
          <cell r="D11569" t="str">
            <v>أمينة</v>
          </cell>
        </row>
        <row r="11570">
          <cell r="A11570">
            <v>338204</v>
          </cell>
          <cell r="B11570" t="str">
            <v>ياسين عباس</v>
          </cell>
          <cell r="C11570" t="str">
            <v>محسن</v>
          </cell>
          <cell r="D11570" t="str">
            <v>كوكب</v>
          </cell>
        </row>
        <row r="11571">
          <cell r="A11571">
            <v>338205</v>
          </cell>
          <cell r="B11571" t="str">
            <v>يحيى عوض</v>
          </cell>
          <cell r="C11571" t="str">
            <v>وليد</v>
          </cell>
          <cell r="D11571" t="str">
            <v>منا</v>
          </cell>
        </row>
        <row r="11572">
          <cell r="A11572">
            <v>338206</v>
          </cell>
          <cell r="B11572" t="str">
            <v>يحيى محمد</v>
          </cell>
          <cell r="C11572" t="str">
            <v>محمد</v>
          </cell>
          <cell r="D11572" t="str">
            <v>ازدهار</v>
          </cell>
        </row>
        <row r="11573">
          <cell r="A11573">
            <v>338207</v>
          </cell>
          <cell r="B11573" t="str">
            <v>يزن اسماعيل</v>
          </cell>
          <cell r="C11573" t="str">
            <v>بسام</v>
          </cell>
          <cell r="D11573" t="str">
            <v>خديجة</v>
          </cell>
        </row>
        <row r="11574">
          <cell r="A11574">
            <v>338208</v>
          </cell>
          <cell r="B11574" t="str">
            <v>يزن سعد</v>
          </cell>
          <cell r="C11574" t="str">
            <v>ميخائيل</v>
          </cell>
          <cell r="D11574" t="str">
            <v>أديبه</v>
          </cell>
        </row>
        <row r="11575">
          <cell r="A11575">
            <v>338209</v>
          </cell>
          <cell r="B11575" t="str">
            <v>يسر روميه</v>
          </cell>
          <cell r="C11575" t="str">
            <v>وهيب</v>
          </cell>
          <cell r="D11575" t="str">
            <v>حليمه</v>
          </cell>
        </row>
        <row r="11576">
          <cell r="A11576">
            <v>338210</v>
          </cell>
          <cell r="B11576" t="str">
            <v>يعرب القباقلي</v>
          </cell>
          <cell r="C11576" t="str">
            <v>علي</v>
          </cell>
          <cell r="D11576" t="str">
            <v>ثوريا</v>
          </cell>
        </row>
        <row r="11577">
          <cell r="A11577">
            <v>338211</v>
          </cell>
          <cell r="B11577" t="str">
            <v>يعرب صبح</v>
          </cell>
          <cell r="C11577" t="str">
            <v>محسن</v>
          </cell>
          <cell r="D11577" t="str">
            <v>فردوس</v>
          </cell>
        </row>
        <row r="11578">
          <cell r="A11578">
            <v>338212</v>
          </cell>
          <cell r="B11578" t="str">
            <v>يعرب محمد</v>
          </cell>
          <cell r="C11578" t="str">
            <v>كسرى</v>
          </cell>
          <cell r="D11578" t="str">
            <v>فيروز</v>
          </cell>
        </row>
        <row r="11579">
          <cell r="A11579">
            <v>338213</v>
          </cell>
          <cell r="B11579" t="str">
            <v>يمان الشيخ</v>
          </cell>
          <cell r="C11579" t="str">
            <v>احمد</v>
          </cell>
          <cell r="D11579" t="str">
            <v>خديجه</v>
          </cell>
        </row>
        <row r="11580">
          <cell r="A11580">
            <v>338214</v>
          </cell>
          <cell r="B11580" t="str">
            <v>يوسف الحشيش</v>
          </cell>
          <cell r="C11580" t="str">
            <v>محمود</v>
          </cell>
          <cell r="D11580" t="str">
            <v>اديبة</v>
          </cell>
        </row>
        <row r="11581">
          <cell r="A11581">
            <v>338215</v>
          </cell>
          <cell r="B11581" t="str">
            <v>يوسف الخالد</v>
          </cell>
          <cell r="C11581" t="str">
            <v>ابراهيم</v>
          </cell>
          <cell r="D11581" t="str">
            <v>صبحه</v>
          </cell>
        </row>
        <row r="11582">
          <cell r="A11582">
            <v>338216</v>
          </cell>
          <cell r="B11582" t="str">
            <v>يوسف باغوض</v>
          </cell>
          <cell r="C11582" t="str">
            <v>علي</v>
          </cell>
          <cell r="D11582" t="str">
            <v>زينب</v>
          </cell>
        </row>
        <row r="11583">
          <cell r="A11583">
            <v>338217</v>
          </cell>
          <cell r="B11583" t="str">
            <v>يوسف سليمان</v>
          </cell>
          <cell r="C11583" t="str">
            <v>فيصل</v>
          </cell>
          <cell r="D11583" t="str">
            <v>بديعه</v>
          </cell>
        </row>
        <row r="11584">
          <cell r="A11584">
            <v>338218</v>
          </cell>
          <cell r="B11584" t="str">
            <v xml:space="preserve">          وفاء احمد</v>
          </cell>
          <cell r="C11584" t="str">
            <v xml:space="preserve">محمود </v>
          </cell>
          <cell r="D11584" t="str">
            <v xml:space="preserve">مريم </v>
          </cell>
        </row>
        <row r="11585">
          <cell r="A11585">
            <v>338219</v>
          </cell>
          <cell r="B11585" t="str">
            <v xml:space="preserve">الخضر يوسف </v>
          </cell>
          <cell r="C11585" t="str">
            <v xml:space="preserve">مصطفى </v>
          </cell>
          <cell r="D11585" t="str">
            <v>ملك</v>
          </cell>
        </row>
        <row r="11586">
          <cell r="A11586">
            <v>338220</v>
          </cell>
          <cell r="B11586" t="str">
            <v xml:space="preserve">اماني بلال </v>
          </cell>
          <cell r="C11586" t="str">
            <v xml:space="preserve">عبد الرحمن </v>
          </cell>
          <cell r="D11586" t="str">
            <v xml:space="preserve">منى </v>
          </cell>
        </row>
        <row r="11587">
          <cell r="A11587">
            <v>338221</v>
          </cell>
          <cell r="B11587" t="str">
            <v xml:space="preserve">ايات النجار </v>
          </cell>
          <cell r="C11587" t="str">
            <v xml:space="preserve">بسام </v>
          </cell>
          <cell r="D11587" t="str">
            <v xml:space="preserve">امل </v>
          </cell>
        </row>
        <row r="11588">
          <cell r="A11588">
            <v>338222</v>
          </cell>
          <cell r="B11588" t="str">
            <v xml:space="preserve">اياد الماغوط </v>
          </cell>
          <cell r="C11588" t="str">
            <v xml:space="preserve">جمال الدين </v>
          </cell>
          <cell r="D11588" t="str">
            <v xml:space="preserve">انتصار </v>
          </cell>
        </row>
        <row r="11589">
          <cell r="A11589">
            <v>338223</v>
          </cell>
          <cell r="B11589" t="str">
            <v xml:space="preserve">آرام سيفو </v>
          </cell>
          <cell r="C11589" t="str">
            <v xml:space="preserve">تاج الدين </v>
          </cell>
          <cell r="D11589" t="str">
            <v xml:space="preserve">مها </v>
          </cell>
        </row>
        <row r="11590">
          <cell r="A11590">
            <v>338224</v>
          </cell>
          <cell r="B11590" t="str">
            <v xml:space="preserve">تهاني سقور </v>
          </cell>
          <cell r="C11590" t="str">
            <v xml:space="preserve">علي </v>
          </cell>
          <cell r="D11590" t="str">
            <v xml:space="preserve">هيام </v>
          </cell>
        </row>
        <row r="11591">
          <cell r="A11591">
            <v>338225</v>
          </cell>
          <cell r="B11591" t="str">
            <v xml:space="preserve">حسن  امون </v>
          </cell>
          <cell r="C11591" t="str">
            <v xml:space="preserve">علي </v>
          </cell>
          <cell r="D11591" t="str">
            <v xml:space="preserve">ميسون </v>
          </cell>
        </row>
        <row r="11592">
          <cell r="A11592">
            <v>338226</v>
          </cell>
          <cell r="B11592" t="str">
            <v xml:space="preserve">ديالا الجراح </v>
          </cell>
          <cell r="C11592" t="str">
            <v xml:space="preserve">منذر </v>
          </cell>
          <cell r="D11592" t="str">
            <v xml:space="preserve">هيفاء </v>
          </cell>
        </row>
        <row r="11593">
          <cell r="A11593">
            <v>338227</v>
          </cell>
          <cell r="B11593" t="str">
            <v xml:space="preserve">روضه حوران </v>
          </cell>
          <cell r="C11593" t="str">
            <v xml:space="preserve">عمر </v>
          </cell>
          <cell r="D11593" t="str">
            <v xml:space="preserve">مها </v>
          </cell>
        </row>
        <row r="11594">
          <cell r="A11594">
            <v>338228</v>
          </cell>
          <cell r="B11594" t="str">
            <v xml:space="preserve">سارة الابراهيم </v>
          </cell>
          <cell r="C11594" t="str">
            <v xml:space="preserve">حسن </v>
          </cell>
          <cell r="D11594" t="str">
            <v>مقبوله</v>
          </cell>
        </row>
        <row r="11595">
          <cell r="A11595">
            <v>338229</v>
          </cell>
          <cell r="B11595" t="str">
            <v xml:space="preserve">سلام حسين </v>
          </cell>
          <cell r="C11595" t="str">
            <v xml:space="preserve">هشام </v>
          </cell>
          <cell r="D11595" t="str">
            <v xml:space="preserve">اسماء </v>
          </cell>
        </row>
        <row r="11596">
          <cell r="A11596">
            <v>338230</v>
          </cell>
          <cell r="B11596" t="str">
            <v>سيف الدين عباس</v>
          </cell>
          <cell r="C11596" t="str">
            <v xml:space="preserve">صبحي </v>
          </cell>
          <cell r="D11596" t="str">
            <v xml:space="preserve">غرام </v>
          </cell>
        </row>
        <row r="11597">
          <cell r="A11597">
            <v>338231</v>
          </cell>
          <cell r="B11597" t="str">
            <v xml:space="preserve">شادي لقطينه </v>
          </cell>
          <cell r="C11597" t="str">
            <v xml:space="preserve">جودت </v>
          </cell>
          <cell r="D11597" t="str">
            <v xml:space="preserve">سلام </v>
          </cell>
        </row>
        <row r="11598">
          <cell r="A11598">
            <v>338232</v>
          </cell>
          <cell r="B11598" t="str">
            <v xml:space="preserve">صالح سالم </v>
          </cell>
          <cell r="C11598" t="str">
            <v xml:space="preserve">محمد سميح </v>
          </cell>
          <cell r="D11598" t="str">
            <v xml:space="preserve">ام البنين </v>
          </cell>
        </row>
        <row r="11599">
          <cell r="A11599">
            <v>338233</v>
          </cell>
          <cell r="B11599" t="str">
            <v xml:space="preserve">عبد العزيز الخليل </v>
          </cell>
          <cell r="C11599" t="str">
            <v xml:space="preserve">صبحي </v>
          </cell>
          <cell r="D11599" t="str">
            <v>شاديه</v>
          </cell>
        </row>
        <row r="11600">
          <cell r="A11600">
            <v>338234</v>
          </cell>
          <cell r="B11600" t="str">
            <v xml:space="preserve">علي الاحمد </v>
          </cell>
          <cell r="C11600" t="str">
            <v xml:space="preserve">عبد الله </v>
          </cell>
          <cell r="D11600" t="str">
            <v xml:space="preserve">نجمه </v>
          </cell>
        </row>
        <row r="11601">
          <cell r="A11601">
            <v>338235</v>
          </cell>
          <cell r="B11601" t="str">
            <v xml:space="preserve">علي حسن </v>
          </cell>
          <cell r="C11601" t="str">
            <v xml:space="preserve">هيثم </v>
          </cell>
          <cell r="D11601" t="str">
            <v xml:space="preserve">هناء </v>
          </cell>
        </row>
        <row r="11602">
          <cell r="A11602">
            <v>338236</v>
          </cell>
          <cell r="B11602" t="str">
            <v xml:space="preserve">علي ديوب </v>
          </cell>
          <cell r="C11602" t="str">
            <v>محمد</v>
          </cell>
          <cell r="D11602" t="str">
            <v xml:space="preserve">حسنه </v>
          </cell>
        </row>
        <row r="11603">
          <cell r="A11603">
            <v>338237</v>
          </cell>
          <cell r="B11603" t="str">
            <v xml:space="preserve">غرود الحسيني </v>
          </cell>
          <cell r="C11603" t="str">
            <v xml:space="preserve">خليفه </v>
          </cell>
          <cell r="D11603" t="str">
            <v>وصال</v>
          </cell>
        </row>
        <row r="11604">
          <cell r="A11604">
            <v>338238</v>
          </cell>
          <cell r="B11604" t="str">
            <v xml:space="preserve">قمر الوتار </v>
          </cell>
          <cell r="C11604" t="str">
            <v>محمد</v>
          </cell>
          <cell r="D11604" t="str">
            <v xml:space="preserve">لاميه </v>
          </cell>
        </row>
        <row r="11605">
          <cell r="A11605">
            <v>338239</v>
          </cell>
          <cell r="B11605" t="str">
            <v xml:space="preserve">مالك البيضة </v>
          </cell>
          <cell r="C11605" t="str">
            <v xml:space="preserve">حسين </v>
          </cell>
          <cell r="D11605" t="str">
            <v xml:space="preserve">شمسه </v>
          </cell>
        </row>
        <row r="11606">
          <cell r="A11606">
            <v>338240</v>
          </cell>
          <cell r="B11606" t="str">
            <v>محمد اسطاس</v>
          </cell>
          <cell r="C11606" t="str">
            <v xml:space="preserve">رجب </v>
          </cell>
          <cell r="D11606" t="str">
            <v>هديه</v>
          </cell>
        </row>
        <row r="11607">
          <cell r="A11607">
            <v>338241</v>
          </cell>
          <cell r="B11607" t="str">
            <v xml:space="preserve">محمد الحمود </v>
          </cell>
          <cell r="C11607" t="str">
            <v xml:space="preserve">ربيع </v>
          </cell>
          <cell r="D11607" t="str">
            <v xml:space="preserve">فاطمة </v>
          </cell>
        </row>
        <row r="11608">
          <cell r="A11608">
            <v>338242</v>
          </cell>
          <cell r="B11608" t="str">
            <v>محمد الفاتح حموش</v>
          </cell>
          <cell r="C11608" t="str">
            <v xml:space="preserve">حسن </v>
          </cell>
          <cell r="D11608" t="str">
            <v xml:space="preserve">منتها </v>
          </cell>
        </row>
        <row r="11609">
          <cell r="A11609">
            <v>338243</v>
          </cell>
          <cell r="B11609" t="str">
            <v xml:space="preserve">محمد اياد الموصللي </v>
          </cell>
          <cell r="C11609" t="str">
            <v xml:space="preserve">محمد سعيد </v>
          </cell>
          <cell r="D11609" t="str">
            <v>ثناء</v>
          </cell>
        </row>
        <row r="11610">
          <cell r="A11610">
            <v>338244</v>
          </cell>
          <cell r="B11610" t="str">
            <v xml:space="preserve">محمد عيد طوبجي </v>
          </cell>
          <cell r="C11610" t="str">
            <v xml:space="preserve">محمد غسان </v>
          </cell>
          <cell r="D11610" t="str">
            <v xml:space="preserve">ايمان </v>
          </cell>
        </row>
        <row r="11611">
          <cell r="A11611">
            <v>338245</v>
          </cell>
          <cell r="B11611" t="str">
            <v xml:space="preserve">محمد موسى </v>
          </cell>
          <cell r="C11611" t="str">
            <v xml:space="preserve">ماجد </v>
          </cell>
          <cell r="D11611" t="str">
            <v xml:space="preserve">منى </v>
          </cell>
        </row>
        <row r="11612">
          <cell r="A11612">
            <v>338246</v>
          </cell>
          <cell r="B11612" t="str">
            <v xml:space="preserve">محمد ناصر </v>
          </cell>
          <cell r="C11612" t="str">
            <v xml:space="preserve">صبحي </v>
          </cell>
          <cell r="D11612" t="str">
            <v xml:space="preserve">مريم </v>
          </cell>
        </row>
        <row r="11613">
          <cell r="A11613">
            <v>338247</v>
          </cell>
          <cell r="B11613" t="str">
            <v xml:space="preserve">محمود عبد القادر </v>
          </cell>
          <cell r="C11613" t="str">
            <v xml:space="preserve">عبد الحكيم </v>
          </cell>
          <cell r="D11613" t="str">
            <v xml:space="preserve">امينه </v>
          </cell>
        </row>
        <row r="11614">
          <cell r="A11614">
            <v>338248</v>
          </cell>
          <cell r="B11614" t="str">
            <v xml:space="preserve">مرتضى الهمة </v>
          </cell>
          <cell r="C11614" t="str">
            <v xml:space="preserve">فداء </v>
          </cell>
          <cell r="D11614" t="str">
            <v xml:space="preserve">سوريه </v>
          </cell>
        </row>
        <row r="11615">
          <cell r="A11615">
            <v>338249</v>
          </cell>
          <cell r="B11615" t="str">
            <v xml:space="preserve">ممدوح الحسين العلي </v>
          </cell>
          <cell r="C11615" t="str">
            <v>محمد</v>
          </cell>
          <cell r="D11615" t="str">
            <v xml:space="preserve">وفاء </v>
          </cell>
        </row>
        <row r="11616">
          <cell r="A11616">
            <v>338250</v>
          </cell>
          <cell r="B11616" t="str">
            <v xml:space="preserve">مهات حسين </v>
          </cell>
          <cell r="C11616" t="str">
            <v>حاتم</v>
          </cell>
          <cell r="D11616" t="str">
            <v xml:space="preserve">عزيزه </v>
          </cell>
        </row>
        <row r="11617">
          <cell r="A11617">
            <v>338251</v>
          </cell>
          <cell r="B11617" t="str">
            <v xml:space="preserve">نانسي رزق </v>
          </cell>
          <cell r="C11617" t="str">
            <v xml:space="preserve">فادي </v>
          </cell>
          <cell r="D11617" t="str">
            <v xml:space="preserve">فداء </v>
          </cell>
        </row>
        <row r="11618">
          <cell r="A11618">
            <v>338252</v>
          </cell>
          <cell r="B11618" t="str">
            <v>نصر الحق الدبوس</v>
          </cell>
          <cell r="C11618" t="str">
            <v xml:space="preserve">مصلح </v>
          </cell>
          <cell r="D11618" t="str">
            <v>اجياس</v>
          </cell>
        </row>
        <row r="11619">
          <cell r="A11619">
            <v>338253</v>
          </cell>
          <cell r="B11619" t="str">
            <v xml:space="preserve">نور الهدى المشوط </v>
          </cell>
          <cell r="C11619" t="str">
            <v xml:space="preserve">باسم </v>
          </cell>
          <cell r="D11619" t="str">
            <v xml:space="preserve">اماني </v>
          </cell>
        </row>
        <row r="11620">
          <cell r="A11620">
            <v>338254</v>
          </cell>
          <cell r="B11620" t="str">
            <v xml:space="preserve">وائل حسن </v>
          </cell>
          <cell r="C11620" t="str">
            <v>محمد</v>
          </cell>
          <cell r="D11620" t="str">
            <v xml:space="preserve">ختام </v>
          </cell>
        </row>
        <row r="11621">
          <cell r="A11621">
            <v>338255</v>
          </cell>
          <cell r="B11621" t="str">
            <v xml:space="preserve">ابتسام مرهج </v>
          </cell>
          <cell r="C11621" t="str">
            <v xml:space="preserve">جمال </v>
          </cell>
          <cell r="D11621" t="str">
            <v xml:space="preserve">فاتن </v>
          </cell>
        </row>
        <row r="11622">
          <cell r="A11622">
            <v>338256</v>
          </cell>
          <cell r="B11622" t="str">
            <v xml:space="preserve">ابراهيم الرثيع </v>
          </cell>
          <cell r="C11622" t="str">
            <v xml:space="preserve">خلف </v>
          </cell>
          <cell r="D11622" t="str">
            <v xml:space="preserve">ترفه </v>
          </cell>
        </row>
        <row r="11623">
          <cell r="A11623">
            <v>338257</v>
          </cell>
          <cell r="B11623" t="str">
            <v xml:space="preserve">احمد العدس </v>
          </cell>
          <cell r="C11623" t="str">
            <v xml:space="preserve">مسلم ناصر </v>
          </cell>
          <cell r="D11623" t="str">
            <v xml:space="preserve">كوثر </v>
          </cell>
        </row>
        <row r="11624">
          <cell r="A11624">
            <v>338258</v>
          </cell>
          <cell r="B11624" t="str">
            <v xml:space="preserve">احمد طهماز </v>
          </cell>
          <cell r="C11624" t="str">
            <v>محمد</v>
          </cell>
          <cell r="D11624" t="str">
            <v xml:space="preserve">حورية </v>
          </cell>
        </row>
        <row r="11625">
          <cell r="A11625">
            <v>338259</v>
          </cell>
          <cell r="B11625" t="str">
            <v>امير سواح</v>
          </cell>
          <cell r="C11625" t="str">
            <v xml:space="preserve">معتز </v>
          </cell>
          <cell r="D11625" t="str">
            <v xml:space="preserve">اناس </v>
          </cell>
        </row>
        <row r="11626">
          <cell r="A11626">
            <v>338260</v>
          </cell>
          <cell r="B11626" t="str">
            <v xml:space="preserve">اياد خضور </v>
          </cell>
          <cell r="C11626" t="str">
            <v xml:space="preserve">منيب </v>
          </cell>
          <cell r="D11626" t="str">
            <v xml:space="preserve">شاديا </v>
          </cell>
        </row>
        <row r="11627">
          <cell r="A11627">
            <v>338261</v>
          </cell>
          <cell r="B11627" t="str">
            <v xml:space="preserve">ايمان حسن امين </v>
          </cell>
          <cell r="C11627" t="str">
            <v xml:space="preserve">عبده </v>
          </cell>
          <cell r="D11627" t="str">
            <v xml:space="preserve">صبحيه </v>
          </cell>
        </row>
        <row r="11628">
          <cell r="A11628">
            <v>338262</v>
          </cell>
          <cell r="B11628" t="str">
            <v xml:space="preserve">ايمن العبدالله </v>
          </cell>
          <cell r="C11628" t="str">
            <v>محمد</v>
          </cell>
          <cell r="D11628" t="str">
            <v xml:space="preserve">صباح </v>
          </cell>
        </row>
        <row r="11629">
          <cell r="A11629">
            <v>338263</v>
          </cell>
          <cell r="B11629" t="str">
            <v xml:space="preserve">ايهم عزيمه </v>
          </cell>
          <cell r="C11629" t="str">
            <v>محمود</v>
          </cell>
          <cell r="D11629" t="str">
            <v xml:space="preserve">سماح </v>
          </cell>
        </row>
        <row r="11630">
          <cell r="A11630">
            <v>338264</v>
          </cell>
          <cell r="B11630" t="str">
            <v xml:space="preserve">بشائر التركاوي </v>
          </cell>
          <cell r="C11630" t="str">
            <v xml:space="preserve">تمام </v>
          </cell>
          <cell r="D11630" t="str">
            <v xml:space="preserve">روعة </v>
          </cell>
        </row>
        <row r="11631">
          <cell r="A11631">
            <v>338265</v>
          </cell>
          <cell r="B11631" t="str">
            <v>ثائر الحاج محمد</v>
          </cell>
          <cell r="C11631" t="str">
            <v>محمد</v>
          </cell>
          <cell r="D11631" t="str">
            <v>حليمه</v>
          </cell>
        </row>
        <row r="11632">
          <cell r="A11632">
            <v>338266</v>
          </cell>
          <cell r="B11632" t="str">
            <v xml:space="preserve">جمال اسماعيل </v>
          </cell>
          <cell r="C11632" t="str">
            <v xml:space="preserve">عيسى </v>
          </cell>
          <cell r="D11632" t="str">
            <v xml:space="preserve">سلمى </v>
          </cell>
        </row>
        <row r="11633">
          <cell r="A11633">
            <v>338267</v>
          </cell>
          <cell r="B11633" t="str">
            <v xml:space="preserve">حسان المطر </v>
          </cell>
          <cell r="C11633" t="str">
            <v xml:space="preserve">علي </v>
          </cell>
          <cell r="D11633" t="str">
            <v xml:space="preserve">امل </v>
          </cell>
        </row>
        <row r="11634">
          <cell r="A11634">
            <v>338268</v>
          </cell>
          <cell r="B11634" t="str">
            <v xml:space="preserve">خلود حيدر </v>
          </cell>
          <cell r="C11634" t="str">
            <v xml:space="preserve">زهير </v>
          </cell>
          <cell r="D11634" t="str">
            <v xml:space="preserve">هيفاء </v>
          </cell>
        </row>
        <row r="11635">
          <cell r="A11635">
            <v>338269</v>
          </cell>
          <cell r="B11635" t="str">
            <v xml:space="preserve">دعاء الخطيب </v>
          </cell>
          <cell r="C11635" t="str">
            <v xml:space="preserve">صفوات </v>
          </cell>
          <cell r="D11635" t="str">
            <v xml:space="preserve">دنيا </v>
          </cell>
        </row>
        <row r="11636">
          <cell r="A11636">
            <v>338270</v>
          </cell>
          <cell r="B11636" t="str">
            <v xml:space="preserve">دعاء النجار </v>
          </cell>
          <cell r="C11636" t="str">
            <v xml:space="preserve">بسام </v>
          </cell>
          <cell r="D11636" t="str">
            <v xml:space="preserve">امل </v>
          </cell>
        </row>
        <row r="11637">
          <cell r="A11637">
            <v>338271</v>
          </cell>
          <cell r="B11637" t="str">
            <v xml:space="preserve">روان بلان </v>
          </cell>
          <cell r="C11637" t="str">
            <v xml:space="preserve">نبيل </v>
          </cell>
          <cell r="D11637" t="str">
            <v xml:space="preserve">ابتسام </v>
          </cell>
        </row>
        <row r="11638">
          <cell r="A11638">
            <v>338272</v>
          </cell>
          <cell r="B11638" t="str">
            <v xml:space="preserve">ريم معقالي </v>
          </cell>
          <cell r="C11638" t="str">
            <v xml:space="preserve">سمير </v>
          </cell>
          <cell r="D11638" t="str">
            <v xml:space="preserve">صفاء </v>
          </cell>
        </row>
        <row r="11639">
          <cell r="A11639">
            <v>338273</v>
          </cell>
          <cell r="B11639" t="str">
            <v xml:space="preserve">سماح اللحام </v>
          </cell>
          <cell r="C11639" t="str">
            <v xml:space="preserve">جمال </v>
          </cell>
          <cell r="D11639" t="str">
            <v xml:space="preserve">ايمان </v>
          </cell>
        </row>
        <row r="11640">
          <cell r="A11640">
            <v>338274</v>
          </cell>
          <cell r="B11640" t="str">
            <v xml:space="preserve">صبا المصطفى </v>
          </cell>
          <cell r="C11640" t="str">
            <v>محمد</v>
          </cell>
          <cell r="D11640" t="str">
            <v xml:space="preserve">عواطف </v>
          </cell>
        </row>
        <row r="11641">
          <cell r="A11641">
            <v>338275</v>
          </cell>
          <cell r="B11641" t="str">
            <v xml:space="preserve">عفاف الاحمد </v>
          </cell>
          <cell r="C11641" t="str">
            <v xml:space="preserve">علي </v>
          </cell>
          <cell r="D11641" t="str">
            <v xml:space="preserve">فتحية </v>
          </cell>
        </row>
        <row r="11642">
          <cell r="A11642">
            <v>338276</v>
          </cell>
          <cell r="B11642" t="str">
            <v xml:space="preserve">علاء خميس </v>
          </cell>
          <cell r="C11642" t="str">
            <v>محمد</v>
          </cell>
          <cell r="D11642" t="str">
            <v xml:space="preserve">كوكب </v>
          </cell>
        </row>
        <row r="11643">
          <cell r="A11643">
            <v>338277</v>
          </cell>
          <cell r="B11643" t="str">
            <v xml:space="preserve">علي الحسين </v>
          </cell>
          <cell r="C11643" t="str">
            <v xml:space="preserve">مهدي </v>
          </cell>
          <cell r="D11643" t="str">
            <v xml:space="preserve">ريما </v>
          </cell>
        </row>
        <row r="11644">
          <cell r="A11644">
            <v>338278</v>
          </cell>
          <cell r="B11644" t="str">
            <v xml:space="preserve">علي الرحيه </v>
          </cell>
          <cell r="C11644" t="str">
            <v xml:space="preserve">يوسف </v>
          </cell>
          <cell r="D11644" t="str">
            <v>سعاد</v>
          </cell>
        </row>
        <row r="11645">
          <cell r="A11645">
            <v>338279</v>
          </cell>
          <cell r="B11645" t="str">
            <v xml:space="preserve">علي مرضعة </v>
          </cell>
          <cell r="C11645" t="str">
            <v xml:space="preserve">احمد </v>
          </cell>
          <cell r="D11645" t="str">
            <v xml:space="preserve">سراء </v>
          </cell>
        </row>
        <row r="11646">
          <cell r="A11646">
            <v>338280</v>
          </cell>
          <cell r="B11646" t="str">
            <v>عماد الدين نقوس</v>
          </cell>
          <cell r="C11646" t="str">
            <v xml:space="preserve">سليمان </v>
          </cell>
          <cell r="D11646" t="str">
            <v>وجيهه</v>
          </cell>
        </row>
        <row r="11647">
          <cell r="A11647">
            <v>338281</v>
          </cell>
          <cell r="B11647" t="str">
            <v xml:space="preserve">عمرو المهنا </v>
          </cell>
          <cell r="C11647" t="str">
            <v xml:space="preserve">مخلص </v>
          </cell>
          <cell r="D11647" t="str">
            <v xml:space="preserve">امل </v>
          </cell>
        </row>
        <row r="11648">
          <cell r="A11648">
            <v>338282</v>
          </cell>
          <cell r="B11648" t="str">
            <v>فراس يونس</v>
          </cell>
          <cell r="C11648" t="str">
            <v xml:space="preserve">عبد الرحمن </v>
          </cell>
          <cell r="D11648" t="str">
            <v xml:space="preserve">صالحة </v>
          </cell>
        </row>
        <row r="11649">
          <cell r="A11649">
            <v>338283</v>
          </cell>
          <cell r="B11649" t="str">
            <v>قمر سليمان</v>
          </cell>
          <cell r="C11649" t="str">
            <v xml:space="preserve">عدنان </v>
          </cell>
          <cell r="D11649" t="str">
            <v xml:space="preserve">مشاعل </v>
          </cell>
        </row>
        <row r="11650">
          <cell r="A11650">
            <v>338284</v>
          </cell>
          <cell r="B11650" t="str">
            <v xml:space="preserve">مالك يونس </v>
          </cell>
          <cell r="C11650" t="str">
            <v>محمد</v>
          </cell>
          <cell r="D11650" t="str">
            <v xml:space="preserve">حياة </v>
          </cell>
        </row>
        <row r="11651">
          <cell r="A11651">
            <v>338285</v>
          </cell>
          <cell r="B11651" t="str">
            <v xml:space="preserve">محمد ابو سمرة </v>
          </cell>
          <cell r="C11651" t="str">
            <v xml:space="preserve">فوزي </v>
          </cell>
          <cell r="D11651" t="str">
            <v xml:space="preserve">حنان </v>
          </cell>
        </row>
        <row r="11652">
          <cell r="A11652">
            <v>338286</v>
          </cell>
          <cell r="B11652" t="str">
            <v xml:space="preserve">محمد الاحمد </v>
          </cell>
          <cell r="C11652" t="str">
            <v xml:space="preserve">رمضان </v>
          </cell>
          <cell r="D11652" t="str">
            <v xml:space="preserve">زهرة </v>
          </cell>
        </row>
        <row r="11653">
          <cell r="A11653">
            <v>338287</v>
          </cell>
          <cell r="B11653" t="str">
            <v xml:space="preserve">محمد الحوراني </v>
          </cell>
          <cell r="C11653" t="str">
            <v xml:space="preserve">فواز </v>
          </cell>
          <cell r="D11653" t="str">
            <v>ميسون</v>
          </cell>
        </row>
        <row r="11654">
          <cell r="A11654">
            <v>338288</v>
          </cell>
          <cell r="B11654" t="str">
            <v xml:space="preserve">محمد سعيد البيرقدار </v>
          </cell>
          <cell r="C11654" t="str">
            <v xml:space="preserve">عمار </v>
          </cell>
          <cell r="D11654" t="str">
            <v xml:space="preserve">لينه </v>
          </cell>
        </row>
        <row r="11655">
          <cell r="A11655">
            <v>338289</v>
          </cell>
          <cell r="B11655" t="str">
            <v xml:space="preserve">محمد علي سليمان </v>
          </cell>
          <cell r="C11655" t="str">
            <v xml:space="preserve">مظهر </v>
          </cell>
          <cell r="D11655" t="str">
            <v xml:space="preserve">باسم </v>
          </cell>
        </row>
        <row r="11656">
          <cell r="A11656">
            <v>338290</v>
          </cell>
          <cell r="B11656" t="str">
            <v xml:space="preserve">محمد علي عربي كاتبي </v>
          </cell>
          <cell r="C11656" t="str">
            <v xml:space="preserve">طارق </v>
          </cell>
          <cell r="D11656" t="str">
            <v xml:space="preserve">انعام </v>
          </cell>
        </row>
        <row r="11657">
          <cell r="A11657">
            <v>338291</v>
          </cell>
          <cell r="B11657" t="str">
            <v xml:space="preserve">محمد غايرلي </v>
          </cell>
          <cell r="C11657" t="str">
            <v xml:space="preserve">حسن </v>
          </cell>
          <cell r="D11657" t="str">
            <v>يسرى</v>
          </cell>
        </row>
        <row r="11658">
          <cell r="A11658">
            <v>338292</v>
          </cell>
          <cell r="B11658" t="str">
            <v xml:space="preserve">ملك النقري </v>
          </cell>
          <cell r="C11658" t="str">
            <v xml:space="preserve">فهيم </v>
          </cell>
          <cell r="D11658" t="str">
            <v xml:space="preserve">كريمه </v>
          </cell>
        </row>
        <row r="11659">
          <cell r="A11659">
            <v>338293</v>
          </cell>
          <cell r="B11659" t="str">
            <v xml:space="preserve">منال البيطار </v>
          </cell>
          <cell r="C11659" t="str">
            <v xml:space="preserve">رفيق </v>
          </cell>
          <cell r="D11659" t="str">
            <v xml:space="preserve">جميلة </v>
          </cell>
        </row>
        <row r="11660">
          <cell r="A11660">
            <v>338294</v>
          </cell>
          <cell r="B11660" t="str">
            <v>نهاد القاري</v>
          </cell>
          <cell r="C11660" t="str">
            <v xml:space="preserve">غسان </v>
          </cell>
          <cell r="D11660" t="str">
            <v xml:space="preserve">سناء </v>
          </cell>
        </row>
        <row r="11661">
          <cell r="A11661">
            <v>338295</v>
          </cell>
          <cell r="B11661" t="str">
            <v xml:space="preserve">وائل رمضان </v>
          </cell>
          <cell r="C11661" t="str">
            <v xml:space="preserve">محمد سعيد </v>
          </cell>
          <cell r="D11661" t="str">
            <v xml:space="preserve">سهام </v>
          </cell>
        </row>
        <row r="11662">
          <cell r="A11662">
            <v>338296</v>
          </cell>
          <cell r="B11662" t="str">
            <v xml:space="preserve">يونس فياض </v>
          </cell>
          <cell r="C11662" t="str">
            <v xml:space="preserve">مقداد </v>
          </cell>
          <cell r="D11662" t="str">
            <v>مياده</v>
          </cell>
        </row>
        <row r="11663">
          <cell r="A11663">
            <v>338297</v>
          </cell>
          <cell r="B11663" t="str">
            <v xml:space="preserve">احمد العوض </v>
          </cell>
          <cell r="C11663" t="str">
            <v xml:space="preserve">رشاد </v>
          </cell>
          <cell r="D11663" t="str">
            <v xml:space="preserve">فاطمه </v>
          </cell>
        </row>
        <row r="11664">
          <cell r="A11664">
            <v>338298</v>
          </cell>
          <cell r="B11664" t="str">
            <v xml:space="preserve">خالد العلان </v>
          </cell>
          <cell r="C11664" t="str">
            <v>احمد</v>
          </cell>
          <cell r="D11664" t="str">
            <v xml:space="preserve">فاطمه </v>
          </cell>
        </row>
        <row r="11665">
          <cell r="A11665">
            <v>338299</v>
          </cell>
          <cell r="B11665" t="str">
            <v xml:space="preserve">خليل الصالح </v>
          </cell>
          <cell r="C11665" t="str">
            <v xml:space="preserve">ابراهيم </v>
          </cell>
          <cell r="D11665" t="str">
            <v xml:space="preserve">حنان </v>
          </cell>
        </row>
        <row r="11666">
          <cell r="A11666">
            <v>338300</v>
          </cell>
          <cell r="B11666" t="str">
            <v xml:space="preserve">محمد الموسى الصالح </v>
          </cell>
          <cell r="C11666" t="str">
            <v xml:space="preserve">عطاالله </v>
          </cell>
          <cell r="D11666" t="str">
            <v xml:space="preserve">سحر </v>
          </cell>
        </row>
        <row r="11667">
          <cell r="A11667">
            <v>338301</v>
          </cell>
          <cell r="B11667" t="str">
            <v xml:space="preserve">نقولا بدر </v>
          </cell>
          <cell r="C11667" t="str">
            <v>الياس</v>
          </cell>
          <cell r="D11667" t="str">
            <v xml:space="preserve">راغدة </v>
          </cell>
        </row>
        <row r="11668">
          <cell r="A11668">
            <v>338302</v>
          </cell>
          <cell r="B11668" t="str">
            <v xml:space="preserve">وهبه المرشد </v>
          </cell>
          <cell r="C11668" t="str">
            <v xml:space="preserve">شاهين </v>
          </cell>
          <cell r="D11668" t="str">
            <v xml:space="preserve">نبال </v>
          </cell>
        </row>
        <row r="11669">
          <cell r="A11669">
            <v>338303</v>
          </cell>
          <cell r="B11669" t="str">
            <v>سحر النصار</v>
          </cell>
          <cell r="C11669" t="str">
            <v>زهير</v>
          </cell>
          <cell r="D11669" t="str">
            <v>عائشة</v>
          </cell>
        </row>
        <row r="11670">
          <cell r="A11670">
            <v>338304</v>
          </cell>
          <cell r="B11670" t="str">
            <v>نهلة الاحمد</v>
          </cell>
          <cell r="C11670" t="str">
            <v>عيسى</v>
          </cell>
          <cell r="D11670" t="str">
            <v>اديبه</v>
          </cell>
        </row>
        <row r="11671">
          <cell r="A11671">
            <v>338305</v>
          </cell>
          <cell r="B11671" t="str">
            <v>زينب حمود</v>
          </cell>
          <cell r="C11671" t="str">
            <v>يحيى</v>
          </cell>
          <cell r="D11671" t="str">
            <v>نهاد</v>
          </cell>
        </row>
        <row r="11672">
          <cell r="A11672">
            <v>338306</v>
          </cell>
          <cell r="B11672" t="str">
            <v>حلوايه الحسن</v>
          </cell>
          <cell r="C11672" t="str">
            <v>منير</v>
          </cell>
          <cell r="D11672" t="str">
            <v>كفاء</v>
          </cell>
        </row>
        <row r="11673">
          <cell r="A11673">
            <v>338307</v>
          </cell>
          <cell r="B11673" t="str">
            <v>عبد الهادي حسن</v>
          </cell>
          <cell r="C11673" t="str">
            <v>امين</v>
          </cell>
          <cell r="D11673" t="str">
            <v>رفيقه</v>
          </cell>
        </row>
        <row r="11674">
          <cell r="A11674">
            <v>338308</v>
          </cell>
          <cell r="B11674" t="str">
            <v>صالح مقصوص</v>
          </cell>
          <cell r="C11674" t="str">
            <v>احمد</v>
          </cell>
        </row>
        <row r="11675">
          <cell r="A11675">
            <v>338310</v>
          </cell>
          <cell r="B11675" t="str">
            <v>ريم مسعود</v>
          </cell>
          <cell r="C11675" t="str">
            <v>صباح</v>
          </cell>
          <cell r="D11675" t="str">
            <v>وفاء</v>
          </cell>
        </row>
        <row r="11676">
          <cell r="A11676">
            <v>338311</v>
          </cell>
          <cell r="B11676" t="str">
            <v>ليال الشيخ</v>
          </cell>
        </row>
        <row r="11677">
          <cell r="A11677">
            <v>338312</v>
          </cell>
          <cell r="B11677" t="str">
            <v>اماني مصطفى</v>
          </cell>
        </row>
        <row r="11678">
          <cell r="A11678">
            <v>338313</v>
          </cell>
          <cell r="B11678" t="str">
            <v>نور مصطفى</v>
          </cell>
        </row>
        <row r="11679">
          <cell r="A11679">
            <v>338314</v>
          </cell>
          <cell r="B11679" t="str">
            <v>طارق احمد</v>
          </cell>
          <cell r="C11679" t="str">
            <v>عبد اللطيف</v>
          </cell>
        </row>
        <row r="11680">
          <cell r="A11680">
            <v>338315</v>
          </cell>
          <cell r="B11680" t="str">
            <v>باسل فانوس</v>
          </cell>
        </row>
        <row r="11681">
          <cell r="A11681">
            <v>338316</v>
          </cell>
          <cell r="B11681" t="str">
            <v>هبه عبد ربه</v>
          </cell>
        </row>
        <row r="11682">
          <cell r="A11682">
            <v>338317</v>
          </cell>
          <cell r="B11682" t="str">
            <v>فريد خلوف</v>
          </cell>
          <cell r="C11682" t="str">
            <v>بعث</v>
          </cell>
          <cell r="D11682" t="str">
            <v>ميثاء</v>
          </cell>
        </row>
        <row r="11683">
          <cell r="A11683">
            <v>338318</v>
          </cell>
          <cell r="B11683" t="str">
            <v>رشا رامحمداني</v>
          </cell>
        </row>
        <row r="11684">
          <cell r="A11684">
            <v>338319</v>
          </cell>
          <cell r="B11684" t="str">
            <v>ولاء المصري</v>
          </cell>
          <cell r="C11684" t="str">
            <v>موفق</v>
          </cell>
          <cell r="D11684" t="str">
            <v>كوثر</v>
          </cell>
        </row>
        <row r="11685">
          <cell r="A11685">
            <v>338320</v>
          </cell>
          <cell r="B11685" t="str">
            <v>ولاء حموده</v>
          </cell>
          <cell r="C11685" t="str">
            <v>ضياء الدين</v>
          </cell>
          <cell r="D11685" t="str">
            <v>هاجر</v>
          </cell>
        </row>
        <row r="11686">
          <cell r="A11686">
            <v>338321</v>
          </cell>
          <cell r="B11686" t="str">
            <v>رشا بوز الجدي</v>
          </cell>
          <cell r="C11686" t="str">
            <v>محمد عربي</v>
          </cell>
          <cell r="D11686" t="str">
            <v>سميرا</v>
          </cell>
        </row>
        <row r="11687">
          <cell r="A11687">
            <v>338322</v>
          </cell>
          <cell r="B11687" t="str">
            <v>جهاد مجبل</v>
          </cell>
          <cell r="C11687" t="str">
            <v>دياب</v>
          </cell>
          <cell r="D11687" t="str">
            <v>منى</v>
          </cell>
        </row>
        <row r="11688">
          <cell r="A11688">
            <v>338323</v>
          </cell>
          <cell r="B11688" t="str">
            <v>اسماء كحله</v>
          </cell>
          <cell r="C11688" t="str">
            <v>سعد الدين</v>
          </cell>
          <cell r="D11688" t="str">
            <v>فوزيه</v>
          </cell>
        </row>
        <row r="11689">
          <cell r="A11689">
            <v>338324</v>
          </cell>
          <cell r="B11689" t="str">
            <v>ميسم شويحنه</v>
          </cell>
          <cell r="C11689" t="str">
            <v>محمد فريد</v>
          </cell>
          <cell r="D11689" t="str">
            <v>نهله</v>
          </cell>
        </row>
        <row r="11690">
          <cell r="A11690">
            <v>338325</v>
          </cell>
          <cell r="B11690" t="str">
            <v>حمزة جري</v>
          </cell>
          <cell r="C11690" t="str">
            <v>محمد</v>
          </cell>
          <cell r="D11690" t="str">
            <v>هاجر</v>
          </cell>
        </row>
        <row r="11691">
          <cell r="A11691">
            <v>338326</v>
          </cell>
          <cell r="B11691" t="str">
            <v>تميم المهنا</v>
          </cell>
          <cell r="C11691" t="str">
            <v>زهدي</v>
          </cell>
          <cell r="D11691" t="str">
            <v>عليا</v>
          </cell>
        </row>
        <row r="11692">
          <cell r="A11692">
            <v>338327</v>
          </cell>
          <cell r="B11692" t="str">
            <v>فادي كناج</v>
          </cell>
          <cell r="C11692" t="str">
            <v>عبد الكريم</v>
          </cell>
          <cell r="D11692" t="str">
            <v>نجاح</v>
          </cell>
        </row>
        <row r="11693">
          <cell r="A11693">
            <v>338328</v>
          </cell>
          <cell r="B11693" t="str">
            <v>عبد الحميد المحمد</v>
          </cell>
          <cell r="C11693" t="str">
            <v>حسين</v>
          </cell>
          <cell r="D11693" t="str">
            <v>نوفه</v>
          </cell>
        </row>
        <row r="11694">
          <cell r="A11694">
            <v>338329</v>
          </cell>
          <cell r="B11694" t="str">
            <v>يزن الفياض</v>
          </cell>
          <cell r="C11694" t="str">
            <v>ثائر</v>
          </cell>
        </row>
        <row r="11695">
          <cell r="A11695">
            <v>338331</v>
          </cell>
          <cell r="B11695" t="str">
            <v>ماجدولين الخطيب</v>
          </cell>
          <cell r="C11695" t="str">
            <v>محمد معتز</v>
          </cell>
          <cell r="D11695" t="str">
            <v>هيفاء</v>
          </cell>
        </row>
        <row r="11696">
          <cell r="A11696">
            <v>338332</v>
          </cell>
          <cell r="B11696" t="str">
            <v xml:space="preserve">لبنى الغبرة </v>
          </cell>
          <cell r="C11696" t="str">
            <v>محمد رضوان</v>
          </cell>
          <cell r="D11696" t="str">
            <v>حسناء</v>
          </cell>
        </row>
        <row r="11697">
          <cell r="A11697">
            <v>338333</v>
          </cell>
          <cell r="B11697" t="str">
            <v>سامر لاوند</v>
          </cell>
          <cell r="C11697" t="str">
            <v>غسان</v>
          </cell>
          <cell r="D11697" t="str">
            <v>اسمهان</v>
          </cell>
        </row>
        <row r="11698">
          <cell r="A11698">
            <v>338334</v>
          </cell>
          <cell r="B11698" t="str">
            <v xml:space="preserve">ندى الساجر </v>
          </cell>
          <cell r="C11698" t="str">
            <v>خليفه</v>
          </cell>
          <cell r="D11698" t="str">
            <v>هره</v>
          </cell>
        </row>
        <row r="11699">
          <cell r="A11699">
            <v>338335</v>
          </cell>
          <cell r="B11699" t="str">
            <v>سامي عمر</v>
          </cell>
          <cell r="C11699" t="str">
            <v>علي</v>
          </cell>
          <cell r="D11699" t="str">
            <v>عائشه</v>
          </cell>
        </row>
        <row r="11700">
          <cell r="A11700">
            <v>338337</v>
          </cell>
          <cell r="B11700" t="str">
            <v>صبرين صبح</v>
          </cell>
          <cell r="C11700" t="str">
            <v>محمد خير</v>
          </cell>
        </row>
        <row r="11701">
          <cell r="A11701">
            <v>338338</v>
          </cell>
          <cell r="B11701" t="str">
            <v>هبه شنار</v>
          </cell>
          <cell r="C11701" t="str">
            <v>عصام</v>
          </cell>
          <cell r="D11701" t="str">
            <v>ماجده</v>
          </cell>
        </row>
        <row r="11702">
          <cell r="A11702">
            <v>338339</v>
          </cell>
          <cell r="B11702" t="str">
            <v>عبد العزيز يوسف</v>
          </cell>
          <cell r="C11702" t="str">
            <v>عبد الناصر</v>
          </cell>
          <cell r="D11702" t="str">
            <v>نعمات</v>
          </cell>
        </row>
        <row r="11703">
          <cell r="A11703">
            <v>338340</v>
          </cell>
          <cell r="B11703" t="str">
            <v>فداء المحمد</v>
          </cell>
          <cell r="C11703" t="str">
            <v>عبد الرزاق</v>
          </cell>
          <cell r="D11703" t="str">
            <v>نهيده</v>
          </cell>
        </row>
        <row r="11704">
          <cell r="A11704">
            <v>338341</v>
          </cell>
          <cell r="B11704" t="str">
            <v>ليلى نصار</v>
          </cell>
          <cell r="C11704" t="str">
            <v>محمد</v>
          </cell>
          <cell r="D11704" t="str">
            <v>فاطمه</v>
          </cell>
        </row>
        <row r="11705">
          <cell r="A11705">
            <v>338342</v>
          </cell>
          <cell r="B11705" t="str">
            <v>زياد القاضي</v>
          </cell>
          <cell r="C11705" t="str">
            <v>محمد</v>
          </cell>
          <cell r="D11705" t="str">
            <v>آمنة</v>
          </cell>
        </row>
        <row r="11706">
          <cell r="A11706">
            <v>338343</v>
          </cell>
          <cell r="B11706" t="str">
            <v>احمد العدوي</v>
          </cell>
          <cell r="C11706" t="str">
            <v>فاروق</v>
          </cell>
          <cell r="D11706" t="str">
            <v>سناء</v>
          </cell>
        </row>
        <row r="11707">
          <cell r="A11707">
            <v>338344</v>
          </cell>
          <cell r="B11707" t="str">
            <v>احمد الخطيب</v>
          </cell>
          <cell r="C11707" t="str">
            <v>عدنان</v>
          </cell>
          <cell r="D11707" t="str">
            <v>سمر</v>
          </cell>
        </row>
        <row r="11708">
          <cell r="A11708">
            <v>338345</v>
          </cell>
          <cell r="B11708" t="str">
            <v>ديالا الحكيم</v>
          </cell>
          <cell r="C11708" t="str">
            <v>ماجد</v>
          </cell>
          <cell r="D11708" t="str">
            <v>منى</v>
          </cell>
        </row>
        <row r="11709">
          <cell r="A11709">
            <v>338346</v>
          </cell>
          <cell r="B11709" t="str">
            <v>رأفت شقير</v>
          </cell>
          <cell r="C11709" t="str">
            <v>وليد</v>
          </cell>
          <cell r="D11709" t="str">
            <v>دعاء</v>
          </cell>
        </row>
        <row r="11710">
          <cell r="A11710">
            <v>338347</v>
          </cell>
          <cell r="B11710" t="str">
            <v xml:space="preserve">مجد حسن </v>
          </cell>
          <cell r="C11710" t="str">
            <v>احمد</v>
          </cell>
          <cell r="D11710" t="str">
            <v>هناء</v>
          </cell>
        </row>
        <row r="11711">
          <cell r="A11711">
            <v>338348</v>
          </cell>
          <cell r="B11711" t="str">
            <v>رلا الاحمد</v>
          </cell>
          <cell r="C11711" t="str">
            <v>احمد</v>
          </cell>
          <cell r="D11711" t="str">
            <v>صبحه</v>
          </cell>
        </row>
        <row r="11712">
          <cell r="A11712">
            <v>338350</v>
          </cell>
          <cell r="B11712" t="str">
            <v>مأمون عثمان</v>
          </cell>
          <cell r="C11712" t="str">
            <v>احمد</v>
          </cell>
        </row>
        <row r="11713">
          <cell r="A11713">
            <v>338449</v>
          </cell>
          <cell r="B11713" t="str">
            <v>مختار المنجد</v>
          </cell>
          <cell r="C11713" t="str">
            <v>وليد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C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waccache\Local%20Settings\My%20Documents\&#1575;&#1604;&#1578;&#1617;&#1606;&#1586;&#1610;&#1604;&#1575;&#1578;\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V20"/>
  <sheetViews>
    <sheetView rightToLeft="1" tabSelected="1" workbookViewId="0">
      <selection activeCell="W11" sqref="W11"/>
    </sheetView>
  </sheetViews>
  <sheetFormatPr defaultColWidth="9" defaultRowHeight="16.8" x14ac:dyDescent="0.5"/>
  <cols>
    <col min="1" max="1" width="2.21875" style="90" customWidth="1"/>
    <col min="2" max="2" width="4.44140625" style="90" customWidth="1"/>
    <col min="3" max="6" width="9" style="90"/>
    <col min="7" max="7" width="1.44140625" style="90" customWidth="1"/>
    <col min="8" max="8" width="12.77734375" style="90" customWidth="1"/>
    <col min="9" max="9" width="16.88671875" style="90" customWidth="1"/>
    <col min="10" max="10" width="5" style="90" customWidth="1"/>
    <col min="11" max="11" width="9" style="90"/>
    <col min="12" max="12" width="2.77734375" style="90" customWidth="1"/>
    <col min="13" max="14" width="9" style="90"/>
    <col min="15" max="15" width="3.44140625" style="90" customWidth="1"/>
    <col min="16" max="17" width="9" style="90"/>
    <col min="18" max="18" width="4.77734375" style="90" customWidth="1"/>
    <col min="19" max="19" width="2" style="90" customWidth="1"/>
    <col min="20" max="20" width="8.88671875" style="90" customWidth="1"/>
    <col min="21" max="21" width="15.44140625" style="90" customWidth="1"/>
    <col min="22" max="16384" width="9" style="90"/>
  </cols>
  <sheetData>
    <row r="1" spans="1:22" ht="27" thickBot="1" x14ac:dyDescent="0.75">
      <c r="B1" s="329" t="s">
        <v>194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</row>
    <row r="2" spans="1:22" ht="19.5" customHeight="1" thickBot="1" x14ac:dyDescent="0.7">
      <c r="B2" s="330" t="s">
        <v>59</v>
      </c>
      <c r="C2" s="330"/>
      <c r="D2" s="330"/>
      <c r="E2" s="330"/>
      <c r="F2" s="330"/>
      <c r="G2" s="330"/>
      <c r="H2" s="330"/>
      <c r="I2" s="330"/>
      <c r="J2" s="91"/>
      <c r="K2" s="331" t="s">
        <v>182</v>
      </c>
      <c r="L2" s="332"/>
      <c r="M2" s="332"/>
      <c r="N2" s="332"/>
      <c r="O2" s="332"/>
      <c r="P2" s="332"/>
      <c r="Q2" s="332"/>
      <c r="R2" s="332"/>
      <c r="S2" s="332"/>
      <c r="T2" s="335" t="s">
        <v>193</v>
      </c>
      <c r="U2" s="336"/>
    </row>
    <row r="3" spans="1:22" ht="22.5" customHeight="1" thickBot="1" x14ac:dyDescent="0.7">
      <c r="A3" s="92">
        <v>1</v>
      </c>
      <c r="B3" s="339" t="s">
        <v>190</v>
      </c>
      <c r="C3" s="340"/>
      <c r="D3" s="340"/>
      <c r="E3" s="340"/>
      <c r="F3" s="340"/>
      <c r="G3" s="340"/>
      <c r="H3" s="340"/>
      <c r="I3" s="341"/>
      <c r="K3" s="333"/>
      <c r="L3" s="334"/>
      <c r="M3" s="334"/>
      <c r="N3" s="334"/>
      <c r="O3" s="334"/>
      <c r="P3" s="334"/>
      <c r="Q3" s="334"/>
      <c r="R3" s="334"/>
      <c r="S3" s="334"/>
      <c r="T3" s="337"/>
      <c r="U3" s="338"/>
    </row>
    <row r="4" spans="1:22" ht="22.5" customHeight="1" thickBot="1" x14ac:dyDescent="0.7">
      <c r="A4" s="92">
        <v>2</v>
      </c>
      <c r="B4" s="326" t="s">
        <v>191</v>
      </c>
      <c r="C4" s="327"/>
      <c r="D4" s="327"/>
      <c r="E4" s="327"/>
      <c r="F4" s="327"/>
      <c r="G4" s="327"/>
      <c r="H4" s="327"/>
      <c r="I4" s="328"/>
      <c r="K4" s="292" t="s">
        <v>15</v>
      </c>
      <c r="L4" s="293"/>
      <c r="M4" s="293"/>
      <c r="N4" s="293"/>
      <c r="O4" s="293"/>
      <c r="P4" s="293"/>
      <c r="Q4" s="293"/>
      <c r="R4" s="293"/>
      <c r="S4" s="294"/>
      <c r="T4" s="316">
        <v>1</v>
      </c>
      <c r="U4" s="317"/>
    </row>
    <row r="5" spans="1:22" ht="22.5" customHeight="1" x14ac:dyDescent="0.65">
      <c r="A5" s="92">
        <v>3</v>
      </c>
      <c r="B5" s="320" t="s">
        <v>4668</v>
      </c>
      <c r="C5" s="321"/>
      <c r="D5" s="321"/>
      <c r="E5" s="321"/>
      <c r="F5" s="321"/>
      <c r="G5" s="321"/>
      <c r="H5" s="321"/>
      <c r="I5" s="322"/>
      <c r="K5" s="314" t="s">
        <v>183</v>
      </c>
      <c r="L5" s="315"/>
      <c r="M5" s="315"/>
      <c r="N5" s="315"/>
      <c r="O5" s="315"/>
      <c r="P5" s="315"/>
      <c r="Q5" s="315"/>
      <c r="R5" s="315"/>
      <c r="S5" s="315"/>
      <c r="T5" s="316">
        <v>1</v>
      </c>
      <c r="U5" s="317"/>
    </row>
    <row r="6" spans="1:22" ht="22.5" customHeight="1" thickBot="1" x14ac:dyDescent="0.7">
      <c r="A6" s="92"/>
      <c r="B6" s="323"/>
      <c r="C6" s="324"/>
      <c r="D6" s="324"/>
      <c r="E6" s="324"/>
      <c r="F6" s="324"/>
      <c r="G6" s="324"/>
      <c r="H6" s="324"/>
      <c r="I6" s="325"/>
      <c r="K6" s="314" t="s">
        <v>184</v>
      </c>
      <c r="L6" s="315"/>
      <c r="M6" s="315"/>
      <c r="N6" s="315"/>
      <c r="O6" s="315"/>
      <c r="P6" s="315"/>
      <c r="Q6" s="315"/>
      <c r="R6" s="315"/>
      <c r="S6" s="315"/>
      <c r="T6" s="318" t="s">
        <v>189</v>
      </c>
      <c r="U6" s="319"/>
    </row>
    <row r="7" spans="1:22" ht="22.5" customHeight="1" thickBot="1" x14ac:dyDescent="0.75">
      <c r="A7" s="92"/>
      <c r="B7" s="288" t="s">
        <v>61</v>
      </c>
      <c r="C7" s="289"/>
      <c r="D7" s="289"/>
      <c r="E7" s="289"/>
      <c r="F7" s="289"/>
      <c r="G7" s="289"/>
      <c r="H7" s="290" t="s">
        <v>60</v>
      </c>
      <c r="I7" s="291"/>
      <c r="K7" s="304" t="s">
        <v>185</v>
      </c>
      <c r="L7" s="305"/>
      <c r="M7" s="305"/>
      <c r="N7" s="305"/>
      <c r="O7" s="305"/>
      <c r="P7" s="305"/>
      <c r="Q7" s="305"/>
      <c r="R7" s="305"/>
      <c r="S7" s="306"/>
      <c r="T7" s="307">
        <v>0.5</v>
      </c>
      <c r="U7" s="308"/>
      <c r="V7" s="93"/>
    </row>
    <row r="8" spans="1:22" ht="22.5" customHeight="1" x14ac:dyDescent="0.65">
      <c r="A8" s="92"/>
      <c r="B8" s="302" t="s">
        <v>3635</v>
      </c>
      <c r="C8" s="302"/>
      <c r="D8" s="302"/>
      <c r="E8" s="302"/>
      <c r="F8" s="302"/>
      <c r="G8" s="302"/>
      <c r="H8" s="302"/>
      <c r="I8" s="302"/>
      <c r="J8" s="93"/>
      <c r="K8" s="309" t="s">
        <v>186</v>
      </c>
      <c r="L8" s="310"/>
      <c r="M8" s="310"/>
      <c r="N8" s="310"/>
      <c r="O8" s="310"/>
      <c r="P8" s="310"/>
      <c r="Q8" s="310"/>
      <c r="R8" s="310"/>
      <c r="S8" s="310"/>
      <c r="T8" s="311">
        <v>0.2</v>
      </c>
      <c r="U8" s="312"/>
    </row>
    <row r="9" spans="1:22" ht="22.5" customHeight="1" x14ac:dyDescent="0.65">
      <c r="A9" s="92"/>
      <c r="B9" s="303"/>
      <c r="C9" s="303"/>
      <c r="D9" s="303"/>
      <c r="E9" s="303"/>
      <c r="F9" s="303"/>
      <c r="G9" s="303"/>
      <c r="H9" s="303"/>
      <c r="I9" s="303"/>
      <c r="J9" s="94"/>
      <c r="K9" s="309"/>
      <c r="L9" s="310"/>
      <c r="M9" s="310"/>
      <c r="N9" s="310"/>
      <c r="O9" s="310"/>
      <c r="P9" s="310"/>
      <c r="Q9" s="310"/>
      <c r="R9" s="310"/>
      <c r="S9" s="310"/>
      <c r="T9" s="313"/>
      <c r="U9" s="312"/>
    </row>
    <row r="10" spans="1:22" ht="22.5" customHeight="1" x14ac:dyDescent="0.65">
      <c r="A10" s="92">
        <v>4</v>
      </c>
      <c r="B10" s="303"/>
      <c r="C10" s="303"/>
      <c r="D10" s="303"/>
      <c r="E10" s="303"/>
      <c r="F10" s="303"/>
      <c r="G10" s="303"/>
      <c r="H10" s="303"/>
      <c r="I10" s="303"/>
      <c r="K10" s="292" t="s">
        <v>187</v>
      </c>
      <c r="L10" s="293"/>
      <c r="M10" s="293"/>
      <c r="N10" s="293"/>
      <c r="O10" s="293"/>
      <c r="P10" s="293"/>
      <c r="Q10" s="293"/>
      <c r="R10" s="293"/>
      <c r="S10" s="294"/>
      <c r="T10" s="295">
        <v>0.2</v>
      </c>
      <c r="U10" s="296"/>
    </row>
    <row r="11" spans="1:22" ht="44.25" customHeight="1" thickBot="1" x14ac:dyDescent="0.7">
      <c r="A11" s="92"/>
      <c r="B11" s="303"/>
      <c r="C11" s="303"/>
      <c r="D11" s="303"/>
      <c r="E11" s="303"/>
      <c r="F11" s="303"/>
      <c r="G11" s="303"/>
      <c r="H11" s="303"/>
      <c r="I11" s="303"/>
      <c r="K11" s="297" t="s">
        <v>197</v>
      </c>
      <c r="L11" s="298"/>
      <c r="M11" s="298"/>
      <c r="N11" s="298"/>
      <c r="O11" s="298"/>
      <c r="P11" s="298"/>
      <c r="Q11" s="298"/>
      <c r="R11" s="298"/>
      <c r="S11" s="299"/>
      <c r="T11" s="300">
        <v>0.2</v>
      </c>
      <c r="U11" s="301"/>
    </row>
    <row r="12" spans="1:22" ht="39.75" customHeight="1" thickBot="1" x14ac:dyDescent="0.7">
      <c r="A12" s="92"/>
      <c r="B12" s="272" t="s">
        <v>192</v>
      </c>
      <c r="C12" s="273"/>
      <c r="D12" s="273"/>
      <c r="E12" s="273"/>
      <c r="F12" s="273"/>
      <c r="G12" s="273"/>
      <c r="H12" s="273"/>
      <c r="I12" s="274"/>
      <c r="K12" s="283" t="s">
        <v>188</v>
      </c>
      <c r="L12" s="284"/>
      <c r="M12" s="284"/>
      <c r="N12" s="284"/>
      <c r="O12" s="284"/>
      <c r="P12" s="284"/>
      <c r="Q12" s="284"/>
      <c r="R12" s="284"/>
      <c r="S12" s="285"/>
      <c r="T12" s="286">
        <v>0.5</v>
      </c>
      <c r="U12" s="287"/>
    </row>
    <row r="13" spans="1:22" ht="22.5" customHeight="1" x14ac:dyDescent="0.65">
      <c r="A13" s="92">
        <v>5</v>
      </c>
      <c r="B13" s="280" t="s">
        <v>198</v>
      </c>
      <c r="C13" s="280"/>
      <c r="D13" s="280"/>
      <c r="E13" s="280"/>
      <c r="F13" s="280"/>
      <c r="G13" s="280"/>
      <c r="H13" s="280"/>
      <c r="I13" s="280"/>
      <c r="K13" s="275" t="s">
        <v>195</v>
      </c>
      <c r="L13" s="276"/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2" ht="22.5" customHeight="1" x14ac:dyDescent="0.65">
      <c r="A14" s="92"/>
      <c r="B14" s="281"/>
      <c r="C14" s="281"/>
      <c r="D14" s="281"/>
      <c r="E14" s="281"/>
      <c r="F14" s="281"/>
      <c r="G14" s="281"/>
      <c r="H14" s="281"/>
      <c r="I14" s="281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</row>
    <row r="15" spans="1:22" ht="3.75" customHeight="1" x14ac:dyDescent="0.65">
      <c r="A15" s="92"/>
      <c r="B15" s="281"/>
      <c r="C15" s="281"/>
      <c r="D15" s="281"/>
      <c r="E15" s="281"/>
      <c r="F15" s="281"/>
      <c r="G15" s="281"/>
      <c r="H15" s="281"/>
      <c r="I15" s="281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</row>
    <row r="16" spans="1:22" ht="26.25" customHeight="1" x14ac:dyDescent="0.65">
      <c r="A16" s="92">
        <v>6</v>
      </c>
      <c r="B16" s="281"/>
      <c r="C16" s="281"/>
      <c r="D16" s="281"/>
      <c r="E16" s="281"/>
      <c r="F16" s="281"/>
      <c r="G16" s="281"/>
      <c r="H16" s="281"/>
      <c r="I16" s="281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</row>
    <row r="17" spans="2:22" ht="19.5" customHeight="1" x14ac:dyDescent="0.5">
      <c r="B17" s="281"/>
      <c r="C17" s="281"/>
      <c r="D17" s="281"/>
      <c r="E17" s="281"/>
      <c r="F17" s="281"/>
      <c r="G17" s="281"/>
      <c r="H17" s="281"/>
      <c r="I17" s="281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</row>
    <row r="18" spans="2:22" ht="19.5" customHeight="1" x14ac:dyDescent="0.65">
      <c r="B18" s="281"/>
      <c r="C18" s="281"/>
      <c r="D18" s="281"/>
      <c r="E18" s="281"/>
      <c r="F18" s="281"/>
      <c r="G18" s="281"/>
      <c r="H18" s="281"/>
      <c r="I18" s="281"/>
      <c r="K18" s="96"/>
      <c r="L18" s="97"/>
      <c r="M18" s="278"/>
      <c r="N18" s="278"/>
      <c r="O18" s="278"/>
      <c r="P18" s="98"/>
      <c r="Q18" s="279"/>
      <c r="R18" s="279"/>
      <c r="S18" s="96"/>
      <c r="T18" s="96"/>
      <c r="U18" s="96"/>
      <c r="V18" s="97"/>
    </row>
    <row r="19" spans="2:22" ht="21.75" customHeight="1" thickBot="1" x14ac:dyDescent="0.55000000000000004">
      <c r="B19" s="282"/>
      <c r="C19" s="282"/>
      <c r="D19" s="282"/>
      <c r="E19" s="282"/>
      <c r="F19" s="282"/>
      <c r="G19" s="282"/>
      <c r="H19" s="282"/>
      <c r="I19" s="282"/>
      <c r="Q19" s="95"/>
      <c r="R19" s="95"/>
      <c r="S19" s="95"/>
      <c r="T19" s="95"/>
      <c r="U19" s="95"/>
    </row>
    <row r="20" spans="2:22" ht="3.75" customHeight="1" x14ac:dyDescent="0.5"/>
  </sheetData>
  <mergeCells count="32">
    <mergeCell ref="B4:I4"/>
    <mergeCell ref="K4:S4"/>
    <mergeCell ref="T4:U4"/>
    <mergeCell ref="B1:U1"/>
    <mergeCell ref="B2:I2"/>
    <mergeCell ref="K2:S3"/>
    <mergeCell ref="T2:U3"/>
    <mergeCell ref="B3:I3"/>
    <mergeCell ref="K5:S5"/>
    <mergeCell ref="T5:U5"/>
    <mergeCell ref="K6:S6"/>
    <mergeCell ref="T6:U6"/>
    <mergeCell ref="B5:I6"/>
    <mergeCell ref="B7:G7"/>
    <mergeCell ref="H7:I7"/>
    <mergeCell ref="K10:S10"/>
    <mergeCell ref="T10:U10"/>
    <mergeCell ref="K11:S11"/>
    <mergeCell ref="T11:U11"/>
    <mergeCell ref="B8:I11"/>
    <mergeCell ref="K7:S7"/>
    <mergeCell ref="T7:U7"/>
    <mergeCell ref="K8:S9"/>
    <mergeCell ref="T8:U9"/>
    <mergeCell ref="B12:I12"/>
    <mergeCell ref="K13:U14"/>
    <mergeCell ref="K15:U17"/>
    <mergeCell ref="M18:O18"/>
    <mergeCell ref="Q18:R18"/>
    <mergeCell ref="B13:I19"/>
    <mergeCell ref="K12:S12"/>
    <mergeCell ref="T12:U12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22278-8C0E-4839-9550-BA8F38D94333}">
  <sheetPr codeName="ورقة2"/>
  <dimension ref="A1:AB74"/>
  <sheetViews>
    <sheetView showGridLines="0" rightToLeft="1" workbookViewId="0">
      <selection activeCell="F10" sqref="F10"/>
    </sheetView>
  </sheetViews>
  <sheetFormatPr defaultColWidth="9" defaultRowHeight="14.4" x14ac:dyDescent="0.3"/>
  <cols>
    <col min="1" max="1" width="13.88671875" bestFit="1" customWidth="1"/>
    <col min="2" max="2" width="22.21875" customWidth="1"/>
    <col min="3" max="3" width="18.88671875" customWidth="1"/>
    <col min="4" max="4" width="26" customWidth="1"/>
    <col min="5" max="5" width="20.44140625" customWidth="1"/>
    <col min="6" max="6" width="20" customWidth="1"/>
    <col min="7" max="7" width="3.44140625" bestFit="1" customWidth="1"/>
    <col min="8" max="8" width="18.88671875" hidden="1" customWidth="1"/>
    <col min="9" max="9" width="3" hidden="1" customWidth="1"/>
    <col min="10" max="10" width="13.6640625" hidden="1" customWidth="1"/>
    <col min="11" max="11" width="3" hidden="1" customWidth="1"/>
    <col min="12" max="12" width="3.21875" hidden="1" customWidth="1"/>
    <col min="13" max="13" width="8.33203125" hidden="1" customWidth="1"/>
    <col min="14" max="14" width="20" style="166" hidden="1" customWidth="1"/>
    <col min="15" max="15" width="3" style="166" hidden="1" customWidth="1"/>
    <col min="16" max="16" width="13.6640625" hidden="1" customWidth="1"/>
    <col min="17" max="18" width="0" hidden="1" customWidth="1"/>
    <col min="19" max="19" width="2" hidden="1" customWidth="1"/>
    <col min="20" max="20" width="5.109375" hidden="1" customWidth="1"/>
    <col min="21" max="21" width="2" hidden="1" customWidth="1"/>
    <col min="22" max="22" width="3.44140625" hidden="1" customWidth="1"/>
    <col min="23" max="23" width="2" hidden="1" customWidth="1"/>
    <col min="24" max="24" width="9.6640625" hidden="1" customWidth="1"/>
    <col min="25" max="26" width="0" hidden="1" customWidth="1"/>
    <col min="27" max="27" width="3" hidden="1" customWidth="1"/>
    <col min="28" max="28" width="5" bestFit="1" customWidth="1"/>
  </cols>
  <sheetData>
    <row r="1" spans="1:28" ht="25.8" customHeight="1" x14ac:dyDescent="0.3">
      <c r="A1" s="343" t="s">
        <v>4579</v>
      </c>
      <c r="B1" s="343"/>
      <c r="C1" s="192"/>
      <c r="D1" s="193" t="e">
        <f>VLOOKUP(C1,ورقة2!A3:B10870,2,0)</f>
        <v>#N/A</v>
      </c>
    </row>
    <row r="2" spans="1:28" ht="23.4" customHeight="1" x14ac:dyDescent="0.3">
      <c r="A2" s="344" t="e">
        <f>IF('اختيار المقررات'!E2="مستنفذ",'اختيار المقررات'!B6,"يجب أن تقوم يا"&amp;" "&amp;D1&amp;" بملئ الحقول التالية بالمعلومات الصحيحة وإلا لا تعتبر طالب مسجل")</f>
        <v>#N/A</v>
      </c>
      <c r="B2" s="344"/>
      <c r="C2" s="344"/>
      <c r="D2" s="344"/>
      <c r="E2" s="344"/>
      <c r="F2" s="344"/>
    </row>
    <row r="3" spans="1:28" x14ac:dyDescent="0.3">
      <c r="J3" t="s">
        <v>10</v>
      </c>
      <c r="L3" s="342" t="s">
        <v>4580</v>
      </c>
      <c r="M3" s="342"/>
      <c r="N3"/>
      <c r="O3" s="342"/>
      <c r="P3" s="342"/>
      <c r="S3" s="342" t="s">
        <v>4581</v>
      </c>
      <c r="T3" s="342"/>
      <c r="U3" s="342" t="s">
        <v>11</v>
      </c>
      <c r="V3" s="342"/>
      <c r="X3" t="s">
        <v>9</v>
      </c>
      <c r="AA3" s="166"/>
    </row>
    <row r="4" spans="1:28" ht="23.25" customHeight="1" x14ac:dyDescent="0.3">
      <c r="A4" s="194" t="s">
        <v>89</v>
      </c>
      <c r="B4" s="195" t="s">
        <v>90</v>
      </c>
      <c r="C4" s="195" t="s">
        <v>91</v>
      </c>
      <c r="D4" s="195" t="s">
        <v>92</v>
      </c>
      <c r="E4" s="195" t="s">
        <v>93</v>
      </c>
      <c r="F4" s="195" t="s">
        <v>94</v>
      </c>
      <c r="I4">
        <v>1</v>
      </c>
      <c r="J4" t="s">
        <v>4583</v>
      </c>
      <c r="K4">
        <v>1</v>
      </c>
      <c r="L4" s="196" t="s">
        <v>4582</v>
      </c>
      <c r="M4" t="s">
        <v>85</v>
      </c>
      <c r="N4"/>
      <c r="S4" s="235">
        <v>1</v>
      </c>
      <c r="T4" t="s">
        <v>86</v>
      </c>
      <c r="U4">
        <v>2</v>
      </c>
      <c r="V4" t="s">
        <v>65</v>
      </c>
      <c r="W4">
        <v>1</v>
      </c>
      <c r="X4" t="s">
        <v>4584</v>
      </c>
      <c r="AA4" s="166"/>
    </row>
    <row r="5" spans="1:28" s="198" customFormat="1" ht="33.75" customHeight="1" x14ac:dyDescent="0.3">
      <c r="A5" s="48"/>
      <c r="B5" s="48"/>
      <c r="C5" s="197" t="str">
        <f>A5&amp;" "&amp;B5</f>
        <v xml:space="preserve"> </v>
      </c>
      <c r="D5" s="48"/>
      <c r="E5" s="48"/>
      <c r="F5" s="48"/>
      <c r="I5">
        <v>2</v>
      </c>
      <c r="J5" t="s">
        <v>4586</v>
      </c>
      <c r="K5">
        <v>2</v>
      </c>
      <c r="L5" s="196" t="s">
        <v>4585</v>
      </c>
      <c r="M5" t="s">
        <v>95</v>
      </c>
      <c r="N5"/>
      <c r="O5" s="166"/>
      <c r="P5"/>
      <c r="Q5"/>
      <c r="R5"/>
      <c r="S5" s="235">
        <v>2</v>
      </c>
      <c r="T5" t="s">
        <v>88</v>
      </c>
      <c r="U5">
        <v>1</v>
      </c>
      <c r="V5" t="s">
        <v>66</v>
      </c>
      <c r="W5">
        <v>2</v>
      </c>
      <c r="X5" t="s">
        <v>4587</v>
      </c>
      <c r="Y5"/>
      <c r="AA5" s="166"/>
      <c r="AB5"/>
    </row>
    <row r="6" spans="1:28" ht="23.25" customHeight="1" x14ac:dyDescent="0.3">
      <c r="A6" s="195" t="s">
        <v>52</v>
      </c>
      <c r="B6" s="194" t="s">
        <v>4589</v>
      </c>
      <c r="C6" s="195" t="s">
        <v>82</v>
      </c>
      <c r="D6" s="199" t="s">
        <v>4590</v>
      </c>
      <c r="E6" s="199" t="s">
        <v>55</v>
      </c>
      <c r="F6" s="194" t="s">
        <v>54</v>
      </c>
      <c r="I6">
        <v>3</v>
      </c>
      <c r="J6" t="s">
        <v>4657</v>
      </c>
      <c r="K6">
        <v>3</v>
      </c>
      <c r="L6" s="196" t="s">
        <v>4588</v>
      </c>
      <c r="M6" t="s">
        <v>87</v>
      </c>
      <c r="N6"/>
      <c r="S6" s="235">
        <v>3</v>
      </c>
      <c r="T6" t="s">
        <v>196</v>
      </c>
      <c r="W6">
        <v>3</v>
      </c>
      <c r="X6" t="s">
        <v>4600</v>
      </c>
      <c r="AA6" s="166"/>
    </row>
    <row r="7" spans="1:28" ht="33.75" customHeight="1" x14ac:dyDescent="0.3">
      <c r="A7" s="53"/>
      <c r="B7" s="48"/>
      <c r="C7" s="48"/>
      <c r="D7" s="53"/>
      <c r="E7" s="53"/>
      <c r="F7" s="48"/>
      <c r="I7">
        <v>4</v>
      </c>
      <c r="J7" t="s">
        <v>4594</v>
      </c>
      <c r="K7">
        <v>4</v>
      </c>
      <c r="L7" s="196" t="s">
        <v>4593</v>
      </c>
      <c r="M7" t="s">
        <v>96</v>
      </c>
      <c r="N7"/>
      <c r="S7" s="166"/>
      <c r="W7">
        <v>4</v>
      </c>
      <c r="X7" t="s">
        <v>4602</v>
      </c>
      <c r="AA7" s="166"/>
    </row>
    <row r="8" spans="1:28" ht="23.25" customHeight="1" x14ac:dyDescent="0.3">
      <c r="A8" s="195" t="s">
        <v>53</v>
      </c>
      <c r="B8" s="195" t="s">
        <v>4597</v>
      </c>
      <c r="C8" s="195" t="s">
        <v>4598</v>
      </c>
      <c r="D8" s="195" t="s">
        <v>64</v>
      </c>
      <c r="I8">
        <v>5</v>
      </c>
      <c r="J8" t="s">
        <v>4599</v>
      </c>
      <c r="K8">
        <v>5</v>
      </c>
      <c r="L8" s="196" t="s">
        <v>4596</v>
      </c>
      <c r="M8" t="s">
        <v>97</v>
      </c>
      <c r="N8"/>
      <c r="S8" s="166"/>
      <c r="W8">
        <v>5</v>
      </c>
      <c r="X8" t="s">
        <v>4592</v>
      </c>
      <c r="AA8" s="166"/>
    </row>
    <row r="9" spans="1:28" ht="33.75" customHeight="1" x14ac:dyDescent="0.3">
      <c r="A9" s="48"/>
      <c r="B9" s="48"/>
      <c r="C9" s="48"/>
      <c r="D9" s="48"/>
      <c r="I9">
        <v>6</v>
      </c>
      <c r="J9" t="s">
        <v>4601</v>
      </c>
      <c r="K9">
        <v>6</v>
      </c>
      <c r="L9" s="196" t="s">
        <v>4591</v>
      </c>
      <c r="M9" t="s">
        <v>98</v>
      </c>
      <c r="N9"/>
      <c r="W9">
        <v>6</v>
      </c>
      <c r="X9" t="s">
        <v>4595</v>
      </c>
      <c r="AA9" s="166"/>
    </row>
    <row r="10" spans="1:28" ht="23.25" customHeight="1" x14ac:dyDescent="0.3">
      <c r="A10" s="195" t="s">
        <v>51</v>
      </c>
      <c r="B10" s="195" t="s">
        <v>6</v>
      </c>
      <c r="C10" s="195" t="s">
        <v>10</v>
      </c>
      <c r="D10" s="195" t="s">
        <v>11</v>
      </c>
      <c r="I10">
        <v>7</v>
      </c>
      <c r="J10" t="s">
        <v>4604</v>
      </c>
      <c r="K10">
        <v>7</v>
      </c>
      <c r="L10" s="196" t="s">
        <v>4603</v>
      </c>
      <c r="M10" t="s">
        <v>100</v>
      </c>
      <c r="N10"/>
      <c r="W10">
        <v>7</v>
      </c>
      <c r="X10" t="s">
        <v>4605</v>
      </c>
      <c r="AA10" s="166"/>
    </row>
    <row r="11" spans="1:28" ht="33.75" customHeight="1" x14ac:dyDescent="0.3">
      <c r="A11" s="48"/>
      <c r="B11" s="48"/>
      <c r="C11" s="48"/>
      <c r="D11" s="48"/>
      <c r="I11">
        <v>8</v>
      </c>
      <c r="J11" t="s">
        <v>4607</v>
      </c>
      <c r="K11">
        <v>8</v>
      </c>
      <c r="L11" s="196" t="s">
        <v>4606</v>
      </c>
      <c r="M11" t="s">
        <v>104</v>
      </c>
      <c r="N11"/>
      <c r="W11">
        <v>8</v>
      </c>
      <c r="X11" t="s">
        <v>4608</v>
      </c>
      <c r="AA11" s="166"/>
    </row>
    <row r="12" spans="1:28" ht="23.25" customHeight="1" x14ac:dyDescent="0.3">
      <c r="A12" s="195" t="s">
        <v>49</v>
      </c>
      <c r="B12" s="195" t="s">
        <v>50</v>
      </c>
      <c r="I12">
        <v>9</v>
      </c>
      <c r="J12" t="s">
        <v>4658</v>
      </c>
      <c r="K12">
        <v>9</v>
      </c>
      <c r="L12" s="196" t="s">
        <v>4609</v>
      </c>
      <c r="M12" t="s">
        <v>105</v>
      </c>
      <c r="N12"/>
      <c r="O12"/>
      <c r="W12">
        <v>9</v>
      </c>
      <c r="X12" t="s">
        <v>4647</v>
      </c>
      <c r="AA12" s="166"/>
    </row>
    <row r="13" spans="1:28" ht="33.75" customHeight="1" x14ac:dyDescent="0.3">
      <c r="A13" s="48"/>
      <c r="B13" s="48"/>
      <c r="I13">
        <v>10</v>
      </c>
      <c r="J13" t="s">
        <v>4659</v>
      </c>
      <c r="K13">
        <v>10</v>
      </c>
      <c r="L13" s="196" t="s">
        <v>4610</v>
      </c>
      <c r="M13" t="s">
        <v>99</v>
      </c>
      <c r="N13"/>
      <c r="O13"/>
      <c r="AA13" s="166"/>
    </row>
    <row r="14" spans="1:28" x14ac:dyDescent="0.3">
      <c r="I14">
        <v>11</v>
      </c>
      <c r="J14" t="s">
        <v>4660</v>
      </c>
      <c r="K14">
        <v>11</v>
      </c>
      <c r="L14" s="196" t="s">
        <v>4611</v>
      </c>
      <c r="M14" t="s">
        <v>106</v>
      </c>
      <c r="N14"/>
      <c r="O14"/>
      <c r="AA14" s="166"/>
    </row>
    <row r="15" spans="1:28" x14ac:dyDescent="0.3">
      <c r="I15">
        <v>12</v>
      </c>
      <c r="J15" t="s">
        <v>4661</v>
      </c>
      <c r="K15">
        <v>12</v>
      </c>
      <c r="L15" s="196" t="s">
        <v>4612</v>
      </c>
      <c r="M15" t="s">
        <v>103</v>
      </c>
      <c r="N15"/>
      <c r="O15"/>
      <c r="AA15" s="166"/>
    </row>
    <row r="16" spans="1:28" x14ac:dyDescent="0.3">
      <c r="I16">
        <v>13</v>
      </c>
      <c r="J16" t="s">
        <v>4662</v>
      </c>
      <c r="K16">
        <v>13</v>
      </c>
      <c r="L16" s="196" t="s">
        <v>4613</v>
      </c>
      <c r="M16" t="s">
        <v>101</v>
      </c>
      <c r="N16"/>
      <c r="O16"/>
      <c r="AA16" s="166"/>
    </row>
    <row r="17" spans="7:27" x14ac:dyDescent="0.3">
      <c r="I17">
        <v>14</v>
      </c>
      <c r="J17" t="s">
        <v>4663</v>
      </c>
      <c r="K17">
        <v>14</v>
      </c>
      <c r="L17" s="196" t="s">
        <v>4614</v>
      </c>
      <c r="M17" t="s">
        <v>102</v>
      </c>
      <c r="N17"/>
      <c r="O17"/>
      <c r="AA17" s="166"/>
    </row>
    <row r="18" spans="7:27" x14ac:dyDescent="0.3">
      <c r="I18">
        <v>15</v>
      </c>
      <c r="J18" t="s">
        <v>4664</v>
      </c>
      <c r="K18">
        <v>15</v>
      </c>
      <c r="L18" s="196" t="s">
        <v>4615</v>
      </c>
      <c r="M18" t="s">
        <v>4616</v>
      </c>
      <c r="AA18" s="166"/>
    </row>
    <row r="19" spans="7:27" x14ac:dyDescent="0.3">
      <c r="I19">
        <v>16</v>
      </c>
      <c r="J19" t="s">
        <v>4665</v>
      </c>
      <c r="K19">
        <v>16</v>
      </c>
      <c r="L19" s="196" t="s">
        <v>4617</v>
      </c>
      <c r="M19" t="s">
        <v>4618</v>
      </c>
      <c r="AA19" s="166"/>
    </row>
    <row r="20" spans="7:27" x14ac:dyDescent="0.3">
      <c r="I20">
        <v>17</v>
      </c>
      <c r="J20" t="s">
        <v>4666</v>
      </c>
      <c r="K20">
        <v>17</v>
      </c>
      <c r="AA20" s="166"/>
    </row>
    <row r="21" spans="7:27" x14ac:dyDescent="0.3">
      <c r="G21" s="200" t="s">
        <v>65</v>
      </c>
      <c r="AA21" s="166"/>
    </row>
    <row r="22" spans="7:27" x14ac:dyDescent="0.3">
      <c r="G22" s="200" t="s">
        <v>66</v>
      </c>
      <c r="AA22" s="166"/>
    </row>
    <row r="23" spans="7:27" x14ac:dyDescent="0.3">
      <c r="AA23" s="166"/>
    </row>
    <row r="24" spans="7:27" x14ac:dyDescent="0.3">
      <c r="AA24" s="166"/>
    </row>
    <row r="25" spans="7:27" x14ac:dyDescent="0.3">
      <c r="AA25" s="166"/>
    </row>
    <row r="26" spans="7:27" x14ac:dyDescent="0.3">
      <c r="AA26" s="166"/>
    </row>
    <row r="27" spans="7:27" x14ac:dyDescent="0.3">
      <c r="AA27" s="166"/>
    </row>
    <row r="28" spans="7:27" x14ac:dyDescent="0.3">
      <c r="AA28" s="166"/>
    </row>
    <row r="29" spans="7:27" x14ac:dyDescent="0.3">
      <c r="AA29" s="166"/>
    </row>
    <row r="30" spans="7:27" x14ac:dyDescent="0.3">
      <c r="AA30" s="166"/>
    </row>
    <row r="31" spans="7:27" x14ac:dyDescent="0.3">
      <c r="AA31" s="166"/>
    </row>
    <row r="32" spans="7:27" x14ac:dyDescent="0.3">
      <c r="AA32" s="166"/>
    </row>
    <row r="33" spans="27:27" x14ac:dyDescent="0.3">
      <c r="AA33" s="166"/>
    </row>
    <row r="34" spans="27:27" x14ac:dyDescent="0.3">
      <c r="AA34" s="166"/>
    </row>
    <row r="35" spans="27:27" x14ac:dyDescent="0.3">
      <c r="AA35" s="166"/>
    </row>
    <row r="36" spans="27:27" x14ac:dyDescent="0.3">
      <c r="AA36" s="166"/>
    </row>
    <row r="37" spans="27:27" x14ac:dyDescent="0.3">
      <c r="AA37" s="166"/>
    </row>
    <row r="38" spans="27:27" x14ac:dyDescent="0.3">
      <c r="AA38" s="166"/>
    </row>
    <row r="39" spans="27:27" x14ac:dyDescent="0.3">
      <c r="AA39" s="166"/>
    </row>
    <row r="40" spans="27:27" x14ac:dyDescent="0.3">
      <c r="AA40" s="166"/>
    </row>
    <row r="41" spans="27:27" x14ac:dyDescent="0.3">
      <c r="AA41" s="166"/>
    </row>
    <row r="42" spans="27:27" x14ac:dyDescent="0.3">
      <c r="AA42" s="166"/>
    </row>
    <row r="43" spans="27:27" x14ac:dyDescent="0.3">
      <c r="AA43" s="166"/>
    </row>
    <row r="44" spans="27:27" x14ac:dyDescent="0.3">
      <c r="AA44" s="166"/>
    </row>
    <row r="45" spans="27:27" x14ac:dyDescent="0.3">
      <c r="AA45" s="166"/>
    </row>
    <row r="46" spans="27:27" x14ac:dyDescent="0.3">
      <c r="AA46" s="166"/>
    </row>
    <row r="47" spans="27:27" x14ac:dyDescent="0.3">
      <c r="AA47" s="166"/>
    </row>
    <row r="48" spans="27:27" x14ac:dyDescent="0.3">
      <c r="AA48" s="166"/>
    </row>
    <row r="49" spans="27:27" x14ac:dyDescent="0.3">
      <c r="AA49" s="166"/>
    </row>
    <row r="50" spans="27:27" x14ac:dyDescent="0.3">
      <c r="AA50" s="166"/>
    </row>
    <row r="51" spans="27:27" x14ac:dyDescent="0.3">
      <c r="AA51" s="166"/>
    </row>
    <row r="52" spans="27:27" x14ac:dyDescent="0.3">
      <c r="AA52" s="166"/>
    </row>
    <row r="53" spans="27:27" x14ac:dyDescent="0.3">
      <c r="AA53" s="166"/>
    </row>
    <row r="54" spans="27:27" x14ac:dyDescent="0.3">
      <c r="AA54" s="166"/>
    </row>
    <row r="55" spans="27:27" x14ac:dyDescent="0.3">
      <c r="AA55" s="166"/>
    </row>
    <row r="56" spans="27:27" x14ac:dyDescent="0.3">
      <c r="AA56" s="166"/>
    </row>
    <row r="57" spans="27:27" x14ac:dyDescent="0.3">
      <c r="AA57" s="166"/>
    </row>
    <row r="58" spans="27:27" x14ac:dyDescent="0.3">
      <c r="AA58" s="166"/>
    </row>
    <row r="59" spans="27:27" x14ac:dyDescent="0.3">
      <c r="AA59" s="166"/>
    </row>
    <row r="60" spans="27:27" x14ac:dyDescent="0.3">
      <c r="AA60" s="166"/>
    </row>
    <row r="61" spans="27:27" x14ac:dyDescent="0.3">
      <c r="AA61" s="166"/>
    </row>
    <row r="62" spans="27:27" x14ac:dyDescent="0.3">
      <c r="AA62" s="166"/>
    </row>
    <row r="63" spans="27:27" x14ac:dyDescent="0.3">
      <c r="AA63" s="166"/>
    </row>
    <row r="64" spans="27:27" x14ac:dyDescent="0.3">
      <c r="AA64" s="166"/>
    </row>
    <row r="65" spans="27:27" x14ac:dyDescent="0.3">
      <c r="AA65" s="166"/>
    </row>
    <row r="66" spans="27:27" x14ac:dyDescent="0.3">
      <c r="AA66" s="166"/>
    </row>
    <row r="67" spans="27:27" x14ac:dyDescent="0.3">
      <c r="AA67" s="166"/>
    </row>
    <row r="68" spans="27:27" x14ac:dyDescent="0.3">
      <c r="AA68" s="166"/>
    </row>
    <row r="69" spans="27:27" x14ac:dyDescent="0.3">
      <c r="AA69" s="166"/>
    </row>
    <row r="70" spans="27:27" x14ac:dyDescent="0.3">
      <c r="AA70" s="166"/>
    </row>
    <row r="71" spans="27:27" x14ac:dyDescent="0.3">
      <c r="AA71" s="166"/>
    </row>
    <row r="72" spans="27:27" x14ac:dyDescent="0.3">
      <c r="AA72" s="166"/>
    </row>
    <row r="73" spans="27:27" x14ac:dyDescent="0.3">
      <c r="AA73" s="166"/>
    </row>
    <row r="74" spans="27:27" x14ac:dyDescent="0.3">
      <c r="AA74" s="166"/>
    </row>
  </sheetData>
  <sheetProtection algorithmName="SHA-512" hashValue="jWs+6/lvRU5ICDFJhilf3H1O3wBs/FYqv+CKfPLp0AvSc28PfEGGEEtMTsFnuGb4A4limY2p19gLJg06O6bORA==" saltValue="BNgm4u4gBm65YUtWt/pqxw==" spinCount="100000" sheet="1" objects="1" scenarios="1"/>
  <mergeCells count="6">
    <mergeCell ref="U3:V3"/>
    <mergeCell ref="A1:B1"/>
    <mergeCell ref="A2:F2"/>
    <mergeCell ref="L3:M3"/>
    <mergeCell ref="O3:P3"/>
    <mergeCell ref="S3:T3"/>
  </mergeCells>
  <conditionalFormatting sqref="J4:J20">
    <cfRule type="duplicateValues" dxfId="29" priority="15"/>
  </conditionalFormatting>
  <dataValidations count="14">
    <dataValidation type="list" allowBlank="1" showInputMessage="1" showErrorMessage="1" sqref="A9" xr:uid="{56EE259E-2989-4E4E-997F-F9716DEDE96B}">
      <formula1>$T$4:$T$6</formula1>
    </dataValidation>
    <dataValidation type="list" allowBlank="1" showInputMessage="1" showErrorMessage="1" sqref="C9" xr:uid="{B6197FB0-6D1D-4C98-A68A-7D3332F5872D}">
      <formula1>$M$4:$M$18</formula1>
    </dataValidation>
    <dataValidation type="list" allowBlank="1" showInputMessage="1" showErrorMessage="1" sqref="C11" xr:uid="{6F10B291-E639-4860-8859-2D93DA54DD87}">
      <formula1>$J$4:$J$20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46399785-2E50-4F72-9609-DF06A93B6432}">
      <formula1>AND(OR(LEFT(A7,1)="0",LEFT(A7,1)="1",LEFT(A7,1)="9"),LEFT(A7,2)&lt;&gt;"00",LEN(A7)=11)</formula1>
    </dataValidation>
    <dataValidation type="list" allowBlank="1" showInputMessage="1" showErrorMessage="1" sqref="D11" xr:uid="{4B8C8717-8E4A-44C2-96FF-D81B97C88D72}">
      <formula1>$V$4:$V$5</formula1>
    </dataValidation>
    <dataValidation type="custom" allowBlank="1" showInputMessage="1" showErrorMessage="1" errorTitle="خطأ" error="رقم الموبايل غير صحيح" sqref="E7" xr:uid="{C949A109-D766-4FE4-9A6C-2F4EAF463E95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1AA6C08E-63BD-4918-9846-A72EB454F1AC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0413BFCB-212F-4257-8268-B2D29C546478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DECC357-35E6-497D-B80D-7EF23C0B5C8B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0A03DA80-382E-4076-A008-280A7598F0AB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A33FBF05-5FEF-47C4-86FA-2384E6E9F2F2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D82DA38A-87A2-4C83-903F-9975BAD8E156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E09C7C72-1262-4DAD-A65A-FCADA2F74BA3}"/>
    <dataValidation type="whole" allowBlank="1" showInputMessage="1" showErrorMessage="1" sqref="B9" xr:uid="{EE311C7E-B6F3-439E-9B84-9E8D0D2DC57B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DF20EE6-7465-4FE0-A2FA-D4E04882D03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A3:F14</xm:sqref>
        </x14:conditionalFormatting>
        <x14:conditionalFormatting xmlns:xm="http://schemas.microsoft.com/office/excel/2006/main">
          <x14:cfRule type="expression" priority="1" id="{ED80FC84-9779-460E-BBEA-AAF04AA31D19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CB58"/>
  <sheetViews>
    <sheetView rightToLeft="1" topLeftCell="C1" workbookViewId="0">
      <selection activeCell="F5" sqref="F5:N5"/>
    </sheetView>
  </sheetViews>
  <sheetFormatPr defaultColWidth="0" defaultRowHeight="14.4" x14ac:dyDescent="0.3"/>
  <cols>
    <col min="1" max="1" width="4.77734375" style="1" hidden="1" customWidth="1"/>
    <col min="2" max="2" width="5.21875" style="1" hidden="1" customWidth="1"/>
    <col min="3" max="3" width="4.33203125" style="1" customWidth="1"/>
    <col min="4" max="4" width="9.6640625" style="1" customWidth="1"/>
    <col min="5" max="5" width="5" style="1" customWidth="1"/>
    <col min="6" max="6" width="3.33203125" style="1" customWidth="1"/>
    <col min="7" max="7" width="4.33203125" style="1" customWidth="1"/>
    <col min="8" max="9" width="4.88671875" style="1" customWidth="1"/>
    <col min="10" max="10" width="5.21875" style="1" bestFit="1" customWidth="1"/>
    <col min="11" max="11" width="6.5546875" style="1" hidden="1" customWidth="1"/>
    <col min="12" max="12" width="4.33203125" style="1" customWidth="1"/>
    <col min="13" max="13" width="9.33203125" style="1" customWidth="1"/>
    <col min="14" max="14" width="6.33203125" style="1" customWidth="1"/>
    <col min="15" max="15" width="7.33203125" style="1" customWidth="1"/>
    <col min="16" max="17" width="4.88671875" style="1" customWidth="1"/>
    <col min="18" max="18" width="5.21875" style="1" bestFit="1" customWidth="1"/>
    <col min="19" max="19" width="6" style="1" hidden="1" customWidth="1"/>
    <col min="20" max="20" width="8.33203125" style="1" bestFit="1" customWidth="1"/>
    <col min="21" max="21" width="5.33203125" style="1" customWidth="1"/>
    <col min="22" max="22" width="5.44140625" style="1" customWidth="1"/>
    <col min="23" max="23" width="17.44140625" style="1" customWidth="1"/>
    <col min="24" max="25" width="4.88671875" style="1" customWidth="1"/>
    <col min="26" max="26" width="5.21875" style="1" bestFit="1" customWidth="1"/>
    <col min="27" max="27" width="6.5546875" style="1" hidden="1" customWidth="1"/>
    <col min="28" max="28" width="4.88671875" style="1" bestFit="1" customWidth="1"/>
    <col min="29" max="29" width="10" style="1" customWidth="1"/>
    <col min="30" max="30" width="10.109375" style="1" customWidth="1"/>
    <col min="31" max="31" width="5.77734375" style="1" customWidth="1"/>
    <col min="32" max="33" width="4.88671875" style="1" customWidth="1"/>
    <col min="34" max="34" width="9" style="1" customWidth="1"/>
    <col min="35" max="35" width="3.88671875" style="1" customWidth="1"/>
    <col min="36" max="36" width="10.21875" style="1" customWidth="1"/>
    <col min="37" max="37" width="6.77734375" style="1" customWidth="1"/>
    <col min="38" max="38" width="2.21875" style="1" hidden="1" customWidth="1"/>
    <col min="39" max="39" width="2.88671875" style="1" hidden="1" customWidth="1"/>
    <col min="40" max="40" width="11.21875" style="1" hidden="1" customWidth="1"/>
    <col min="41" max="41" width="40.109375" style="1" hidden="1" customWidth="1"/>
    <col min="42" max="45" width="9" style="1" hidden="1" customWidth="1"/>
    <col min="46" max="46" width="8.44140625" style="1" hidden="1" customWidth="1"/>
    <col min="47" max="47" width="2.88671875" style="34" hidden="1" customWidth="1"/>
    <col min="48" max="48" width="3.88671875" style="34" hidden="1" customWidth="1"/>
    <col min="49" max="49" width="38.77734375" style="34" hidden="1" customWidth="1"/>
    <col min="50" max="50" width="1.88671875" style="34" hidden="1" customWidth="1"/>
    <col min="51" max="51" width="6.88671875" style="34" hidden="1" customWidth="1"/>
    <col min="52" max="54" width="9" style="34" hidden="1" customWidth="1"/>
    <col min="55" max="55" width="3.33203125" style="34" hidden="1" customWidth="1"/>
    <col min="56" max="57" width="9" style="34" hidden="1" customWidth="1"/>
    <col min="58" max="58" width="19.21875" style="34" hidden="1" customWidth="1"/>
    <col min="59" max="59" width="5" style="34" hidden="1" customWidth="1"/>
    <col min="60" max="80" width="9" style="34" hidden="1" customWidth="1"/>
    <col min="81" max="16384" width="9" style="1" hidden="1"/>
  </cols>
  <sheetData>
    <row r="1" spans="1:80" s="85" customFormat="1" ht="21" customHeight="1" thickBot="1" x14ac:dyDescent="0.35">
      <c r="B1" s="241"/>
      <c r="C1" s="393" t="s">
        <v>2</v>
      </c>
      <c r="D1" s="393"/>
      <c r="E1" s="400">
        <f>'إدخال البيانات'!C1</f>
        <v>0</v>
      </c>
      <c r="F1" s="401"/>
      <c r="G1" s="401"/>
      <c r="H1" s="393" t="s">
        <v>3</v>
      </c>
      <c r="I1" s="393"/>
      <c r="J1" s="393"/>
      <c r="K1" s="179"/>
      <c r="L1" s="402" t="str">
        <f>IFERROR(VLOOKUP($E$1,ورقة2!$A$3:$U$10870,2,0),"")</f>
        <v/>
      </c>
      <c r="M1" s="402"/>
      <c r="N1" s="402"/>
      <c r="O1" s="395" t="s">
        <v>4</v>
      </c>
      <c r="P1" s="395"/>
      <c r="Q1" s="396" t="str">
        <f>IFERROR(IF('إدخال البيانات'!A13&lt;&gt;"",'إدخال البيانات'!A13,VLOOKUP($E$1,ورقة2!$A$3:$U$10870,3,0)),"")</f>
        <v/>
      </c>
      <c r="R1" s="396"/>
      <c r="S1" s="396"/>
      <c r="T1" s="396"/>
      <c r="U1" s="395" t="s">
        <v>5</v>
      </c>
      <c r="V1" s="395"/>
      <c r="W1" s="180" t="str">
        <f>IFERROR(IF('إدخال البيانات'!B13&lt;&gt;"",'إدخال البيانات'!B13,VLOOKUP($E$1,ورقة2!A3:V9888,4,0)),"")</f>
        <v/>
      </c>
      <c r="X1" s="395" t="s">
        <v>51</v>
      </c>
      <c r="Y1" s="395"/>
      <c r="Z1" s="395"/>
      <c r="AA1" s="181"/>
      <c r="AB1" s="398" t="str">
        <f>IFERROR(IF('إدخال البيانات'!A11&lt;&gt;"",'إدخال البيانات'!A11,VLOOKUP($E$1,ورقة2!A3:U9888,6,0)),"")</f>
        <v/>
      </c>
      <c r="AC1" s="398"/>
      <c r="AD1" s="182" t="s">
        <v>6</v>
      </c>
      <c r="AE1" s="396" t="str">
        <f>IFERROR(IF('إدخال البيانات'!B11&lt;&gt;"",'إدخال البيانات'!B11,VLOOKUP($E$1,ورقة2!A3:V9888,7,0)),"")</f>
        <v/>
      </c>
      <c r="AF1" s="396"/>
      <c r="AG1" s="396"/>
      <c r="AH1" s="413"/>
      <c r="AI1" s="413"/>
      <c r="AJ1" s="255"/>
      <c r="AK1" s="134">
        <f>الإستمارة!AJ1</f>
        <v>17</v>
      </c>
      <c r="AL1" s="137"/>
      <c r="AO1" s="85" t="s">
        <v>69</v>
      </c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s="70" customFormat="1" ht="21" customHeight="1" thickTop="1" x14ac:dyDescent="0.3">
      <c r="B2" s="241"/>
      <c r="C2" s="393" t="s">
        <v>9</v>
      </c>
      <c r="D2" s="393"/>
      <c r="E2" s="397" t="e">
        <f>VLOOKUP($E$1,ورقة2!A3:V9888,9,0)</f>
        <v>#N/A</v>
      </c>
      <c r="F2" s="397"/>
      <c r="G2" s="397"/>
      <c r="H2" s="396">
        <f>'إدخال البيانات'!F5</f>
        <v>0</v>
      </c>
      <c r="I2" s="396"/>
      <c r="J2" s="396"/>
      <c r="K2" s="396"/>
      <c r="L2" s="396"/>
      <c r="M2" s="396"/>
      <c r="N2" s="396"/>
      <c r="O2" s="395" t="s">
        <v>78</v>
      </c>
      <c r="P2" s="395"/>
      <c r="Q2" s="396">
        <f>'إدخال البيانات'!E5</f>
        <v>0</v>
      </c>
      <c r="R2" s="396"/>
      <c r="S2" s="396"/>
      <c r="T2" s="396"/>
      <c r="U2" s="395" t="s">
        <v>79</v>
      </c>
      <c r="V2" s="395"/>
      <c r="W2" s="180">
        <f>'إدخال البيانات'!D5</f>
        <v>0</v>
      </c>
      <c r="X2" s="395" t="s">
        <v>80</v>
      </c>
      <c r="Y2" s="395"/>
      <c r="Z2" s="395"/>
      <c r="AA2" s="183"/>
      <c r="AB2" s="398" t="str">
        <f>'إدخال البيانات'!C5</f>
        <v xml:space="preserve"> </v>
      </c>
      <c r="AC2" s="398"/>
      <c r="AD2" s="182" t="s">
        <v>81</v>
      </c>
      <c r="AE2" s="416"/>
      <c r="AF2" s="416"/>
      <c r="AG2" s="416"/>
      <c r="AH2" s="413"/>
      <c r="AI2" s="413"/>
      <c r="AJ2" s="255"/>
      <c r="AK2" s="134"/>
      <c r="AO2" s="174" t="s">
        <v>70</v>
      </c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s="70" customFormat="1" ht="21" customHeight="1" x14ac:dyDescent="0.3">
      <c r="B3" s="393" t="s">
        <v>11</v>
      </c>
      <c r="C3" s="393"/>
      <c r="D3" s="393"/>
      <c r="E3" s="394" t="str">
        <f>IFERROR(IF('إدخال البيانات'!D11&lt;&gt;"",'إدخال البيانات'!D11,VLOOKUP(VLOOKUP($E$1,ورقة2!A3:V9888,5,0),'إدخال البيانات'!U4:V5,2,0)),"")</f>
        <v/>
      </c>
      <c r="F3" s="394"/>
      <c r="G3" s="394"/>
      <c r="H3" s="393" t="s">
        <v>10</v>
      </c>
      <c r="I3" s="393"/>
      <c r="J3" s="393"/>
      <c r="K3" s="184"/>
      <c r="L3" s="396" t="str">
        <f>IFERROR(IF(VLOOKUP($E$1,ورقة2!A3:V9888,8,0)=0,'إدخال البيانات'!C11,VLOOKUP(VLOOKUP($E$1,ورقة2!A3:V9888,8,0),'إدخال البيانات'!I4:J11,2,0)),"")</f>
        <v/>
      </c>
      <c r="M3" s="396"/>
      <c r="N3" s="396"/>
      <c r="O3" s="395" t="s">
        <v>52</v>
      </c>
      <c r="P3" s="395"/>
      <c r="Q3" s="396">
        <f>IF(OR(L3='إدخال البيانات'!J4,'اختيار المقررات'!L3='إدخال البيانات'!J5),'إدخال البيانات'!A7,'إدخال البيانات'!B7)</f>
        <v>0</v>
      </c>
      <c r="R3" s="396"/>
      <c r="S3" s="396"/>
      <c r="T3" s="396"/>
      <c r="U3" s="395" t="s">
        <v>16</v>
      </c>
      <c r="V3" s="395"/>
      <c r="W3" s="185" t="str">
        <f>IFERROR(IF(L3&lt;&gt;'إدخال البيانات'!J4,'إدخال البيانات'!M19,VLOOKUP(LEFT('إدخال البيانات'!A7,2),'إدخال البيانات'!L4:M19,2,0)),"")</f>
        <v>غير سوري</v>
      </c>
      <c r="X3" s="395" t="s">
        <v>82</v>
      </c>
      <c r="Y3" s="395"/>
      <c r="Z3" s="395"/>
      <c r="AA3" s="186"/>
      <c r="AB3" s="399" t="str">
        <f>IF(L3&lt;&gt;'إدخال البيانات'!J4,"غير سوري",'إدخال البيانات'!C7)</f>
        <v>غير سوري</v>
      </c>
      <c r="AC3" s="399"/>
      <c r="AD3" s="182" t="s">
        <v>64</v>
      </c>
      <c r="AE3" s="394" t="str">
        <f>IF(AND(OR(L3="العربية السورية",L3="الفلسطينية السورية"),E3="ذكر"),'إدخال البيانات'!D9,"لايوجد")</f>
        <v>لايوجد</v>
      </c>
      <c r="AF3" s="394"/>
      <c r="AG3" s="394"/>
      <c r="AH3" s="414"/>
      <c r="AI3" s="414"/>
      <c r="AJ3" s="255"/>
      <c r="AK3" s="134"/>
      <c r="AL3" s="137"/>
      <c r="AO3" s="174" t="s">
        <v>45</v>
      </c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s="70" customFormat="1" ht="21" customHeight="1" thickBot="1" x14ac:dyDescent="0.35">
      <c r="B4" s="241"/>
      <c r="C4" s="393" t="s">
        <v>12</v>
      </c>
      <c r="D4" s="393"/>
      <c r="E4" s="394" t="str">
        <f>IFERROR(IF('إدخال البيانات'!A9&lt;&gt;"",'إدخال البيانات'!A9,VLOOKUP(VLOOKUP($E$1,ورقة2!A3:V9888,10,0),'إدخال البيانات'!S4:T9,2,0)),"")</f>
        <v/>
      </c>
      <c r="F4" s="394"/>
      <c r="G4" s="394"/>
      <c r="H4" s="393" t="s">
        <v>13</v>
      </c>
      <c r="I4" s="393"/>
      <c r="J4" s="393"/>
      <c r="K4" s="187"/>
      <c r="L4" s="396" t="str">
        <f>IFERROR(IF('إدخال البيانات'!B9&lt;&gt;"",'إدخال البيانات'!B9,VLOOKUP(VLOOKUP($E$1,ورقة2!A3:V9888,11,0),'إدخال البيانات'!AA3:AB74,2,0)),"")</f>
        <v/>
      </c>
      <c r="M4" s="396"/>
      <c r="N4" s="396"/>
      <c r="O4" s="395" t="s">
        <v>14</v>
      </c>
      <c r="P4" s="395"/>
      <c r="Q4" s="396" t="str">
        <f>IFERROR(IF('إدخال البيانات'!C9&lt;&gt;"",'إدخال البيانات'!C9,VLOOKUP(VLOOKUP($E$1,ورقة2!A3:V9888,12,0),'إدخال البيانات'!L4:M19,2,0)),"")</f>
        <v/>
      </c>
      <c r="R4" s="396"/>
      <c r="S4" s="396"/>
      <c r="T4" s="396"/>
      <c r="U4" s="395" t="s">
        <v>62</v>
      </c>
      <c r="V4" s="395"/>
      <c r="W4" s="188">
        <f>'إدخال البيانات'!E7</f>
        <v>0</v>
      </c>
      <c r="X4" s="395" t="s">
        <v>63</v>
      </c>
      <c r="Y4" s="395"/>
      <c r="Z4" s="395"/>
      <c r="AA4" s="186"/>
      <c r="AB4" s="415">
        <f>'إدخال البيانات'!D7</f>
        <v>0</v>
      </c>
      <c r="AC4" s="415"/>
      <c r="AD4" s="182" t="s">
        <v>54</v>
      </c>
      <c r="AE4" s="394">
        <f>'إدخال البيانات'!F7</f>
        <v>0</v>
      </c>
      <c r="AF4" s="394"/>
      <c r="AG4" s="394"/>
      <c r="AH4" s="256"/>
      <c r="AI4" s="256"/>
      <c r="AJ4" s="257"/>
      <c r="AK4" s="134"/>
      <c r="AM4" s="85"/>
      <c r="AO4" s="175" t="s">
        <v>56</v>
      </c>
      <c r="AU4" s="34"/>
      <c r="AV4" s="34"/>
      <c r="AW4" s="34"/>
      <c r="AX4" s="34"/>
      <c r="AY4" s="34"/>
      <c r="AZ4" s="34"/>
      <c r="BA4" s="34"/>
      <c r="BB4" s="34"/>
      <c r="BC4" s="34" t="s">
        <v>83</v>
      </c>
      <c r="BD4" s="34"/>
      <c r="BE4" s="34"/>
      <c r="BF4" s="34"/>
      <c r="BG4" s="34"/>
      <c r="BH4" s="34"/>
      <c r="BI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s="70" customFormat="1" ht="21" customHeight="1" thickTop="1" thickBot="1" x14ac:dyDescent="0.35">
      <c r="B5" s="189"/>
      <c r="C5" s="421" t="s">
        <v>68</v>
      </c>
      <c r="D5" s="421"/>
      <c r="E5" s="421"/>
      <c r="F5" s="417"/>
      <c r="G5" s="417"/>
      <c r="H5" s="417"/>
      <c r="I5" s="417"/>
      <c r="J5" s="417"/>
      <c r="K5" s="417"/>
      <c r="L5" s="417"/>
      <c r="M5" s="417"/>
      <c r="N5" s="417"/>
      <c r="O5" s="395" t="s">
        <v>4577</v>
      </c>
      <c r="P5" s="395"/>
      <c r="Q5" s="417"/>
      <c r="R5" s="417"/>
      <c r="S5" s="417"/>
      <c r="T5" s="417"/>
      <c r="U5" s="395" t="s">
        <v>0</v>
      </c>
      <c r="V5" s="395"/>
      <c r="W5" s="267"/>
      <c r="X5" s="395" t="s">
        <v>4578</v>
      </c>
      <c r="Y5" s="395"/>
      <c r="Z5" s="395"/>
      <c r="AA5" s="186"/>
      <c r="AB5" s="387"/>
      <c r="AC5" s="387"/>
      <c r="AD5" s="190"/>
      <c r="AE5" s="191"/>
      <c r="AF5" s="191"/>
      <c r="AG5" s="191"/>
      <c r="AH5" s="258"/>
      <c r="AI5" s="258"/>
      <c r="AJ5" s="255"/>
      <c r="AK5" s="134"/>
      <c r="AL5" s="86"/>
      <c r="AO5" s="174" t="s">
        <v>4574</v>
      </c>
      <c r="AU5" s="34">
        <v>1</v>
      </c>
      <c r="AV5" s="34">
        <v>41</v>
      </c>
      <c r="AW5" s="34" t="s">
        <v>111</v>
      </c>
      <c r="AX5" s="34">
        <f t="shared" ref="AX5:AY11" si="0">H8</f>
        <v>0</v>
      </c>
      <c r="AY5" s="34" t="e">
        <f t="shared" si="0"/>
        <v>#N/A</v>
      </c>
      <c r="AZ5" s="34"/>
      <c r="BA5" s="34"/>
      <c r="BB5" s="34"/>
      <c r="BC5" s="34" t="s">
        <v>84</v>
      </c>
      <c r="BD5" s="34"/>
      <c r="BE5" s="34"/>
      <c r="BF5" s="34" t="s">
        <v>154</v>
      </c>
      <c r="BG5" s="34"/>
      <c r="BH5" s="34"/>
      <c r="BI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</row>
    <row r="6" spans="1:80" ht="43.5" customHeight="1" thickBot="1" x14ac:dyDescent="0.35">
      <c r="B6" s="424" t="e">
        <f>IF(E2="مستنفذ","استنفذت فرص التسجيل في برنامج الدراسات القانونية بسبب رسوبك لمدة ثلاث سنوات متتالية","مقررات السنة الأولى")</f>
        <v>#N/A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5"/>
      <c r="R6" s="99"/>
      <c r="S6" s="243"/>
      <c r="T6" s="422" t="str">
        <f>IF(E1&lt;&gt;"","مقررات السنة الثالثة","لايحق لك تعديل الاستمارة بعد تثبيت التسجيل تحت طائلة إلغاء التسجيل")</f>
        <v>مقررات السنة الثالثة</v>
      </c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259"/>
      <c r="AI6" s="259"/>
      <c r="AJ6" s="259"/>
      <c r="AK6" s="260"/>
      <c r="AL6" s="85"/>
      <c r="AN6" s="70"/>
      <c r="AO6" s="174" t="s">
        <v>4575</v>
      </c>
      <c r="AU6" s="34">
        <v>2</v>
      </c>
      <c r="AV6" s="34">
        <v>42</v>
      </c>
      <c r="AW6" s="34" t="s">
        <v>112</v>
      </c>
      <c r="AX6" s="34">
        <f t="shared" si="0"/>
        <v>0</v>
      </c>
      <c r="AY6" s="34" t="e">
        <f t="shared" si="0"/>
        <v>#N/A</v>
      </c>
      <c r="BF6" s="34" t="s">
        <v>158</v>
      </c>
      <c r="BG6" s="178">
        <v>141</v>
      </c>
    </row>
    <row r="7" spans="1:80" ht="23.25" customHeight="1" thickBot="1" x14ac:dyDescent="0.35">
      <c r="B7" s="391" t="s">
        <v>17</v>
      </c>
      <c r="C7" s="391"/>
      <c r="D7" s="391"/>
      <c r="E7" s="391"/>
      <c r="F7" s="391"/>
      <c r="G7" s="391"/>
      <c r="H7" s="392"/>
      <c r="I7" s="100"/>
      <c r="J7" s="114"/>
      <c r="K7" s="240"/>
      <c r="L7" s="418" t="s">
        <v>18</v>
      </c>
      <c r="M7" s="391"/>
      <c r="N7" s="391"/>
      <c r="O7" s="391"/>
      <c r="P7" s="392"/>
      <c r="Q7" s="100"/>
      <c r="R7" s="101"/>
      <c r="S7" s="102"/>
      <c r="T7" s="388" t="s">
        <v>19</v>
      </c>
      <c r="U7" s="389"/>
      <c r="V7" s="389"/>
      <c r="W7" s="389"/>
      <c r="X7" s="390"/>
      <c r="Y7" s="144"/>
      <c r="Z7" s="114"/>
      <c r="AA7" s="103"/>
      <c r="AB7" s="388" t="s">
        <v>18</v>
      </c>
      <c r="AC7" s="389"/>
      <c r="AD7" s="389"/>
      <c r="AE7" s="389"/>
      <c r="AF7" s="390"/>
      <c r="AG7" s="250"/>
      <c r="AH7" s="259"/>
      <c r="AI7" s="259"/>
      <c r="AJ7" s="259"/>
      <c r="AK7" s="260"/>
      <c r="AL7" s="70"/>
      <c r="AN7" s="70"/>
      <c r="AO7" s="174" t="s">
        <v>71</v>
      </c>
      <c r="AU7" s="34">
        <v>3</v>
      </c>
      <c r="AV7" s="34">
        <v>43</v>
      </c>
      <c r="AW7" s="34" t="s">
        <v>113</v>
      </c>
      <c r="AX7" s="34">
        <f t="shared" si="0"/>
        <v>0</v>
      </c>
      <c r="AY7" s="34" t="e">
        <f t="shared" si="0"/>
        <v>#N/A</v>
      </c>
      <c r="BF7" s="34" t="s">
        <v>156</v>
      </c>
      <c r="BG7" s="178">
        <v>143</v>
      </c>
    </row>
    <row r="8" spans="1:80" ht="26.25" customHeight="1" thickBot="1" x14ac:dyDescent="0.35">
      <c r="A8" s="49" t="e">
        <f>IF(AND(I8&lt;&gt;"",OR(H8=1,H8=2,H8=3)),1,"")</f>
        <v>#N/A</v>
      </c>
      <c r="B8" s="104" t="e">
        <f>IF(OR(I8="ج",I8="ر1",I8="ر2"),IF(H8=1,IF(OR($F$5=$AO$8,$F$5=$AO$9),0,IF(OR($F$5=$AO$1,F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44">
        <v>41</v>
      </c>
      <c r="D8" s="364" t="s">
        <v>111</v>
      </c>
      <c r="E8" s="365"/>
      <c r="F8" s="365"/>
      <c r="G8" s="365"/>
      <c r="H8" s="264"/>
      <c r="I8" s="167" t="e">
        <f>IF(VLOOKUP($E$1,ورقة4!$A$2:$BA$15000,3,0)=0,"",(VLOOKUP($E$1,ورقة4!$A$2:$BA$15000,3,0)))</f>
        <v>#N/A</v>
      </c>
      <c r="J8" s="115" t="e">
        <f>IF(AND(Q8&lt;&gt;"",OR(P8=1,P8=2,P8=3)),8,"")</f>
        <v>#N/A</v>
      </c>
      <c r="K8" s="104" t="e">
        <f t="shared" ref="K8:K13" si="1"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44">
        <v>47</v>
      </c>
      <c r="M8" s="419" t="s">
        <v>117</v>
      </c>
      <c r="N8" s="420"/>
      <c r="O8" s="420"/>
      <c r="P8" s="264"/>
      <c r="Q8" s="168" t="e">
        <f>IF(VLOOKUP($E$1,ورقة4!$A$2:$BA$15000,10,0)=0,"",(VLOOKUP($E$1,ورقة4!$A$2:$BA$15000,10,0)))</f>
        <v>#N/A</v>
      </c>
      <c r="R8" s="101" t="e">
        <f>IF(AND(Y8&lt;&gt;"",OR(X8=1,X8=2,X8=3)),27,"")</f>
        <v>#N/A</v>
      </c>
      <c r="S8" s="104" t="e">
        <f t="shared" ref="S8:S13" si="2"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58">
        <v>63</v>
      </c>
      <c r="U8" s="411" t="s">
        <v>131</v>
      </c>
      <c r="V8" s="412"/>
      <c r="W8" s="412"/>
      <c r="X8" s="264"/>
      <c r="Y8" s="167" t="e">
        <f>IF(VLOOKUP($E$1,ورقة4!$A$2:$BA$15000,29,0)=0,"",(VLOOKUP($E$1,ورقة4!$A$2:$BA$15000,29,0)))</f>
        <v>#N/A</v>
      </c>
      <c r="Z8" s="115" t="e">
        <f>IF(AND(AG8&lt;&gt;"",OR(AF8=1,AF8=2,AF8=3)),33,"")</f>
        <v>#N/A</v>
      </c>
      <c r="AA8" s="104" t="e">
        <f t="shared" ref="AA8:AA13" si="3"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58">
        <v>69</v>
      </c>
      <c r="AC8" s="405" t="s">
        <v>137</v>
      </c>
      <c r="AD8" s="406"/>
      <c r="AE8" s="406"/>
      <c r="AF8" s="264"/>
      <c r="AG8" s="251" t="e">
        <f>IF(VLOOKUP($E$1,ورقة4!$A$2:$BA$15000,35,0)=0,"",(VLOOKUP($E$1,ورقة4!$A$2:$BA$15000,35,0)))</f>
        <v>#N/A</v>
      </c>
      <c r="AH8" s="135"/>
      <c r="AI8" s="135"/>
      <c r="AJ8" s="135"/>
      <c r="AK8" s="260"/>
      <c r="AL8" s="85" t="e">
        <f t="shared" ref="AL8:AL14" si="4">IF(A8&lt;&gt;"",A8,"")</f>
        <v>#N/A</v>
      </c>
      <c r="AM8" s="1">
        <v>1</v>
      </c>
      <c r="AN8" s="70"/>
      <c r="AO8" s="176" t="s">
        <v>8</v>
      </c>
      <c r="AU8" s="34">
        <v>4</v>
      </c>
      <c r="AV8" s="34">
        <v>44</v>
      </c>
      <c r="AW8" s="34" t="s">
        <v>114</v>
      </c>
      <c r="AX8" s="34">
        <f t="shared" si="0"/>
        <v>0</v>
      </c>
      <c r="AY8" s="34" t="e">
        <f t="shared" si="0"/>
        <v>#N/A</v>
      </c>
      <c r="BF8" s="34" t="s">
        <v>159</v>
      </c>
      <c r="BG8" s="178">
        <v>144</v>
      </c>
    </row>
    <row r="9" spans="1:80" ht="26.25" customHeight="1" thickTop="1" thickBot="1" x14ac:dyDescent="0.35">
      <c r="A9" s="49" t="e">
        <f>IF(AND(I9&lt;&gt;"",OR(H9=1,H9=2,H9=3)),2,"")</f>
        <v>#N/A</v>
      </c>
      <c r="B9" s="104" t="e">
        <f t="shared" ref="B9:B14" si="5"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45">
        <v>42</v>
      </c>
      <c r="D9" s="360" t="s">
        <v>112</v>
      </c>
      <c r="E9" s="361"/>
      <c r="F9" s="361"/>
      <c r="G9" s="361"/>
      <c r="H9" s="265"/>
      <c r="I9" s="167" t="e">
        <f>IF(VLOOKUP($E$1,ورقة4!$A$2:$BA$15000,4,0)=0,"",(VLOOKUP($E$1,ورقة4!$A$2:$BA$15000,4,0)))</f>
        <v>#N/A</v>
      </c>
      <c r="J9" s="115" t="e">
        <f>IF(AND(Q9&lt;&gt;"",OR(P9=1,P9=2,P9=3)),9,"")</f>
        <v>#N/A</v>
      </c>
      <c r="K9" s="104" t="e">
        <f t="shared" si="1"/>
        <v>#N/A</v>
      </c>
      <c r="L9" s="45">
        <v>48</v>
      </c>
      <c r="M9" s="360" t="s">
        <v>118</v>
      </c>
      <c r="N9" s="361"/>
      <c r="O9" s="361"/>
      <c r="P9" s="265"/>
      <c r="Q9" s="169" t="e">
        <f>IF(VLOOKUP($E$1,ورقة4!$A$2:$BA$15000,11,0)=0,"",(VLOOKUP($E$1,ورقة4!$A$2:$BA$15000,11,0)))</f>
        <v>#N/A</v>
      </c>
      <c r="R9" s="101" t="e">
        <f>IF(AND(Y9&lt;&gt;"",OR(X9=1,X9=2,X9=3)),28,"")</f>
        <v>#N/A</v>
      </c>
      <c r="S9" s="104" t="e">
        <f t="shared" si="2"/>
        <v>#N/A</v>
      </c>
      <c r="T9" s="159">
        <v>64</v>
      </c>
      <c r="U9" s="377" t="s">
        <v>132</v>
      </c>
      <c r="V9" s="378"/>
      <c r="W9" s="378"/>
      <c r="X9" s="265"/>
      <c r="Y9" s="167" t="e">
        <f>IF(VLOOKUP($E$1,ورقة4!$A$2:$BA$15000,30,0)=0,"",(VLOOKUP($E$1,ورقة4!$A$2:$BA$15000,30,0)))</f>
        <v>#N/A</v>
      </c>
      <c r="Z9" s="115" t="e">
        <f>IF(AND(AG9&lt;&gt;"",OR(AF9=1,AF9=2,AF9=3)),34,"")</f>
        <v>#N/A</v>
      </c>
      <c r="AA9" s="104" t="e">
        <f t="shared" si="3"/>
        <v>#N/A</v>
      </c>
      <c r="AB9" s="159">
        <v>70</v>
      </c>
      <c r="AC9" s="372" t="s">
        <v>138</v>
      </c>
      <c r="AD9" s="373"/>
      <c r="AE9" s="373"/>
      <c r="AF9" s="265"/>
      <c r="AG9" s="251" t="e">
        <f>IF(VLOOKUP($E$1,ورقة4!$A$2:$BA$15000,36,0)=0,"",(VLOOKUP($E$1,ورقة4!$A$2:$BA$15000,36,0)))</f>
        <v>#N/A</v>
      </c>
      <c r="AH9" s="403"/>
      <c r="AI9" s="403"/>
      <c r="AJ9" s="403"/>
      <c r="AK9" s="260"/>
      <c r="AL9" s="85" t="e">
        <f t="shared" si="4"/>
        <v>#N/A</v>
      </c>
      <c r="AM9" s="1">
        <v>2</v>
      </c>
      <c r="AO9" s="177" t="s">
        <v>15</v>
      </c>
      <c r="AU9" s="34">
        <v>5</v>
      </c>
      <c r="AV9" s="34">
        <v>45</v>
      </c>
      <c r="AW9" s="34" t="s">
        <v>115</v>
      </c>
      <c r="AX9" s="34">
        <f t="shared" si="0"/>
        <v>0</v>
      </c>
      <c r="AY9" s="34" t="e">
        <f t="shared" si="0"/>
        <v>#N/A</v>
      </c>
      <c r="BF9" s="34" t="s">
        <v>160</v>
      </c>
      <c r="BG9" s="178">
        <v>146</v>
      </c>
    </row>
    <row r="10" spans="1:80" ht="26.25" customHeight="1" thickTop="1" thickBot="1" x14ac:dyDescent="0.35">
      <c r="A10" s="49" t="e">
        <f>IF(AND(I10&lt;&gt;"",OR(H10=1,H10=2,H10=3)),3,"")</f>
        <v>#N/A</v>
      </c>
      <c r="B10" s="104" t="e">
        <f t="shared" si="5"/>
        <v>#N/A</v>
      </c>
      <c r="C10" s="45">
        <v>43</v>
      </c>
      <c r="D10" s="360" t="s">
        <v>113</v>
      </c>
      <c r="E10" s="361"/>
      <c r="F10" s="361"/>
      <c r="G10" s="361"/>
      <c r="H10" s="265"/>
      <c r="I10" s="167" t="e">
        <f>IF(VLOOKUP($E$1,ورقة4!$A$2:$BA$15000,5,0)=0,"",(VLOOKUP($E$1,ورقة4!$A$2:$BA$15000,5,0)))</f>
        <v>#N/A</v>
      </c>
      <c r="J10" s="115" t="e">
        <f>IF(AND(Q10&lt;&gt;"",OR(P10=1,P10=2,P10=3)),10,"")</f>
        <v>#N/A</v>
      </c>
      <c r="K10" s="104" t="e">
        <f t="shared" si="1"/>
        <v>#N/A</v>
      </c>
      <c r="L10" s="45">
        <v>49</v>
      </c>
      <c r="M10" s="360" t="s">
        <v>119</v>
      </c>
      <c r="N10" s="361"/>
      <c r="O10" s="361"/>
      <c r="P10" s="265"/>
      <c r="Q10" s="169" t="e">
        <f>IF(VLOOKUP($E$1,ورقة4!$A$2:$BA$15000,12,0)=0,"",(VLOOKUP($E$1,ورقة4!$A$2:$BA$15000,12,0)))</f>
        <v>#N/A</v>
      </c>
      <c r="R10" s="101" t="e">
        <f>IF(AND(Y10&lt;&gt;"",OR(X10=1,X10=2,X10=3)),29,"")</f>
        <v>#N/A</v>
      </c>
      <c r="S10" s="104" t="e">
        <f t="shared" si="2"/>
        <v>#N/A</v>
      </c>
      <c r="T10" s="159">
        <v>65</v>
      </c>
      <c r="U10" s="379" t="s">
        <v>133</v>
      </c>
      <c r="V10" s="361"/>
      <c r="W10" s="361"/>
      <c r="X10" s="265"/>
      <c r="Y10" s="167" t="e">
        <f>IF(VLOOKUP($E$1,ورقة4!$A$2:$BA$15000,31,0)=0,"",(VLOOKUP($E$1,ورقة4!$A$2:$BA$15000,31,0)))</f>
        <v>#N/A</v>
      </c>
      <c r="Z10" s="115" t="e">
        <f>IF(AND(AG10&lt;&gt;"",OR(AF10=1,AF10=2,AF10=3)),35,"")</f>
        <v>#N/A</v>
      </c>
      <c r="AA10" s="104" t="e">
        <f t="shared" si="3"/>
        <v>#N/A</v>
      </c>
      <c r="AB10" s="159">
        <v>71</v>
      </c>
      <c r="AC10" s="374" t="s">
        <v>139</v>
      </c>
      <c r="AD10" s="367"/>
      <c r="AE10" s="367"/>
      <c r="AF10" s="265"/>
      <c r="AG10" s="251" t="e">
        <f>IF(VLOOKUP($E$1,ورقة4!$A$2:$BA$15000,37,0)=0,"",(VLOOKUP($E$1,ورقة4!$A$2:$BA$15000,37,0)))</f>
        <v>#N/A</v>
      </c>
      <c r="AH10" s="404"/>
      <c r="AI10" s="404"/>
      <c r="AJ10" s="404"/>
      <c r="AK10" s="260"/>
      <c r="AL10" s="85" t="e">
        <f t="shared" si="4"/>
        <v>#N/A</v>
      </c>
      <c r="AM10" s="1">
        <v>3</v>
      </c>
      <c r="AU10" s="34">
        <v>6</v>
      </c>
      <c r="AV10" s="34">
        <v>46</v>
      </c>
      <c r="AW10" s="34" t="s">
        <v>116</v>
      </c>
      <c r="AX10" s="34">
        <f t="shared" si="0"/>
        <v>0</v>
      </c>
      <c r="AY10" s="34" t="e">
        <f t="shared" si="0"/>
        <v>#N/A</v>
      </c>
      <c r="BF10" s="34" t="s">
        <v>157</v>
      </c>
      <c r="BG10" s="178">
        <v>147</v>
      </c>
    </row>
    <row r="11" spans="1:80" ht="26.25" customHeight="1" thickTop="1" thickBot="1" x14ac:dyDescent="0.35">
      <c r="A11" s="49" t="e">
        <f>IF(AND(I11&lt;&gt;"",OR(H11=1,H11=2,H11=3)),4,"")</f>
        <v>#N/A</v>
      </c>
      <c r="B11" s="104" t="e">
        <f t="shared" si="5"/>
        <v>#N/A</v>
      </c>
      <c r="C11" s="45">
        <v>44</v>
      </c>
      <c r="D11" s="360" t="s">
        <v>114</v>
      </c>
      <c r="E11" s="361"/>
      <c r="F11" s="361"/>
      <c r="G11" s="361"/>
      <c r="H11" s="265"/>
      <c r="I11" s="167" t="e">
        <f>IF(VLOOKUP($E$1,ورقة4!$A$2:$BA$15000,6,0)=0,"",(VLOOKUP($E$1,ورقة4!$A$2:$BA$15000,6,0)))</f>
        <v>#N/A</v>
      </c>
      <c r="J11" s="115" t="e">
        <f>IF(AND(Q11&lt;&gt;"",OR(P11=1,P11=2,P11=3)),11,"")</f>
        <v>#N/A</v>
      </c>
      <c r="K11" s="104" t="e">
        <f t="shared" si="1"/>
        <v>#N/A</v>
      </c>
      <c r="L11" s="45">
        <v>50</v>
      </c>
      <c r="M11" s="360" t="s">
        <v>120</v>
      </c>
      <c r="N11" s="361"/>
      <c r="O11" s="361"/>
      <c r="P11" s="265"/>
      <c r="Q11" s="169" t="e">
        <f>IF(VLOOKUP($E$1,ورقة4!$A$2:$BA$15000,13,0)=0,"",(VLOOKUP($E$1,ورقة4!$A$2:$BA$15000,13,0)))</f>
        <v>#N/A</v>
      </c>
      <c r="R11" s="101" t="e">
        <f>IF(AND(Y11&lt;&gt;"",OR(X11=1,X11=2,X11=3)),30,"")</f>
        <v>#N/A</v>
      </c>
      <c r="S11" s="104" t="e">
        <f t="shared" si="2"/>
        <v>#N/A</v>
      </c>
      <c r="T11" s="159">
        <v>66</v>
      </c>
      <c r="U11" s="377" t="s">
        <v>134</v>
      </c>
      <c r="V11" s="378"/>
      <c r="W11" s="378"/>
      <c r="X11" s="265"/>
      <c r="Y11" s="167" t="e">
        <f>IF(VLOOKUP($E$1,ورقة4!$A$2:$BA$15000,32,0)=0,"",(VLOOKUP($E$1,ورقة4!$A$2:$BA$15000,32,0)))</f>
        <v>#N/A</v>
      </c>
      <c r="Z11" s="115" t="e">
        <f>IF(AND(AG11&lt;&gt;"",OR(AF11=1,AF11=2,AF11=3)),36,"")</f>
        <v>#N/A</v>
      </c>
      <c r="AA11" s="104" t="e">
        <f t="shared" si="3"/>
        <v>#N/A</v>
      </c>
      <c r="AB11" s="159">
        <v>72</v>
      </c>
      <c r="AC11" s="372" t="s">
        <v>140</v>
      </c>
      <c r="AD11" s="373"/>
      <c r="AE11" s="373"/>
      <c r="AF11" s="265"/>
      <c r="AG11" s="251" t="e">
        <f>IF(VLOOKUP($E$1,ورقة4!$A$2:$BA$15000,38,0)=0,"",(VLOOKUP($E$1,ورقة4!$A$2:$BA$15000,38,0)))</f>
        <v>#N/A</v>
      </c>
      <c r="AH11" s="404"/>
      <c r="AI11" s="404"/>
      <c r="AJ11" s="404"/>
      <c r="AK11" s="260"/>
      <c r="AL11" s="85" t="e">
        <f t="shared" si="4"/>
        <v>#N/A</v>
      </c>
      <c r="AM11" s="1">
        <v>4</v>
      </c>
      <c r="AU11" s="34">
        <v>7</v>
      </c>
      <c r="AV11" s="34">
        <v>101</v>
      </c>
      <c r="AW11" s="34" t="s">
        <v>180</v>
      </c>
      <c r="AX11" s="34">
        <f t="shared" si="0"/>
        <v>0</v>
      </c>
      <c r="AY11" s="34" t="e">
        <f t="shared" si="0"/>
        <v>#N/A</v>
      </c>
      <c r="BF11" s="34" t="s">
        <v>155</v>
      </c>
      <c r="BG11" s="178">
        <v>148</v>
      </c>
    </row>
    <row r="12" spans="1:80" ht="26.25" customHeight="1" thickTop="1" thickBot="1" x14ac:dyDescent="0.35">
      <c r="A12" s="49" t="e">
        <f>IF(AND(I12&lt;&gt;"",OR(H12=1,H12=2,H12=3)),5,"")</f>
        <v>#N/A</v>
      </c>
      <c r="B12" s="104" t="e">
        <f t="shared" si="5"/>
        <v>#N/A</v>
      </c>
      <c r="C12" s="45">
        <v>45</v>
      </c>
      <c r="D12" s="360" t="s">
        <v>115</v>
      </c>
      <c r="E12" s="361"/>
      <c r="F12" s="361"/>
      <c r="G12" s="361"/>
      <c r="H12" s="265"/>
      <c r="I12" s="167" t="e">
        <f>IF(VLOOKUP($E$1,ورقة4!$A$2:$BA$15000,7,0)=0,"",(VLOOKUP($E$1,ورقة4!$A$2:$BA$15000,7,0)))</f>
        <v>#N/A</v>
      </c>
      <c r="J12" s="115" t="e">
        <f>IF(AND(Q12&lt;&gt;"",OR(P12=1,P12=2,P12=3)),12,"")</f>
        <v>#N/A</v>
      </c>
      <c r="K12" s="104" t="e">
        <f t="shared" si="1"/>
        <v>#N/A</v>
      </c>
      <c r="L12" s="45">
        <v>51</v>
      </c>
      <c r="M12" s="360" t="s">
        <v>152</v>
      </c>
      <c r="N12" s="361"/>
      <c r="O12" s="361"/>
      <c r="P12" s="265"/>
      <c r="Q12" s="169" t="e">
        <f>IF(VLOOKUP($E$1,ورقة4!$A$2:$BA$15000,14,0)=0,"",(VLOOKUP($E$1,ورقة4!$A$2:$BA$15000,14,0)))</f>
        <v>#N/A</v>
      </c>
      <c r="R12" s="101" t="e">
        <f>IF(AND(Y12&lt;&gt;"",OR(X12=1,X12=2,X12=3)),31,"")</f>
        <v>#N/A</v>
      </c>
      <c r="S12" s="104" t="e">
        <f t="shared" si="2"/>
        <v>#N/A</v>
      </c>
      <c r="T12" s="159">
        <v>67</v>
      </c>
      <c r="U12" s="377" t="s">
        <v>135</v>
      </c>
      <c r="V12" s="378"/>
      <c r="W12" s="378"/>
      <c r="X12" s="265"/>
      <c r="Y12" s="167" t="e">
        <f>IF(VLOOKUP($E$1,ورقة4!$A$2:$BA$15000,33,0)=0,"",(VLOOKUP($E$1,ورقة4!$A$2:$BA$15000,33,0)))</f>
        <v>#N/A</v>
      </c>
      <c r="Z12" s="115" t="e">
        <f>IF(AND(AG12&lt;&gt;"",OR(AF12=1,AF12=2,AF12=3)),37,"")</f>
        <v>#N/A</v>
      </c>
      <c r="AA12" s="104" t="e">
        <f t="shared" si="3"/>
        <v>#N/A</v>
      </c>
      <c r="AB12" s="159">
        <v>73</v>
      </c>
      <c r="AC12" s="372" t="s">
        <v>121</v>
      </c>
      <c r="AD12" s="373"/>
      <c r="AE12" s="373"/>
      <c r="AF12" s="265"/>
      <c r="AG12" s="251" t="e">
        <f>IF(VLOOKUP($E$1,ورقة4!$A$2:$BA$15000,39,0)=0,"",(VLOOKUP($E$1,ورقة4!$A$2:$BA$15000,39,0)))</f>
        <v>#N/A</v>
      </c>
      <c r="AH12" s="407"/>
      <c r="AI12" s="407"/>
      <c r="AJ12" s="407"/>
      <c r="AK12" s="260"/>
      <c r="AL12" s="85" t="e">
        <f t="shared" si="4"/>
        <v>#N/A</v>
      </c>
      <c r="AM12" s="1">
        <v>5</v>
      </c>
      <c r="AU12" s="34">
        <v>8</v>
      </c>
      <c r="AV12" s="34">
        <v>47</v>
      </c>
      <c r="AW12" s="34" t="s">
        <v>117</v>
      </c>
      <c r="AX12" s="34">
        <f t="shared" ref="AX12:AY17" si="6">P8</f>
        <v>0</v>
      </c>
      <c r="AY12" s="34" t="e">
        <f t="shared" si="6"/>
        <v>#N/A</v>
      </c>
      <c r="BF12" s="34" t="s">
        <v>154</v>
      </c>
    </row>
    <row r="13" spans="1:80" ht="26.25" customHeight="1" thickTop="1" thickBot="1" x14ac:dyDescent="0.35">
      <c r="A13" s="49" t="e">
        <f>IF(AND(I13&lt;&gt;"",OR(H13=1,H13=2,H13=3)),6,"")</f>
        <v>#N/A</v>
      </c>
      <c r="B13" s="104" t="e">
        <f t="shared" si="5"/>
        <v>#N/A</v>
      </c>
      <c r="C13" s="45">
        <v>46</v>
      </c>
      <c r="D13" s="360" t="s">
        <v>116</v>
      </c>
      <c r="E13" s="361"/>
      <c r="F13" s="361"/>
      <c r="G13" s="361"/>
      <c r="H13" s="265"/>
      <c r="I13" s="167" t="e">
        <f>IF(VLOOKUP($E$1,ورقة4!$A$2:$BA$15000,8,0)=0,"",(VLOOKUP($E$1,ورقة4!$A$2:$BA$15000,8,0)))</f>
        <v>#N/A</v>
      </c>
      <c r="J13" s="115" t="e">
        <f>IF(AND(Q13&lt;&gt;"",OR(P13=1,P13=2,P13=3)),13,"")</f>
        <v>#N/A</v>
      </c>
      <c r="K13" s="104" t="e">
        <f t="shared" si="1"/>
        <v>#N/A</v>
      </c>
      <c r="L13" s="45">
        <f>IFERROR(VLOOKUP(M13,$BF$5:$BG$34,2,0),"")</f>
        <v>0</v>
      </c>
      <c r="M13" s="375" t="s">
        <v>154</v>
      </c>
      <c r="N13" s="376"/>
      <c r="O13" s="376"/>
      <c r="P13" s="265"/>
      <c r="Q13" s="169" t="e">
        <f>IF(VLOOKUP($E$1,ورقة4!$A$2:$BA$15000,15,0)=0,"",(VLOOKUP($E$1,ورقة4!$A$2:$BA$15000,15,0)))</f>
        <v>#N/A</v>
      </c>
      <c r="R13" s="101" t="e">
        <f>IF(AND(Y13&lt;&gt;"",OR(X13=1,X13=2,X13=3)),32,"")</f>
        <v>#N/A</v>
      </c>
      <c r="S13" s="104" t="e">
        <f t="shared" si="2"/>
        <v>#N/A</v>
      </c>
      <c r="T13" s="160">
        <v>68</v>
      </c>
      <c r="U13" s="385" t="s">
        <v>136</v>
      </c>
      <c r="V13" s="386"/>
      <c r="W13" s="386"/>
      <c r="X13" s="265"/>
      <c r="Y13" s="167" t="e">
        <f>IF(VLOOKUP($E$1,ورقة4!$A$2:$BA$15000,34,0)=0,"",(VLOOKUP($E$1,ورقة4!$A$2:$BA$15000,34,0)))</f>
        <v>#N/A</v>
      </c>
      <c r="Z13" s="115" t="e">
        <f>IF(AND(AG13&lt;&gt;"",OR(AF13=1,AF13=2,AF13=3)),38,"")</f>
        <v>#N/A</v>
      </c>
      <c r="AA13" s="104" t="e">
        <f t="shared" si="3"/>
        <v>#N/A</v>
      </c>
      <c r="AB13" s="160">
        <f>IFERROR(VLOOKUP(AC13,$BF$5:$BG$34,2,0),"")</f>
        <v>0</v>
      </c>
      <c r="AC13" s="383" t="s">
        <v>154</v>
      </c>
      <c r="AD13" s="384"/>
      <c r="AE13" s="384"/>
      <c r="AF13" s="265"/>
      <c r="AG13" s="251" t="e">
        <f>IF(VLOOKUP($E$1,ورقة4!$A$2:$BA$15000,40,0)=0,"",(VLOOKUP($E$1,ورقة4!$A$2:$BA$15000,40,0)))</f>
        <v>#N/A</v>
      </c>
      <c r="AH13" s="407"/>
      <c r="AI13" s="407"/>
      <c r="AJ13" s="407"/>
      <c r="AK13" s="260"/>
      <c r="AL13" s="85" t="e">
        <f t="shared" si="4"/>
        <v>#N/A</v>
      </c>
      <c r="AM13" s="1">
        <v>6</v>
      </c>
      <c r="AU13" s="34">
        <v>9</v>
      </c>
      <c r="AV13" s="34">
        <v>48</v>
      </c>
      <c r="AW13" s="34" t="s">
        <v>118</v>
      </c>
      <c r="AX13" s="34">
        <f t="shared" si="6"/>
        <v>0</v>
      </c>
      <c r="AY13" s="34" t="e">
        <f t="shared" si="6"/>
        <v>#N/A</v>
      </c>
      <c r="BF13" s="34" t="s">
        <v>164</v>
      </c>
      <c r="BG13" s="178">
        <v>149</v>
      </c>
    </row>
    <row r="14" spans="1:80" ht="16.2" thickBot="1" x14ac:dyDescent="0.35">
      <c r="A14" s="49" t="e">
        <f>IF(AND(I14&lt;&gt;"",OR(H14=1,H14=2,H14=3)),7,"")</f>
        <v>#N/A</v>
      </c>
      <c r="B14" s="104" t="e">
        <f t="shared" si="5"/>
        <v>#N/A</v>
      </c>
      <c r="C14" s="163">
        <v>101</v>
      </c>
      <c r="D14" s="362" t="s">
        <v>153</v>
      </c>
      <c r="E14" s="363"/>
      <c r="F14" s="363"/>
      <c r="G14" s="363"/>
      <c r="H14" s="265"/>
      <c r="I14" s="167" t="e">
        <f>IF(VLOOKUP($E$1,ورقة4!$A$2:$BA$15000,9,0)=0,"",(VLOOKUP($E$1,ورقة4!$A$2:$BA$15000,9,0)))</f>
        <v>#N/A</v>
      </c>
      <c r="J14" s="115"/>
      <c r="K14" s="236"/>
      <c r="L14" s="152"/>
      <c r="M14" s="153"/>
      <c r="N14" s="153"/>
      <c r="O14" s="153"/>
      <c r="P14" s="266"/>
      <c r="Q14" s="238"/>
      <c r="R14" s="239"/>
      <c r="S14" s="236"/>
      <c r="T14" s="145"/>
      <c r="U14" s="146"/>
      <c r="V14" s="146"/>
      <c r="W14" s="146"/>
      <c r="X14" s="149"/>
      <c r="Y14" s="237"/>
      <c r="Z14" s="116"/>
      <c r="AA14" s="83"/>
      <c r="AB14" s="145"/>
      <c r="AC14" s="151"/>
      <c r="AD14" s="151"/>
      <c r="AE14" s="151"/>
      <c r="AF14" s="149"/>
      <c r="AG14" s="252"/>
      <c r="AH14" s="407"/>
      <c r="AI14" s="407"/>
      <c r="AJ14" s="407"/>
      <c r="AK14" s="260"/>
      <c r="AL14" s="85" t="e">
        <f t="shared" si="4"/>
        <v>#N/A</v>
      </c>
      <c r="AM14" s="1">
        <v>7</v>
      </c>
      <c r="AU14" s="34">
        <v>10</v>
      </c>
      <c r="AV14" s="34">
        <v>49</v>
      </c>
      <c r="AW14" s="34" t="s">
        <v>119</v>
      </c>
      <c r="AX14" s="34">
        <f t="shared" si="6"/>
        <v>0</v>
      </c>
      <c r="AY14" s="34" t="e">
        <f t="shared" si="6"/>
        <v>#N/A</v>
      </c>
      <c r="BF14" s="34" t="s">
        <v>161</v>
      </c>
      <c r="BG14" s="178">
        <v>151</v>
      </c>
    </row>
    <row r="15" spans="1:80" ht="16.2" hidden="1" thickBot="1" x14ac:dyDescent="0.35">
      <c r="A15" s="49" t="str">
        <f>IF(AND(I15&lt;&gt;"",H15=1),7,"")</f>
        <v/>
      </c>
      <c r="B15" s="104" t="e">
        <f>SUM(B8:B14)</f>
        <v>#N/A</v>
      </c>
      <c r="C15" s="162"/>
      <c r="D15" s="150"/>
      <c r="E15" s="150"/>
      <c r="F15" s="150"/>
      <c r="G15" s="150">
        <f>COUNTIFS(I8:I14,$U$30,H8:H14,1)</f>
        <v>0</v>
      </c>
      <c r="H15" s="106">
        <f>COUNTIFS(I8:I14,$AA$30,H8:H14,1)</f>
        <v>0</v>
      </c>
      <c r="I15" s="50">
        <f>COUNTIFS(I8:I14,$AF$30,H8:H14,1)</f>
        <v>0</v>
      </c>
      <c r="J15" s="105"/>
      <c r="K15" s="32" t="e">
        <f>SUM(K8:K13)</f>
        <v>#N/A</v>
      </c>
      <c r="L15" s="33"/>
      <c r="M15" s="42"/>
      <c r="N15" s="42"/>
      <c r="O15" s="150">
        <f>COUNTIFS(Q8:Q14,$U$30,P8:P14,1)</f>
        <v>0</v>
      </c>
      <c r="P15" s="106">
        <f>COUNTIFS(Q8:Q14,$AA$30,P8:P14,1)</f>
        <v>0</v>
      </c>
      <c r="Q15" s="50">
        <f>COUNTIFS(Q8:Q14,$AF$30,P8:P14,1)</f>
        <v>0</v>
      </c>
      <c r="R15" s="101"/>
      <c r="S15" s="104" t="e">
        <f>SUM(S8:S13)</f>
        <v>#N/A</v>
      </c>
      <c r="T15" s="36"/>
      <c r="U15" s="37"/>
      <c r="V15" s="37"/>
      <c r="W15" s="150">
        <f>COUNTIFS(Y8:Y14,$U$30,X8:X14,1)</f>
        <v>0</v>
      </c>
      <c r="X15" s="106">
        <f>COUNTIFS(Y8:Y14,$AA$30,X8:X14,1)</f>
        <v>0</v>
      </c>
      <c r="Y15" s="50">
        <f>COUNTIFS(Y8:Y14,$AF$30,X8:X14,1)</f>
        <v>0</v>
      </c>
      <c r="Z15" s="107"/>
      <c r="AA15" s="38" t="e">
        <f>SUM(AA8:AA13)</f>
        <v>#N/A</v>
      </c>
      <c r="AB15" s="37"/>
      <c r="AC15" s="37"/>
      <c r="AD15" s="37"/>
      <c r="AE15" s="150">
        <f>COUNTIFS(AG8:AG14,$U$30,AF8:AF14,1)</f>
        <v>0</v>
      </c>
      <c r="AF15" s="106">
        <f>COUNTIFS(AG8:AG14,$AA$30,AF8:AF14,1)</f>
        <v>0</v>
      </c>
      <c r="AG15" s="253">
        <f>COUNTIFS(AG8:AG14,$AF$30,AF8:AF14,1)</f>
        <v>0</v>
      </c>
      <c r="AH15" s="407"/>
      <c r="AI15" s="407"/>
      <c r="AJ15" s="407"/>
      <c r="AK15" s="260"/>
      <c r="AL15" s="85" t="e">
        <f t="shared" ref="AL15:AL20" si="7">IF(J8&lt;&gt;"",J8,"")</f>
        <v>#N/A</v>
      </c>
      <c r="AM15" s="1">
        <v>8</v>
      </c>
      <c r="AU15" s="34">
        <v>11</v>
      </c>
      <c r="AV15" s="34">
        <v>50</v>
      </c>
      <c r="AW15" s="34" t="s">
        <v>120</v>
      </c>
      <c r="AX15" s="34">
        <f t="shared" si="6"/>
        <v>0</v>
      </c>
      <c r="AY15" s="34" t="e">
        <f t="shared" si="6"/>
        <v>#N/A</v>
      </c>
      <c r="BF15" s="34" t="s">
        <v>163</v>
      </c>
      <c r="BG15" s="178">
        <v>152</v>
      </c>
    </row>
    <row r="16" spans="1:80" ht="21.6" thickBot="1" x14ac:dyDescent="0.35">
      <c r="A16" s="49"/>
      <c r="B16" s="368" t="s">
        <v>21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9"/>
      <c r="R16" s="101"/>
      <c r="S16" s="242"/>
      <c r="T16" s="408" t="s">
        <v>22</v>
      </c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407"/>
      <c r="AI16" s="407"/>
      <c r="AJ16" s="407"/>
      <c r="AK16" s="260"/>
      <c r="AL16" s="85" t="e">
        <f t="shared" si="7"/>
        <v>#N/A</v>
      </c>
      <c r="AM16" s="1">
        <v>9</v>
      </c>
      <c r="AU16" s="34">
        <v>12</v>
      </c>
      <c r="AV16" s="34">
        <v>51</v>
      </c>
      <c r="AW16" s="34" t="s">
        <v>121</v>
      </c>
      <c r="AX16" s="34">
        <f t="shared" si="6"/>
        <v>0</v>
      </c>
      <c r="AY16" s="34" t="e">
        <f t="shared" si="6"/>
        <v>#N/A</v>
      </c>
      <c r="BF16" s="34" t="s">
        <v>165</v>
      </c>
      <c r="BG16" s="178">
        <v>153</v>
      </c>
    </row>
    <row r="17" spans="1:80" ht="26.25" customHeight="1" thickBot="1" x14ac:dyDescent="0.35">
      <c r="A17" s="49" t="e">
        <f>IF(AND(I17&lt;&gt;"",OR(H17=1,H17=2,H17=3)),14,"")</f>
        <v>#N/A</v>
      </c>
      <c r="B17" s="104" t="e">
        <f t="shared" ref="B17:B23" si="8"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44">
        <v>52</v>
      </c>
      <c r="D17" s="364" t="s">
        <v>122</v>
      </c>
      <c r="E17" s="365"/>
      <c r="F17" s="365"/>
      <c r="G17" s="365"/>
      <c r="H17" s="264"/>
      <c r="I17" s="172" t="e">
        <f>IF(VLOOKUP($E$1,ورقة4!$A$2:$BA$15000,16,0)=0,"",(VLOOKUP($E$1,ورقة4!$A$2:$BA$15000,16,0)))</f>
        <v>#N/A</v>
      </c>
      <c r="J17" s="115" t="e">
        <f>IF(AND(Q17&lt;&gt;"",OR(P17=1,P17=2,P17=3)),21,"")</f>
        <v>#N/A</v>
      </c>
      <c r="K17" s="104" t="e">
        <f t="shared" ref="K17:K22" si="9"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44">
        <v>58</v>
      </c>
      <c r="M17" s="364" t="s">
        <v>128</v>
      </c>
      <c r="N17" s="365"/>
      <c r="O17" s="365"/>
      <c r="P17" s="264"/>
      <c r="Q17" s="170" t="e">
        <f>IF(VLOOKUP($E$1,ورقة4!$A$2:$BA$15000,23,0)=0,"",(VLOOKUP($E$1,ورقة4!$A$2:$BA$15000,23,0)))</f>
        <v>#N/A</v>
      </c>
      <c r="R17" s="101" t="e">
        <f>IF(AND(Y17&lt;&gt;"",OR(X17=1,X17=2,X17=3)),39,"")</f>
        <v>#N/A</v>
      </c>
      <c r="S17" s="104" t="e">
        <f t="shared" ref="S17:S22" si="10"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58">
        <v>74</v>
      </c>
      <c r="U17" s="405" t="s">
        <v>141</v>
      </c>
      <c r="V17" s="406"/>
      <c r="W17" s="406"/>
      <c r="X17" s="264"/>
      <c r="Y17" s="170" t="e">
        <f>IF(VLOOKUP($E$1,ورقة4!$A$2:$BA$15000,41,0)=0,"",(VLOOKUP($E$1,ورقة4!$A$2:$BA$15000,41,0)))</f>
        <v>#N/A</v>
      </c>
      <c r="Z17" s="115" t="e">
        <f>IF(AND(AG17&lt;&gt;"",OR(AF17=1,AF17=2,AF17=3)),45,"")</f>
        <v>#N/A</v>
      </c>
      <c r="AA17" s="104" t="e">
        <f t="shared" ref="AA17:AA22" si="11"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58">
        <v>80</v>
      </c>
      <c r="AC17" s="411" t="s">
        <v>147</v>
      </c>
      <c r="AD17" s="412"/>
      <c r="AE17" s="412"/>
      <c r="AF17" s="264"/>
      <c r="AG17" s="254" t="e">
        <f>IF(VLOOKUP($E$1,ورقة4!$A$2:$BA$15000,47,0)=0,"",(VLOOKUP($E$1,ورقة4!$A$2:$BA$15000,47,0)))</f>
        <v>#N/A</v>
      </c>
      <c r="AH17" s="407"/>
      <c r="AI17" s="407"/>
      <c r="AJ17" s="407"/>
      <c r="AK17" s="260"/>
      <c r="AL17" s="85" t="e">
        <f t="shared" si="7"/>
        <v>#N/A</v>
      </c>
      <c r="AM17" s="1">
        <v>10</v>
      </c>
      <c r="AU17" s="34">
        <v>13</v>
      </c>
      <c r="AV17" s="34">
        <f>L13</f>
        <v>0</v>
      </c>
      <c r="AW17" s="34" t="str">
        <f>M13</f>
        <v>اكتب اسم المادة الاختيارية</v>
      </c>
      <c r="AX17" s="34">
        <f t="shared" si="6"/>
        <v>0</v>
      </c>
      <c r="AY17" s="34" t="e">
        <f t="shared" si="6"/>
        <v>#N/A</v>
      </c>
      <c r="BF17" s="34" t="s">
        <v>162</v>
      </c>
      <c r="BG17" s="178">
        <v>154</v>
      </c>
    </row>
    <row r="18" spans="1:80" ht="34.5" customHeight="1" thickTop="1" thickBot="1" x14ac:dyDescent="0.35">
      <c r="A18" s="49" t="e">
        <f>IF(AND(I18&lt;&gt;"",OR(H18=1,H18=2,H18=3)),15,"")</f>
        <v>#N/A</v>
      </c>
      <c r="B18" s="104" t="e">
        <f t="shared" si="8"/>
        <v>#N/A</v>
      </c>
      <c r="C18" s="45">
        <v>53</v>
      </c>
      <c r="D18" s="346" t="s">
        <v>123</v>
      </c>
      <c r="E18" s="347"/>
      <c r="F18" s="347"/>
      <c r="G18" s="347"/>
      <c r="H18" s="265"/>
      <c r="I18" s="173" t="e">
        <f>IF(VLOOKUP($E$1,ورقة4!$A$2:$BA$15000,17,0)=0,"",(VLOOKUP($E$1,ورقة4!$A$2:$BA$15000,17,0)))</f>
        <v>#N/A</v>
      </c>
      <c r="J18" s="115" t="e">
        <f>IF(AND(Q18&lt;&gt;"",OR(P18=1,P18=2,P18=3)),22,"")</f>
        <v>#N/A</v>
      </c>
      <c r="K18" s="104" t="e">
        <f t="shared" si="9"/>
        <v>#N/A</v>
      </c>
      <c r="L18" s="45">
        <v>59</v>
      </c>
      <c r="M18" s="370" t="s">
        <v>150</v>
      </c>
      <c r="N18" s="371"/>
      <c r="O18" s="371"/>
      <c r="P18" s="265"/>
      <c r="Q18" s="171" t="e">
        <f>IF(VLOOKUP($E$1,ورقة4!$A$2:$BA$15000,24,0)=0,"",(VLOOKUP($E$1,ورقة4!$A$2:$BA$15000,24,0)))</f>
        <v>#N/A</v>
      </c>
      <c r="R18" s="101" t="e">
        <f>IF(AND(Y18&lt;&gt;"",OR(X18=1,X18=2,X18=3)),40,"")</f>
        <v>#N/A</v>
      </c>
      <c r="S18" s="104" t="e">
        <f t="shared" si="10"/>
        <v>#N/A</v>
      </c>
      <c r="T18" s="159">
        <v>75</v>
      </c>
      <c r="U18" s="372" t="s">
        <v>142</v>
      </c>
      <c r="V18" s="373"/>
      <c r="W18" s="373"/>
      <c r="X18" s="265"/>
      <c r="Y18" s="171" t="e">
        <f>IF(VLOOKUP($E$1,ورقة4!$A$2:$BA$15000,42,0)=0,"",(VLOOKUP($E$1,ورقة4!$A$2:$BA$15000,42,0)))</f>
        <v>#N/A</v>
      </c>
      <c r="Z18" s="115" t="e">
        <f>IF(AND(AG18&lt;&gt;"",OR(AF18=1,AF18=2,AF18=3)),46,"")</f>
        <v>#N/A</v>
      </c>
      <c r="AA18" s="104" t="e">
        <f t="shared" si="11"/>
        <v>#N/A</v>
      </c>
      <c r="AB18" s="159">
        <v>81</v>
      </c>
      <c r="AC18" s="409" t="s">
        <v>151</v>
      </c>
      <c r="AD18" s="410"/>
      <c r="AE18" s="410"/>
      <c r="AF18" s="265"/>
      <c r="AG18" s="251" t="e">
        <f>IF(VLOOKUP($E$1,ورقة4!$A$2:$BA$15000,48,0)=0,"",(VLOOKUP($E$1,ورقة4!$A$2:$BA$15000,48,0)))</f>
        <v>#N/A</v>
      </c>
      <c r="AH18" s="407"/>
      <c r="AI18" s="407"/>
      <c r="AJ18" s="407"/>
      <c r="AK18" s="260"/>
      <c r="AL18" s="85" t="e">
        <f t="shared" si="7"/>
        <v>#N/A</v>
      </c>
      <c r="AM18" s="1">
        <v>11</v>
      </c>
      <c r="AU18" s="34">
        <v>14</v>
      </c>
      <c r="AV18" s="34">
        <v>52</v>
      </c>
      <c r="AW18" s="34" t="s">
        <v>122</v>
      </c>
      <c r="AX18" s="34">
        <f t="shared" ref="AX18:AY24" si="12">H17</f>
        <v>0</v>
      </c>
      <c r="AY18" s="34" t="e">
        <f t="shared" si="12"/>
        <v>#N/A</v>
      </c>
      <c r="BF18" s="34" t="s">
        <v>4576</v>
      </c>
      <c r="BG18" s="178">
        <v>155</v>
      </c>
    </row>
    <row r="19" spans="1:80" ht="30.75" customHeight="1" thickTop="1" thickBot="1" x14ac:dyDescent="0.35">
      <c r="A19" s="49" t="e">
        <f>IF(AND(I19&lt;&gt;"",OR(H19=1,H19=2,H19=3)),16,"")</f>
        <v>#N/A</v>
      </c>
      <c r="B19" s="104" t="e">
        <f t="shared" si="8"/>
        <v>#N/A</v>
      </c>
      <c r="C19" s="45">
        <v>54</v>
      </c>
      <c r="D19" s="366" t="s">
        <v>124</v>
      </c>
      <c r="E19" s="367"/>
      <c r="F19" s="367"/>
      <c r="G19" s="367"/>
      <c r="H19" s="265"/>
      <c r="I19" s="173" t="e">
        <f>IF(VLOOKUP($E$1,ورقة4!$A$2:$BA$15000,18,0)=0,"",(VLOOKUP($E$1,ورقة4!$A$2:$BA$15000,18,0)))</f>
        <v>#N/A</v>
      </c>
      <c r="J19" s="115" t="e">
        <f>IF(AND(Q19&lt;&gt;"",OR(P19=1,P19=2,P19=3)),23,"")</f>
        <v>#N/A</v>
      </c>
      <c r="K19" s="104" t="e">
        <f t="shared" si="9"/>
        <v>#N/A</v>
      </c>
      <c r="L19" s="45">
        <v>60</v>
      </c>
      <c r="M19" s="370" t="s">
        <v>129</v>
      </c>
      <c r="N19" s="371"/>
      <c r="O19" s="371"/>
      <c r="P19" s="265"/>
      <c r="Q19" s="171" t="e">
        <f>IF(VLOOKUP($E$1,ورقة4!$A$2:$BA$15000,25,0)=0,"",(VLOOKUP($E$1,ورقة4!$A$2:$BA$15000,25,0)))</f>
        <v>#N/A</v>
      </c>
      <c r="R19" s="101" t="e">
        <f>IF(AND(Y19&lt;&gt;"",OR(X19=1,X19=2,X19=3)),41,"")</f>
        <v>#N/A</v>
      </c>
      <c r="S19" s="104" t="e">
        <f t="shared" si="10"/>
        <v>#N/A</v>
      </c>
      <c r="T19" s="159">
        <v>76</v>
      </c>
      <c r="U19" s="374" t="s">
        <v>143</v>
      </c>
      <c r="V19" s="367"/>
      <c r="W19" s="367"/>
      <c r="X19" s="265"/>
      <c r="Y19" s="171" t="e">
        <f>IF(VLOOKUP($E$1,ورقة4!$A$2:$BA$15000,43,0)=0,"",(VLOOKUP($E$1,ورقة4!$A$2:$BA$15000,43,0)))</f>
        <v>#N/A</v>
      </c>
      <c r="Z19" s="115" t="e">
        <f>IF(AND(AG19&lt;&gt;"",OR(AF19=1,AF19=2,AF19=3)),47,"")</f>
        <v>#N/A</v>
      </c>
      <c r="AA19" s="104" t="e">
        <f t="shared" si="11"/>
        <v>#N/A</v>
      </c>
      <c r="AB19" s="159">
        <v>82</v>
      </c>
      <c r="AC19" s="374" t="s">
        <v>148</v>
      </c>
      <c r="AD19" s="367"/>
      <c r="AE19" s="367"/>
      <c r="AF19" s="265"/>
      <c r="AG19" s="251" t="e">
        <f>IF(VLOOKUP($E$1,ورقة4!$A$2:$BA$15000,49,0)=0,"",(VLOOKUP($E$1,ورقة4!$A$2:$BA$15000,49,0)))</f>
        <v>#N/A</v>
      </c>
      <c r="AH19" s="407"/>
      <c r="AI19" s="407"/>
      <c r="AJ19" s="407"/>
      <c r="AK19" s="260"/>
      <c r="AL19" s="85" t="e">
        <f t="shared" si="7"/>
        <v>#N/A</v>
      </c>
      <c r="AM19" s="1">
        <v>12</v>
      </c>
      <c r="AU19" s="34">
        <v>15</v>
      </c>
      <c r="AV19" s="34">
        <v>53</v>
      </c>
      <c r="AW19" s="34" t="s">
        <v>123</v>
      </c>
      <c r="AX19" s="34">
        <f t="shared" si="12"/>
        <v>0</v>
      </c>
      <c r="AY19" s="34" t="e">
        <f t="shared" si="12"/>
        <v>#N/A</v>
      </c>
      <c r="BF19" s="34" t="s">
        <v>154</v>
      </c>
    </row>
    <row r="20" spans="1:80" ht="30.75" customHeight="1" thickTop="1" thickBot="1" x14ac:dyDescent="0.35">
      <c r="A20" s="49" t="e">
        <f>IF(AND(I20&lt;&gt;"",OR(H20=1,H20=2,H20=3)),17,"")</f>
        <v>#N/A</v>
      </c>
      <c r="B20" s="104" t="e">
        <f t="shared" si="8"/>
        <v>#N/A</v>
      </c>
      <c r="C20" s="45">
        <v>55</v>
      </c>
      <c r="D20" s="366" t="s">
        <v>125</v>
      </c>
      <c r="E20" s="367"/>
      <c r="F20" s="367"/>
      <c r="G20" s="367"/>
      <c r="H20" s="265"/>
      <c r="I20" s="173" t="e">
        <f>IF(VLOOKUP($E$1,ورقة4!$A$2:$BA$15000,19,0)=0,"",(VLOOKUP($E$1,ورقة4!$A$2:$BA$15000,19,0)))</f>
        <v>#N/A</v>
      </c>
      <c r="J20" s="115" t="e">
        <f>IF(AND(Q20&lt;&gt;"",OR(P20=1,P20=2,P20=3)),24,"")</f>
        <v>#N/A</v>
      </c>
      <c r="K20" s="104" t="e">
        <f t="shared" si="9"/>
        <v>#N/A</v>
      </c>
      <c r="L20" s="45">
        <v>61</v>
      </c>
      <c r="M20" s="366" t="s">
        <v>130</v>
      </c>
      <c r="N20" s="367"/>
      <c r="O20" s="367"/>
      <c r="P20" s="265"/>
      <c r="Q20" s="171" t="e">
        <f>IF(VLOOKUP($E$1,ورقة4!$A$2:$BA$15000,26,0)=0,"",(VLOOKUP($E$1,ورقة4!$A$2:$BA$15000,26,0)))</f>
        <v>#N/A</v>
      </c>
      <c r="R20" s="101" t="e">
        <f>IF(AND(Y20&lt;&gt;"",OR(X20=1,X20=2,X20=3)),42,"")</f>
        <v>#N/A</v>
      </c>
      <c r="S20" s="104" t="e">
        <f t="shared" si="10"/>
        <v>#N/A</v>
      </c>
      <c r="T20" s="159">
        <v>77</v>
      </c>
      <c r="U20" s="372" t="s">
        <v>144</v>
      </c>
      <c r="V20" s="373"/>
      <c r="W20" s="373"/>
      <c r="X20" s="265"/>
      <c r="Y20" s="171" t="e">
        <f>IF(VLOOKUP($E$1,ورقة4!$A$2:$BA$15000,44,0)=0,"",(VLOOKUP($E$1,ورقة4!$A$2:$BA$15000,44,0)))</f>
        <v>#N/A</v>
      </c>
      <c r="Z20" s="115" t="e">
        <f>IF(AND(AG20&lt;&gt;"",OR(AF20=1,AF20=2,AF20=3)),48,"")</f>
        <v>#N/A</v>
      </c>
      <c r="AA20" s="104" t="e">
        <f t="shared" si="11"/>
        <v>#N/A</v>
      </c>
      <c r="AB20" s="159">
        <v>83</v>
      </c>
      <c r="AC20" s="372" t="s">
        <v>149</v>
      </c>
      <c r="AD20" s="373"/>
      <c r="AE20" s="373"/>
      <c r="AF20" s="265"/>
      <c r="AG20" s="251" t="e">
        <f>IF(VLOOKUP($E$1,ورقة4!$A$2:$BA$15000,50,0)=0,"",(VLOOKUP($E$1,ورقة4!$A$2:$BA$15000,50,0)))</f>
        <v>#N/A</v>
      </c>
      <c r="AH20" s="135"/>
      <c r="AI20" s="135"/>
      <c r="AJ20" s="135"/>
      <c r="AK20" s="260"/>
      <c r="AL20" s="85" t="e">
        <f t="shared" si="7"/>
        <v>#N/A</v>
      </c>
      <c r="AM20" s="1">
        <v>13</v>
      </c>
      <c r="AU20" s="34">
        <v>16</v>
      </c>
      <c r="AV20" s="34">
        <v>54</v>
      </c>
      <c r="AW20" s="34" t="s">
        <v>124</v>
      </c>
      <c r="AX20" s="34">
        <f t="shared" si="12"/>
        <v>0</v>
      </c>
      <c r="AY20" s="34" t="e">
        <f t="shared" si="12"/>
        <v>#N/A</v>
      </c>
      <c r="BF20" s="34" t="s">
        <v>168</v>
      </c>
      <c r="BG20" s="178">
        <v>157</v>
      </c>
    </row>
    <row r="21" spans="1:80" ht="26.25" customHeight="1" thickTop="1" thickBot="1" x14ac:dyDescent="0.35">
      <c r="A21" s="49" t="e">
        <f>IF(AND(I21&lt;&gt;"",OR(H21=1,H21=2,H21=3)),18,"")</f>
        <v>#N/A</v>
      </c>
      <c r="B21" s="104" t="e">
        <f t="shared" si="8"/>
        <v>#N/A</v>
      </c>
      <c r="C21" s="45">
        <v>56</v>
      </c>
      <c r="D21" s="346" t="s">
        <v>126</v>
      </c>
      <c r="E21" s="347"/>
      <c r="F21" s="347"/>
      <c r="G21" s="347"/>
      <c r="H21" s="265"/>
      <c r="I21" s="173" t="e">
        <f>IF(VLOOKUP($E$1,ورقة4!$A$2:$BA$15000,20,0)=0,"",(VLOOKUP($E$1,ورقة4!$A$2:$BA$15000,20,0)))</f>
        <v>#N/A</v>
      </c>
      <c r="J21" s="115" t="e">
        <f>IF(AND(Q21&lt;&gt;"",OR(P21=1,P21=2,P21=3)),25,"")</f>
        <v>#N/A</v>
      </c>
      <c r="K21" s="104" t="e">
        <f t="shared" si="9"/>
        <v>#N/A</v>
      </c>
      <c r="L21" s="45">
        <v>62</v>
      </c>
      <c r="M21" s="366" t="s">
        <v>121</v>
      </c>
      <c r="N21" s="367"/>
      <c r="O21" s="367"/>
      <c r="P21" s="265"/>
      <c r="Q21" s="171" t="e">
        <f>IF(VLOOKUP($E$1,ورقة4!$A$2:$BA$15000,27,0)=0,"",(VLOOKUP($E$1,ورقة4!$A$2:$BA$15000,27,0)))</f>
        <v>#N/A</v>
      </c>
      <c r="R21" s="101" t="e">
        <f>IF(AND(Y21&lt;&gt;"",OR(X21=1,X21=2,X21=3)),43,"")</f>
        <v>#N/A</v>
      </c>
      <c r="S21" s="104" t="e">
        <f t="shared" si="10"/>
        <v>#N/A</v>
      </c>
      <c r="T21" s="159">
        <v>78</v>
      </c>
      <c r="U21" s="372" t="s">
        <v>145</v>
      </c>
      <c r="V21" s="373"/>
      <c r="W21" s="373"/>
      <c r="X21" s="265"/>
      <c r="Y21" s="171" t="e">
        <f>IF(VLOOKUP($E$1,ورقة4!$A$2:$BA$15000,45,0)=0,"",(VLOOKUP($E$1,ورقة4!$A$2:$BA$15000,45,0)))</f>
        <v>#N/A</v>
      </c>
      <c r="Z21" s="115" t="e">
        <f>IF(AND(AG21&lt;&gt;"",OR(AF21=1,AF21=2,AF21=3)),49,"")</f>
        <v>#N/A</v>
      </c>
      <c r="AA21" s="104" t="e">
        <f t="shared" si="11"/>
        <v>#N/A</v>
      </c>
      <c r="AB21" s="159">
        <v>84</v>
      </c>
      <c r="AC21" s="377" t="s">
        <v>121</v>
      </c>
      <c r="AD21" s="378"/>
      <c r="AE21" s="378"/>
      <c r="AF21" s="265"/>
      <c r="AG21" s="251" t="e">
        <f>IF(VLOOKUP($E$1,ورقة4!$A$2:$BA$15000,51,0)=0,"",(VLOOKUP($E$1,ورقة4!$A$2:$BA$15000,51,0)))</f>
        <v>#N/A</v>
      </c>
      <c r="AH21" s="135"/>
      <c r="AI21" s="135"/>
      <c r="AJ21" s="135"/>
      <c r="AK21" s="260"/>
      <c r="AL21" s="85" t="e">
        <f t="shared" ref="AL21:AL27" si="13">IF(A17&lt;&gt;"",A17,"")</f>
        <v>#N/A</v>
      </c>
      <c r="AM21" s="1">
        <v>14</v>
      </c>
      <c r="AU21" s="34">
        <v>17</v>
      </c>
      <c r="AV21" s="34">
        <v>55</v>
      </c>
      <c r="AW21" s="34" t="s">
        <v>125</v>
      </c>
      <c r="AX21" s="34">
        <f t="shared" si="12"/>
        <v>0</v>
      </c>
      <c r="AY21" s="34" t="e">
        <f t="shared" si="12"/>
        <v>#N/A</v>
      </c>
      <c r="BF21" s="34" t="s">
        <v>169</v>
      </c>
      <c r="BG21" s="178">
        <v>158</v>
      </c>
    </row>
    <row r="22" spans="1:80" ht="20.25" customHeight="1" thickTop="1" thickBot="1" x14ac:dyDescent="0.35">
      <c r="A22" s="49" t="e">
        <f>IF(AND(I22&lt;&gt;"",OR(H22=1,H22=2,H22=3)),19,"")</f>
        <v>#N/A</v>
      </c>
      <c r="B22" s="104" t="e">
        <f t="shared" si="8"/>
        <v>#N/A</v>
      </c>
      <c r="C22" s="45">
        <v>57</v>
      </c>
      <c r="D22" s="346" t="s">
        <v>127</v>
      </c>
      <c r="E22" s="347"/>
      <c r="F22" s="347"/>
      <c r="G22" s="347"/>
      <c r="H22" s="265"/>
      <c r="I22" s="173" t="e">
        <f>IF(VLOOKUP($E$1,ورقة4!$A$2:$BA$15000,21,0)=0,"",(VLOOKUP($E$1,ورقة4!$A$2:$BA$15000,21,0)))</f>
        <v>#N/A</v>
      </c>
      <c r="J22" s="115" t="e">
        <f>IF(AND(Q22&lt;&gt;"",OR(P22=1,P22=2,P22=3)),26,"")</f>
        <v>#N/A</v>
      </c>
      <c r="K22" s="104" t="e">
        <f t="shared" si="9"/>
        <v>#N/A</v>
      </c>
      <c r="L22" s="157">
        <f>IFERROR(VLOOKUP(M22,$BF$5:$BG$34,2,0),"")</f>
        <v>0</v>
      </c>
      <c r="M22" s="348" t="s">
        <v>154</v>
      </c>
      <c r="N22" s="349"/>
      <c r="O22" s="349"/>
      <c r="P22" s="265"/>
      <c r="Q22" s="171" t="e">
        <f>IF(VLOOKUP($E$1,ورقة4!$A$2:$BA$15000,28,0)=0,"",(VLOOKUP($E$1,ورقة4!$A$2:$BA$15000,28,0)))</f>
        <v>#N/A</v>
      </c>
      <c r="R22" s="101" t="e">
        <f>IF(AND(Y22&lt;&gt;"",OR(X22=1,X22=2,X22=3)),44,"")</f>
        <v>#N/A</v>
      </c>
      <c r="S22" s="104" t="e">
        <f t="shared" si="10"/>
        <v>#N/A</v>
      </c>
      <c r="T22" s="160">
        <v>79</v>
      </c>
      <c r="U22" s="380" t="s">
        <v>146</v>
      </c>
      <c r="V22" s="381"/>
      <c r="W22" s="381"/>
      <c r="X22" s="265"/>
      <c r="Y22" s="171" t="e">
        <f>IF(VLOOKUP($E$1,ورقة4!$A$2:$BA$15000,46,0)=0,"",(VLOOKUP($E$1,ورقة4!$A$2:$BA$15000,46,0)))</f>
        <v>#N/A</v>
      </c>
      <c r="Z22" s="115" t="e">
        <f>IF(AND(AG22&lt;&gt;"",OR(AF22=1,AF22=2,AF22=3)),50,"")</f>
        <v>#N/A</v>
      </c>
      <c r="AA22" s="104" t="e">
        <f t="shared" si="11"/>
        <v>#N/A</v>
      </c>
      <c r="AB22" s="160">
        <f>IFERROR(VLOOKUP(AC22,$BF$5:$BG$34,2,0),"")</f>
        <v>0</v>
      </c>
      <c r="AC22" s="383" t="s">
        <v>154</v>
      </c>
      <c r="AD22" s="384"/>
      <c r="AE22" s="384"/>
      <c r="AF22" s="265"/>
      <c r="AG22" s="251" t="e">
        <f>IF(VLOOKUP($E$1,ورقة4!$A$2:$BA$15000,52,0)=0,"",(VLOOKUP($E$1,ورقة4!$A$2:$BA$15000,52,0)))</f>
        <v>#N/A</v>
      </c>
      <c r="AH22" s="135"/>
      <c r="AI22" s="135"/>
      <c r="AJ22" s="135"/>
      <c r="AK22" s="260"/>
      <c r="AL22" s="85" t="e">
        <f t="shared" si="13"/>
        <v>#N/A</v>
      </c>
      <c r="AM22" s="1">
        <v>15</v>
      </c>
      <c r="AU22" s="34">
        <v>18</v>
      </c>
      <c r="AV22" s="34">
        <v>56</v>
      </c>
      <c r="AW22" s="34" t="s">
        <v>126</v>
      </c>
      <c r="AX22" s="34">
        <f t="shared" si="12"/>
        <v>0</v>
      </c>
      <c r="AY22" s="34" t="e">
        <f t="shared" si="12"/>
        <v>#N/A</v>
      </c>
      <c r="BF22" s="34" t="s">
        <v>166</v>
      </c>
      <c r="BG22" s="178">
        <v>159</v>
      </c>
    </row>
    <row r="23" spans="1:80" ht="16.2" thickBot="1" x14ac:dyDescent="0.35">
      <c r="A23" s="49" t="e">
        <f>IF(AND(I23&lt;&gt;"",OR(H23=1,H23=2,H23=3)),20,"")</f>
        <v>#N/A</v>
      </c>
      <c r="B23" s="104" t="e">
        <f t="shared" si="8"/>
        <v>#N/A</v>
      </c>
      <c r="C23" s="45">
        <v>201</v>
      </c>
      <c r="D23" s="346" t="s">
        <v>181</v>
      </c>
      <c r="E23" s="347"/>
      <c r="F23" s="347"/>
      <c r="G23" s="347"/>
      <c r="H23" s="265"/>
      <c r="I23" s="173" t="e">
        <f>IF(VLOOKUP($E$1,ورقة4!$A$2:$BA$15000,22,0)=0,"",(VLOOKUP($E$1,ورقة4!$A$2:$BA$15000,22,0)))</f>
        <v>#N/A</v>
      </c>
      <c r="J23" s="115"/>
      <c r="K23" s="236"/>
      <c r="L23" s="147"/>
      <c r="M23" s="154"/>
      <c r="N23" s="154"/>
      <c r="O23" s="154"/>
      <c r="P23" s="156"/>
      <c r="Q23" s="156"/>
      <c r="R23" s="116"/>
      <c r="S23" s="83"/>
      <c r="T23" s="147"/>
      <c r="U23" s="155"/>
      <c r="V23" s="155"/>
      <c r="W23" s="155"/>
      <c r="X23" s="156"/>
      <c r="Y23" s="156"/>
      <c r="Z23" s="116"/>
      <c r="AA23" s="83"/>
      <c r="AB23" s="147"/>
      <c r="AC23" s="148"/>
      <c r="AD23" s="148"/>
      <c r="AE23" s="148"/>
      <c r="AF23" s="149"/>
      <c r="AG23" s="252"/>
      <c r="AH23" s="135"/>
      <c r="AI23" s="135"/>
      <c r="AJ23" s="135"/>
      <c r="AK23" s="260"/>
      <c r="AL23" s="85" t="e">
        <f t="shared" si="13"/>
        <v>#N/A</v>
      </c>
      <c r="AM23" s="1">
        <v>16</v>
      </c>
      <c r="AU23" s="34">
        <v>19</v>
      </c>
      <c r="AV23" s="34">
        <v>57</v>
      </c>
      <c r="AW23" s="34" t="s">
        <v>127</v>
      </c>
      <c r="AX23" s="34">
        <f t="shared" si="12"/>
        <v>0</v>
      </c>
      <c r="AY23" s="34" t="e">
        <f t="shared" si="12"/>
        <v>#N/A</v>
      </c>
      <c r="BF23" s="34" t="s">
        <v>172</v>
      </c>
      <c r="BG23" s="178">
        <v>160</v>
      </c>
    </row>
    <row r="24" spans="1:80" ht="16.8" hidden="1" thickTop="1" thickBot="1" x14ac:dyDescent="0.35">
      <c r="A24" s="49"/>
      <c r="B24" s="104" t="e">
        <f>SUM(B17:B23)</f>
        <v>#N/A</v>
      </c>
      <c r="C24" s="55"/>
      <c r="D24" s="56"/>
      <c r="E24" s="56"/>
      <c r="F24" s="56"/>
      <c r="G24" s="150">
        <f>COUNTIFS(I17:I23,$U$30,H17:H23,1)</f>
        <v>0</v>
      </c>
      <c r="H24" s="106">
        <f>COUNTIFS(I17:I23,$AA$30,H17:H23,1)</f>
        <v>0</v>
      </c>
      <c r="I24" s="50">
        <f>COUNTIFS(I17:I23,$AF$30,H17:H23,1)</f>
        <v>0</v>
      </c>
      <c r="J24" s="105" t="str">
        <f>IF(AND(Q24&lt;&gt;"",P24=1),19,"")</f>
        <v/>
      </c>
      <c r="K24" s="104" t="e">
        <f>SUM(K17:K22)</f>
        <v>#N/A</v>
      </c>
      <c r="L24" s="55"/>
      <c r="M24" s="56"/>
      <c r="N24" s="56"/>
      <c r="O24" s="150">
        <f>COUNTIFS(Q17:Q23,$U$30,P17:P23,1)</f>
        <v>0</v>
      </c>
      <c r="P24" s="106">
        <f>COUNTIFS(Q17:Q23,$AA$30,P17:P23,1)</f>
        <v>0</v>
      </c>
      <c r="Q24" s="50">
        <f>COUNTIFS(Q17:Q23,$AF$30,P17:P23,1)</f>
        <v>0</v>
      </c>
      <c r="R24" s="108"/>
      <c r="S24" s="47" t="e">
        <f>SUM(S17:S22)</f>
        <v>#N/A</v>
      </c>
      <c r="T24" s="46"/>
      <c r="U24" s="52"/>
      <c r="V24" s="52"/>
      <c r="W24" s="150">
        <f>COUNTIFS(Y17:Y23,$U$30,X17:X23,1)</f>
        <v>0</v>
      </c>
      <c r="X24" s="106">
        <f>COUNTIFS(Y17:Y23,$AA$30,X17:X23,1)</f>
        <v>0</v>
      </c>
      <c r="Y24" s="50">
        <f>COUNTIFS(Y17:Y23,$AF$30,X17:X23,1)</f>
        <v>0</v>
      </c>
      <c r="Z24" s="89"/>
      <c r="AA24" s="47" t="e">
        <f>SUM(AA17:AA22)</f>
        <v>#N/A</v>
      </c>
      <c r="AB24" s="52"/>
      <c r="AC24" s="52"/>
      <c r="AD24" s="52"/>
      <c r="AE24" s="150">
        <f>COUNTIFS(AG17:AG23,$U$30,AF17:AF23,1)</f>
        <v>0</v>
      </c>
      <c r="AF24" s="106">
        <f>COUNTIFS(AG17:AG23,$AA$30,AF17:AF23,1)</f>
        <v>0</v>
      </c>
      <c r="AG24" s="253">
        <f>COUNTIFS(AG17:AG23,$AF$30,AF17:AF23,1)</f>
        <v>0</v>
      </c>
      <c r="AH24" s="135"/>
      <c r="AI24" s="135"/>
      <c r="AJ24" s="135"/>
      <c r="AK24" s="260"/>
      <c r="AL24" s="85" t="e">
        <f t="shared" si="13"/>
        <v>#N/A</v>
      </c>
      <c r="AM24" s="1">
        <v>17</v>
      </c>
      <c r="AU24" s="34">
        <v>20</v>
      </c>
      <c r="AV24" s="34">
        <v>201</v>
      </c>
      <c r="AW24" s="34" t="s">
        <v>181</v>
      </c>
      <c r="AX24" s="34">
        <f t="shared" si="12"/>
        <v>0</v>
      </c>
      <c r="AY24" s="34" t="e">
        <f t="shared" si="12"/>
        <v>#N/A</v>
      </c>
      <c r="BF24" s="34" t="s">
        <v>171</v>
      </c>
      <c r="BG24" s="178">
        <v>162</v>
      </c>
    </row>
    <row r="25" spans="1:80" ht="16.8" hidden="1" thickTop="1" thickBot="1" x14ac:dyDescent="0.35">
      <c r="B25" s="24"/>
      <c r="D25" s="43"/>
      <c r="E25" s="43"/>
      <c r="F25" s="43"/>
      <c r="G25" s="43"/>
      <c r="H25" s="24"/>
      <c r="I25" s="24"/>
      <c r="J25" s="24"/>
      <c r="K25" s="104"/>
      <c r="P25" s="106"/>
      <c r="Q25" s="50"/>
      <c r="R25" s="109"/>
      <c r="S25" s="104"/>
      <c r="T25" s="39" t="e">
        <f>B15+B24+K15+K24+S15+S24+AA15+AA24</f>
        <v>#N/A</v>
      </c>
      <c r="U25" s="40"/>
      <c r="V25" s="40"/>
      <c r="W25" s="40"/>
      <c r="X25" s="110"/>
      <c r="Y25" s="51"/>
      <c r="Z25" s="41"/>
      <c r="AA25" s="35"/>
      <c r="AB25" s="40"/>
      <c r="AC25" s="40"/>
      <c r="AD25" s="40"/>
      <c r="AE25" s="40"/>
      <c r="AF25" s="110"/>
      <c r="AG25" s="51"/>
      <c r="AH25" s="135"/>
      <c r="AI25" s="135"/>
      <c r="AJ25" s="135"/>
      <c r="AK25" s="260"/>
      <c r="AL25" s="85" t="e">
        <f t="shared" si="13"/>
        <v>#N/A</v>
      </c>
      <c r="AM25" s="1">
        <v>18</v>
      </c>
      <c r="AU25" s="34">
        <v>21</v>
      </c>
      <c r="AV25" s="34">
        <v>58</v>
      </c>
      <c r="AW25" s="34" t="s">
        <v>128</v>
      </c>
      <c r="AX25" s="34">
        <f t="shared" ref="AX25:AY30" si="14">P17</f>
        <v>0</v>
      </c>
      <c r="AY25" s="34" t="e">
        <f t="shared" si="14"/>
        <v>#N/A</v>
      </c>
      <c r="BF25" s="34" t="s">
        <v>173</v>
      </c>
      <c r="BG25" s="178">
        <v>164</v>
      </c>
    </row>
    <row r="26" spans="1:80" s="88" customFormat="1" ht="16.8" hidden="1" thickTop="1" thickBot="1" x14ac:dyDescent="0.35">
      <c r="S26" s="104"/>
      <c r="AH26" s="261"/>
      <c r="AI26" s="261"/>
      <c r="AJ26" s="261"/>
      <c r="AK26" s="261"/>
      <c r="AL26" s="85" t="e">
        <f t="shared" si="13"/>
        <v>#N/A</v>
      </c>
      <c r="AM26" s="1">
        <v>19</v>
      </c>
      <c r="AU26" s="34">
        <v>22</v>
      </c>
      <c r="AV26" s="34">
        <v>59</v>
      </c>
      <c r="AW26" s="34" t="s">
        <v>150</v>
      </c>
      <c r="AX26" s="34">
        <f t="shared" si="14"/>
        <v>0</v>
      </c>
      <c r="AY26" s="34" t="e">
        <f t="shared" si="14"/>
        <v>#N/A</v>
      </c>
      <c r="AZ26" s="34"/>
      <c r="BA26" s="34"/>
      <c r="BB26" s="34"/>
      <c r="BC26" s="34"/>
      <c r="BD26" s="34"/>
      <c r="BE26" s="34"/>
      <c r="BF26" s="34" t="s">
        <v>167</v>
      </c>
      <c r="BG26" s="178">
        <v>165</v>
      </c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88" customFormat="1" ht="24" customHeight="1" thickTop="1" thickBot="1" x14ac:dyDescent="0.35">
      <c r="C27" s="345" t="str">
        <f>IF(E3="أنثى","منقطعة عن التسجيل في","منقطع عن التسجيل في")</f>
        <v>منقطع عن التسجيل في</v>
      </c>
      <c r="D27" s="345"/>
      <c r="E27" s="345"/>
      <c r="F27" s="345"/>
      <c r="G27" s="345"/>
      <c r="H27" s="345"/>
      <c r="L27" s="355" t="s">
        <v>25</v>
      </c>
      <c r="M27" s="355"/>
      <c r="N27" s="350" t="e">
        <f>IF(E2="الرابعة حديث",7000,0)</f>
        <v>#N/A</v>
      </c>
      <c r="O27" s="350"/>
      <c r="P27" s="350"/>
      <c r="Q27" s="350"/>
      <c r="R27" s="350"/>
      <c r="T27" s="355" t="s">
        <v>3524</v>
      </c>
      <c r="U27" s="355"/>
      <c r="V27" s="355"/>
      <c r="W27" s="356">
        <f>IF(F5=AO4,COUNT(B28:B32)*1500,IF(OR(F5=AO1,F5=AO2,F5=AO5,F5=AO8),COUNT(B28:B32)*12000,IF(OR(F5=AO3,F5=AO6),COUNT(B28:B32)*7500,COUNT(B28:B32)*15000)))</f>
        <v>0</v>
      </c>
      <c r="X27" s="356"/>
      <c r="Y27" s="356"/>
      <c r="Z27" s="355" t="s">
        <v>72</v>
      </c>
      <c r="AA27" s="355"/>
      <c r="AB27" s="355"/>
      <c r="AC27" s="355"/>
      <c r="AD27" s="356">
        <f>IF(W27=0,2000,4000)</f>
        <v>2000</v>
      </c>
      <c r="AE27" s="356"/>
      <c r="AF27" s="356"/>
      <c r="AG27" s="356"/>
      <c r="AH27" s="261"/>
      <c r="AI27" s="261"/>
      <c r="AJ27" s="261"/>
      <c r="AK27" s="261"/>
      <c r="AL27" s="85" t="e">
        <f t="shared" si="13"/>
        <v>#N/A</v>
      </c>
      <c r="AM27" s="1">
        <v>20</v>
      </c>
      <c r="AU27" s="34">
        <v>23</v>
      </c>
      <c r="AV27" s="34">
        <v>60</v>
      </c>
      <c r="AW27" s="34" t="s">
        <v>129</v>
      </c>
      <c r="AX27" s="34">
        <f t="shared" si="14"/>
        <v>0</v>
      </c>
      <c r="AY27" s="34" t="e">
        <f t="shared" si="14"/>
        <v>#N/A</v>
      </c>
      <c r="AZ27" s="34"/>
      <c r="BA27" s="34"/>
      <c r="BB27" s="34"/>
      <c r="BC27" s="34"/>
      <c r="BD27" s="34"/>
      <c r="BE27" s="34"/>
      <c r="BF27" s="34" t="s">
        <v>170</v>
      </c>
      <c r="BG27" s="178">
        <v>166</v>
      </c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88" customFormat="1" ht="26.4" customHeight="1" thickTop="1" thickBot="1" x14ac:dyDescent="0.35">
      <c r="B28" s="88" t="str">
        <f>IFERROR(SMALL($C$35:$C$39,AM8),"")</f>
        <v/>
      </c>
      <c r="C28" s="345" t="str">
        <f>IF(B28&lt;&gt;"",VLOOKUP(B28,$C$35:$D$39,2,0),"")</f>
        <v/>
      </c>
      <c r="D28" s="345"/>
      <c r="E28" s="345"/>
      <c r="F28" s="345"/>
      <c r="G28" s="345"/>
      <c r="H28" s="345"/>
      <c r="L28" s="352" t="s">
        <v>3526</v>
      </c>
      <c r="M28" s="352"/>
      <c r="N28" s="350" t="e">
        <f>T25</f>
        <v>#N/A</v>
      </c>
      <c r="O28" s="350"/>
      <c r="P28" s="350"/>
      <c r="Q28" s="350"/>
      <c r="R28" s="350"/>
      <c r="T28" s="355" t="s">
        <v>23</v>
      </c>
      <c r="U28" s="355"/>
      <c r="V28" s="355"/>
      <c r="W28" s="382" t="e">
        <f>N27+W27+AD27+N28-AB5</f>
        <v>#N/A</v>
      </c>
      <c r="X28" s="382"/>
      <c r="Y28" s="138"/>
      <c r="Z28" s="161"/>
      <c r="AA28" s="161"/>
      <c r="AB28" s="161"/>
      <c r="AC28" s="161"/>
      <c r="AD28" s="161"/>
      <c r="AE28" s="161"/>
      <c r="AF28" s="161"/>
      <c r="AG28" s="139"/>
      <c r="AH28" s="261"/>
      <c r="AI28" s="261"/>
      <c r="AJ28" s="261"/>
      <c r="AK28" s="261"/>
      <c r="AL28" s="85" t="e">
        <f t="shared" ref="AL28:AL33" si="15">IF(J17&lt;&gt;"",J17,"")</f>
        <v>#N/A</v>
      </c>
      <c r="AM28" s="1">
        <v>21</v>
      </c>
      <c r="AU28" s="34">
        <v>24</v>
      </c>
      <c r="AV28" s="34">
        <v>61</v>
      </c>
      <c r="AW28" s="34" t="s">
        <v>130</v>
      </c>
      <c r="AX28" s="34">
        <f t="shared" si="14"/>
        <v>0</v>
      </c>
      <c r="AY28" s="34" t="e">
        <f t="shared" si="14"/>
        <v>#N/A</v>
      </c>
      <c r="AZ28" s="34"/>
      <c r="BA28" s="34"/>
      <c r="BB28" s="34"/>
      <c r="BC28" s="34"/>
      <c r="BD28" s="34"/>
      <c r="BE28" s="34"/>
      <c r="BF28" s="34" t="s">
        <v>154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 s="88" customFormat="1" ht="26.4" customHeight="1" thickTop="1" thickBot="1" x14ac:dyDescent="0.35">
      <c r="B29" s="88" t="str">
        <f t="shared" ref="B29:B32" si="16">IFERROR(SMALL($C$35:$C$39,AM9),"")</f>
        <v/>
      </c>
      <c r="C29" s="345" t="str">
        <f t="shared" ref="C29:C31" si="17">IF(B29&lt;&gt;"",VLOOKUP(B29,$C$35:$D$39,2,0),"")</f>
        <v/>
      </c>
      <c r="D29" s="345"/>
      <c r="E29" s="345"/>
      <c r="F29" s="345"/>
      <c r="G29" s="345"/>
      <c r="H29" s="345"/>
      <c r="L29" s="355" t="s">
        <v>20</v>
      </c>
      <c r="M29" s="355"/>
      <c r="N29" s="351" t="s">
        <v>83</v>
      </c>
      <c r="O29" s="351"/>
      <c r="P29" s="351"/>
      <c r="Q29" s="351"/>
      <c r="R29" s="351"/>
      <c r="T29" s="355" t="s">
        <v>24</v>
      </c>
      <c r="U29" s="355"/>
      <c r="V29" s="355"/>
      <c r="W29" s="357" t="e">
        <f>IF(N29="نعم",(الإستمارة!T1+الإستمارة!T2)+AD27+(W28-(الإستمارة!T1+الإستمارة!T2)-AD27)/2,W28)</f>
        <v>#N/A</v>
      </c>
      <c r="X29" s="357"/>
      <c r="Y29" s="357"/>
      <c r="Z29" s="355" t="s">
        <v>26</v>
      </c>
      <c r="AA29" s="355"/>
      <c r="AB29" s="355"/>
      <c r="AC29" s="355"/>
      <c r="AD29" s="356" t="e">
        <f>W28-W29</f>
        <v>#N/A</v>
      </c>
      <c r="AE29" s="356"/>
      <c r="AF29" s="356"/>
      <c r="AG29" s="356"/>
      <c r="AH29" s="261"/>
      <c r="AI29" s="261"/>
      <c r="AJ29" s="261"/>
      <c r="AK29" s="261"/>
      <c r="AL29" s="85" t="e">
        <f t="shared" si="15"/>
        <v>#N/A</v>
      </c>
      <c r="AM29" s="1">
        <v>22</v>
      </c>
      <c r="AU29" s="34">
        <v>25</v>
      </c>
      <c r="AV29" s="34">
        <v>62</v>
      </c>
      <c r="AW29" s="34" t="s">
        <v>121</v>
      </c>
      <c r="AX29" s="34">
        <f t="shared" si="14"/>
        <v>0</v>
      </c>
      <c r="AY29" s="34" t="e">
        <f t="shared" si="14"/>
        <v>#N/A</v>
      </c>
      <c r="AZ29" s="34"/>
      <c r="BA29" s="34"/>
      <c r="BB29" s="34"/>
      <c r="BC29" s="34"/>
      <c r="BD29" s="34"/>
      <c r="BE29" s="34"/>
      <c r="BF29" s="34" t="s">
        <v>175</v>
      </c>
      <c r="BG29" s="178">
        <v>169</v>
      </c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</row>
    <row r="30" spans="1:80" s="88" customFormat="1" ht="26.4" customHeight="1" thickTop="1" thickBot="1" x14ac:dyDescent="0.35">
      <c r="B30" s="88" t="str">
        <f t="shared" si="16"/>
        <v/>
      </c>
      <c r="C30" s="345" t="str">
        <f t="shared" si="17"/>
        <v/>
      </c>
      <c r="D30" s="345"/>
      <c r="E30" s="345"/>
      <c r="F30" s="345"/>
      <c r="G30" s="345"/>
      <c r="H30" s="345"/>
      <c r="P30" s="358" t="s">
        <v>73</v>
      </c>
      <c r="Q30" s="358"/>
      <c r="R30" s="358"/>
      <c r="S30" s="358"/>
      <c r="T30" s="358"/>
      <c r="U30" s="225" t="s">
        <v>4571</v>
      </c>
      <c r="V30" s="57">
        <f>G15+O15+W15+AE15+G24+O24+W24+AE24</f>
        <v>0</v>
      </c>
      <c r="W30" s="359" t="s">
        <v>74</v>
      </c>
      <c r="X30" s="359"/>
      <c r="Y30" s="359"/>
      <c r="Z30" s="359"/>
      <c r="AA30" s="225" t="s">
        <v>4572</v>
      </c>
      <c r="AB30" s="57">
        <f>H15+P15+X15+AF15+H24+P24+X24+AF24</f>
        <v>0</v>
      </c>
      <c r="AC30" s="354" t="s">
        <v>75</v>
      </c>
      <c r="AD30" s="354"/>
      <c r="AE30" s="354"/>
      <c r="AF30" s="225" t="s">
        <v>4573</v>
      </c>
      <c r="AG30" s="57">
        <f>I15+Q15+Y15+AG15+I24+Q24+Y24+AG24</f>
        <v>0</v>
      </c>
      <c r="AH30" s="261"/>
      <c r="AI30" s="261"/>
      <c r="AJ30" s="261"/>
      <c r="AK30" s="261"/>
      <c r="AL30" s="85" t="e">
        <f t="shared" si="15"/>
        <v>#N/A</v>
      </c>
      <c r="AM30" s="1">
        <v>23</v>
      </c>
      <c r="AU30" s="34">
        <v>26</v>
      </c>
      <c r="AV30" s="34">
        <f>L22</f>
        <v>0</v>
      </c>
      <c r="AW30" s="34" t="str">
        <f>M22</f>
        <v>اكتب اسم المادة الاختيارية</v>
      </c>
      <c r="AX30" s="34">
        <f t="shared" si="14"/>
        <v>0</v>
      </c>
      <c r="AY30" s="34" t="e">
        <f t="shared" si="14"/>
        <v>#N/A</v>
      </c>
      <c r="AZ30" s="34"/>
      <c r="BA30" s="34"/>
      <c r="BB30" s="34"/>
      <c r="BC30" s="34"/>
      <c r="BD30" s="34"/>
      <c r="BE30" s="34"/>
      <c r="BF30" s="34" t="s">
        <v>174</v>
      </c>
      <c r="BG30" s="178">
        <v>170</v>
      </c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</row>
    <row r="31" spans="1:80" s="3" customFormat="1" ht="26.4" customHeight="1" thickTop="1" thickBot="1" x14ac:dyDescent="0.35">
      <c r="B31" s="88" t="str">
        <f t="shared" si="16"/>
        <v/>
      </c>
      <c r="C31" s="345" t="str">
        <f t="shared" si="17"/>
        <v/>
      </c>
      <c r="D31" s="345"/>
      <c r="E31" s="345"/>
      <c r="F31" s="345"/>
      <c r="G31" s="345"/>
      <c r="H31" s="345"/>
      <c r="I31" s="136"/>
      <c r="J31" s="353" t="s">
        <v>3525</v>
      </c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136"/>
      <c r="AH31" s="136"/>
      <c r="AI31" s="136"/>
      <c r="AJ31" s="136"/>
      <c r="AK31" s="136"/>
      <c r="AL31" s="85" t="e">
        <f t="shared" si="15"/>
        <v>#N/A</v>
      </c>
      <c r="AM31" s="1">
        <v>24</v>
      </c>
      <c r="AU31" s="34">
        <v>27</v>
      </c>
      <c r="AV31" s="34">
        <v>63</v>
      </c>
      <c r="AW31" s="34" t="s">
        <v>131</v>
      </c>
      <c r="AX31" s="34">
        <f>X8</f>
        <v>0</v>
      </c>
      <c r="AY31" s="34" t="e">
        <f>Y8</f>
        <v>#N/A</v>
      </c>
      <c r="AZ31" s="34"/>
      <c r="BA31" s="34"/>
      <c r="BB31" s="34"/>
      <c r="BC31" s="34"/>
      <c r="BD31" s="34"/>
      <c r="BE31" s="34"/>
      <c r="BF31" s="34" t="s">
        <v>178</v>
      </c>
      <c r="BG31" s="178">
        <v>174</v>
      </c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</row>
    <row r="32" spans="1:80" s="3" customFormat="1" ht="26.4" customHeight="1" thickTop="1" thickBot="1" x14ac:dyDescent="0.35">
      <c r="B32" s="88" t="str">
        <f t="shared" si="16"/>
        <v/>
      </c>
      <c r="C32" s="345" t="str">
        <f>IF(B32&lt;&gt;"",VLOOKUP(B32,$C$35:$D$39,2,0),"")</f>
        <v/>
      </c>
      <c r="D32" s="345"/>
      <c r="E32" s="345"/>
      <c r="F32" s="345"/>
      <c r="G32" s="345"/>
      <c r="H32" s="345"/>
      <c r="I32" s="136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136"/>
      <c r="AH32" s="136"/>
      <c r="AI32" s="136"/>
      <c r="AJ32" s="136"/>
      <c r="AK32" s="136"/>
      <c r="AL32" s="85" t="e">
        <f t="shared" si="15"/>
        <v>#N/A</v>
      </c>
      <c r="AM32" s="1">
        <v>25</v>
      </c>
      <c r="AU32" s="34">
        <v>28</v>
      </c>
      <c r="AV32" s="34">
        <v>64</v>
      </c>
      <c r="AW32" s="34" t="s">
        <v>132</v>
      </c>
      <c r="AX32" s="34">
        <f t="shared" ref="AX32:AY32" si="18">X9</f>
        <v>0</v>
      </c>
      <c r="AY32" s="34" t="e">
        <f t="shared" si="18"/>
        <v>#N/A</v>
      </c>
      <c r="AZ32" s="34"/>
      <c r="BA32" s="34"/>
      <c r="BB32" s="34"/>
      <c r="BC32" s="34"/>
      <c r="BD32" s="34"/>
      <c r="BE32" s="34"/>
      <c r="BF32" s="34" t="s">
        <v>179</v>
      </c>
      <c r="BG32" s="178">
        <v>175</v>
      </c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</row>
    <row r="33" spans="2:80" s="3" customFormat="1" ht="16.8" thickTop="1" thickBot="1" x14ac:dyDescent="0.35">
      <c r="C33" s="4"/>
      <c r="D33" s="26"/>
      <c r="E33" s="26"/>
      <c r="F33" s="26"/>
      <c r="G33" s="26"/>
      <c r="J33" s="25"/>
      <c r="L33" s="4"/>
      <c r="M33" s="26"/>
      <c r="N33" s="26"/>
      <c r="O33" s="26"/>
      <c r="AL33" s="85" t="e">
        <f t="shared" si="15"/>
        <v>#N/A</v>
      </c>
      <c r="AM33" s="1">
        <v>26</v>
      </c>
      <c r="AU33" s="34">
        <v>29</v>
      </c>
      <c r="AV33" s="34">
        <v>65</v>
      </c>
      <c r="AW33" s="34" t="s">
        <v>133</v>
      </c>
      <c r="AX33" s="34">
        <f t="shared" ref="AX33:AY33" si="19">X10</f>
        <v>0</v>
      </c>
      <c r="AY33" s="34" t="e">
        <f t="shared" si="19"/>
        <v>#N/A</v>
      </c>
      <c r="AZ33" s="34"/>
      <c r="BA33" s="34"/>
      <c r="BB33" s="34"/>
      <c r="BC33" s="34"/>
      <c r="BD33" s="34"/>
      <c r="BE33" s="34"/>
      <c r="BF33" s="34" t="s">
        <v>176</v>
      </c>
      <c r="BG33" s="178">
        <v>177</v>
      </c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</row>
    <row r="34" spans="2:80" s="3" customFormat="1" ht="16.8" thickTop="1" thickBot="1" x14ac:dyDescent="0.35">
      <c r="C34" s="5"/>
      <c r="D34" s="26"/>
      <c r="E34" s="26"/>
      <c r="F34" s="26"/>
      <c r="G34" s="26"/>
      <c r="J34" s="25"/>
      <c r="L34" s="4"/>
      <c r="M34" s="26"/>
      <c r="N34" s="26"/>
      <c r="O34" s="26"/>
      <c r="AL34" s="85" t="e">
        <f t="shared" ref="AL34:AL39" si="20">IF(R8&lt;&gt;"",R8,"")</f>
        <v>#N/A</v>
      </c>
      <c r="AM34" s="1">
        <v>27</v>
      </c>
      <c r="AU34" s="34">
        <v>30</v>
      </c>
      <c r="AV34" s="34">
        <v>66</v>
      </c>
      <c r="AW34" s="34" t="s">
        <v>134</v>
      </c>
      <c r="AX34" s="34">
        <f t="shared" ref="AX34:AY34" si="21">X11</f>
        <v>0</v>
      </c>
      <c r="AY34" s="34" t="e">
        <f t="shared" si="21"/>
        <v>#N/A</v>
      </c>
      <c r="AZ34" s="34"/>
      <c r="BA34" s="34"/>
      <c r="BB34" s="34"/>
      <c r="BC34" s="34"/>
      <c r="BD34" s="34"/>
      <c r="BE34" s="34"/>
      <c r="BF34" s="34" t="s">
        <v>177</v>
      </c>
      <c r="BG34" s="178">
        <v>178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2:80" s="3" customFormat="1" ht="16.8" thickTop="1" thickBot="1" x14ac:dyDescent="0.35">
      <c r="B35" s="24"/>
      <c r="C35" s="24" t="e">
        <f>IF(VLOOKUP(E1,ورقة2!A2:Z9888,22,0)="م",1,"")</f>
        <v>#N/A</v>
      </c>
      <c r="D35" s="164" t="s">
        <v>3632</v>
      </c>
      <c r="E35" s="16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AL35" s="85" t="e">
        <f t="shared" si="20"/>
        <v>#N/A</v>
      </c>
      <c r="AM35" s="1">
        <v>28</v>
      </c>
      <c r="AU35" s="34">
        <v>31</v>
      </c>
      <c r="AV35" s="34">
        <v>67</v>
      </c>
      <c r="AW35" s="34" t="s">
        <v>135</v>
      </c>
      <c r="AX35" s="34">
        <f t="shared" ref="AX35:AY35" si="22">X12</f>
        <v>0</v>
      </c>
      <c r="AY35" s="34" t="e">
        <f t="shared" si="22"/>
        <v>#N/A</v>
      </c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</row>
    <row r="36" spans="2:80" s="3" customFormat="1" ht="16.8" thickTop="1" thickBot="1" x14ac:dyDescent="0.35">
      <c r="C36" s="4" t="e">
        <f>IF(VLOOKUP(E1,ورقة2!A1:Z5868,23,0)="م",3,"")</f>
        <v>#N/A</v>
      </c>
      <c r="D36" s="164" t="s">
        <v>3633</v>
      </c>
      <c r="E36" s="165"/>
      <c r="F36" s="26"/>
      <c r="G36" s="26"/>
      <c r="J36" s="25"/>
      <c r="L36" s="4"/>
      <c r="M36" s="26"/>
      <c r="N36" s="26"/>
      <c r="O36" s="26"/>
      <c r="AL36" s="85" t="e">
        <f t="shared" si="20"/>
        <v>#N/A</v>
      </c>
      <c r="AM36" s="1">
        <v>29</v>
      </c>
      <c r="AU36" s="34">
        <v>32</v>
      </c>
      <c r="AV36" s="34">
        <v>68</v>
      </c>
      <c r="AW36" s="34" t="s">
        <v>136</v>
      </c>
      <c r="AX36" s="34">
        <f t="shared" ref="AX36:AY36" si="23">X13</f>
        <v>0</v>
      </c>
      <c r="AY36" s="34" t="e">
        <f t="shared" si="23"/>
        <v>#N/A</v>
      </c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</row>
    <row r="37" spans="2:80" s="3" customFormat="1" ht="16.8" thickTop="1" thickBot="1" x14ac:dyDescent="0.35">
      <c r="C37" s="4" t="e">
        <f>IF(VLOOKUP(E1,ورقة2!A2:Z9888,24,0)="م",3,"")</f>
        <v>#N/A</v>
      </c>
      <c r="D37" s="164" t="s">
        <v>3634</v>
      </c>
      <c r="E37" s="165"/>
      <c r="F37" s="26"/>
      <c r="G37" s="26"/>
      <c r="J37" s="25"/>
      <c r="L37" s="4"/>
      <c r="M37" s="26"/>
      <c r="N37" s="26"/>
      <c r="O37" s="26"/>
      <c r="AL37" s="85" t="e">
        <f t="shared" si="20"/>
        <v>#N/A</v>
      </c>
      <c r="AM37" s="1">
        <v>30</v>
      </c>
      <c r="AU37" s="34">
        <v>33</v>
      </c>
      <c r="AV37" s="34">
        <v>69</v>
      </c>
      <c r="AW37" s="34" t="s">
        <v>137</v>
      </c>
      <c r="AX37" s="34">
        <f>AF8</f>
        <v>0</v>
      </c>
      <c r="AY37" s="34" t="e">
        <f>AG8</f>
        <v>#N/A</v>
      </c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</row>
    <row r="38" spans="2:80" s="3" customFormat="1" ht="16.8" thickTop="1" thickBot="1" x14ac:dyDescent="0.35">
      <c r="C38" s="4" t="e">
        <f>IF(VLOOKUP(E1,ورقة2!A2:Z9888,25,0)="م",4,"")</f>
        <v>#N/A</v>
      </c>
      <c r="D38" s="164" t="s">
        <v>4185</v>
      </c>
      <c r="E38" s="165"/>
      <c r="F38" s="26"/>
      <c r="G38" s="26"/>
      <c r="J38" s="25"/>
      <c r="L38" s="4"/>
      <c r="M38" s="26"/>
      <c r="N38" s="26"/>
      <c r="O38" s="26"/>
      <c r="AL38" s="85" t="e">
        <f t="shared" si="20"/>
        <v>#N/A</v>
      </c>
      <c r="AM38" s="1">
        <v>31</v>
      </c>
      <c r="AU38" s="34">
        <v>34</v>
      </c>
      <c r="AV38" s="34">
        <v>70</v>
      </c>
      <c r="AW38" s="34" t="s">
        <v>138</v>
      </c>
      <c r="AX38" s="34">
        <f t="shared" ref="AX38:AY38" si="24">AF9</f>
        <v>0</v>
      </c>
      <c r="AY38" s="34" t="e">
        <f t="shared" si="24"/>
        <v>#N/A</v>
      </c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</row>
    <row r="39" spans="2:80" s="3" customFormat="1" ht="16.8" thickTop="1" thickBot="1" x14ac:dyDescent="0.35">
      <c r="C39" s="4" t="e">
        <f>IF(VLOOKUP(E1,ورقة2!A2:Z9888,26,0)="م",5,"")</f>
        <v>#N/A</v>
      </c>
      <c r="D39" s="164" t="s">
        <v>4649</v>
      </c>
      <c r="E39" s="26"/>
      <c r="F39" s="26"/>
      <c r="G39" s="26"/>
      <c r="J39" s="25"/>
      <c r="L39" s="4"/>
      <c r="M39" s="26"/>
      <c r="N39" s="26"/>
      <c r="O39" s="26"/>
      <c r="AL39" s="85" t="e">
        <f t="shared" si="20"/>
        <v>#N/A</v>
      </c>
      <c r="AM39" s="1">
        <v>32</v>
      </c>
      <c r="AU39" s="34">
        <v>35</v>
      </c>
      <c r="AV39" s="34">
        <v>71</v>
      </c>
      <c r="AW39" s="34" t="s">
        <v>139</v>
      </c>
      <c r="AX39" s="34">
        <f t="shared" ref="AX39:AY39" si="25">AF10</f>
        <v>0</v>
      </c>
      <c r="AY39" s="34" t="e">
        <f t="shared" si="25"/>
        <v>#N/A</v>
      </c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</row>
    <row r="40" spans="2:80" s="3" customFormat="1" ht="16.8" thickTop="1" thickBot="1" x14ac:dyDescent="0.35">
      <c r="C40" s="4"/>
      <c r="D40" s="26"/>
      <c r="E40" s="26"/>
      <c r="F40" s="26"/>
      <c r="G40" s="26"/>
      <c r="J40" s="25"/>
      <c r="L40" s="4"/>
      <c r="M40" s="26"/>
      <c r="N40" s="26"/>
      <c r="O40" s="26"/>
      <c r="AL40" s="85" t="e">
        <f t="shared" ref="AL40:AL45" si="26">IF(Z8&lt;&gt;"",Z8,"")</f>
        <v>#N/A</v>
      </c>
      <c r="AM40" s="1">
        <v>33</v>
      </c>
      <c r="AU40" s="34">
        <v>36</v>
      </c>
      <c r="AV40" s="34">
        <v>72</v>
      </c>
      <c r="AW40" s="34" t="s">
        <v>140</v>
      </c>
      <c r="AX40" s="34">
        <f t="shared" ref="AX40:AY40" si="27">AF11</f>
        <v>0</v>
      </c>
      <c r="AY40" s="34" t="e">
        <f t="shared" si="27"/>
        <v>#N/A</v>
      </c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2:80" s="3" customFormat="1" ht="16.8" thickTop="1" thickBot="1" x14ac:dyDescent="0.35">
      <c r="C41" s="4"/>
      <c r="D41" s="26"/>
      <c r="E41" s="26"/>
      <c r="F41" s="26"/>
      <c r="G41" s="26"/>
      <c r="J41" s="25"/>
      <c r="L41" s="4"/>
      <c r="M41" s="26"/>
      <c r="N41" s="26"/>
      <c r="O41" s="26"/>
      <c r="AL41" s="85" t="e">
        <f t="shared" si="26"/>
        <v>#N/A</v>
      </c>
      <c r="AM41" s="1">
        <v>34</v>
      </c>
      <c r="AU41" s="34">
        <v>37</v>
      </c>
      <c r="AV41" s="34">
        <v>73</v>
      </c>
      <c r="AW41" s="34" t="s">
        <v>121</v>
      </c>
      <c r="AX41" s="34">
        <f t="shared" ref="AX41:AY41" si="28">AF12</f>
        <v>0</v>
      </c>
      <c r="AY41" s="34" t="e">
        <f t="shared" si="28"/>
        <v>#N/A</v>
      </c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</row>
    <row r="42" spans="2:80" s="3" customFormat="1" ht="16.8" thickTop="1" thickBot="1" x14ac:dyDescent="0.35">
      <c r="C42" s="5"/>
      <c r="D42" s="5"/>
      <c r="E42" s="6"/>
      <c r="F42" s="7"/>
      <c r="H42" s="27"/>
      <c r="I42" s="27"/>
      <c r="J42" s="27"/>
      <c r="K42" s="27"/>
      <c r="L42" s="8"/>
      <c r="M42" s="8"/>
      <c r="N42" s="28"/>
      <c r="O42" s="28"/>
      <c r="P42" s="28"/>
      <c r="Q42" s="28"/>
      <c r="AL42" s="85" t="e">
        <f t="shared" si="26"/>
        <v>#N/A</v>
      </c>
      <c r="AM42" s="1">
        <v>35</v>
      </c>
      <c r="AU42" s="34">
        <v>38</v>
      </c>
      <c r="AV42" s="34">
        <f>AB13</f>
        <v>0</v>
      </c>
      <c r="AW42" s="34" t="str">
        <f>AC13</f>
        <v>اكتب اسم المادة الاختيارية</v>
      </c>
      <c r="AX42" s="34">
        <f t="shared" ref="AX42:AY42" si="29">AF13</f>
        <v>0</v>
      </c>
      <c r="AY42" s="34" t="e">
        <f t="shared" si="29"/>
        <v>#N/A</v>
      </c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2:80" s="3" customFormat="1" ht="18.600000000000001" thickTop="1" thickBot="1" x14ac:dyDescent="0.35">
      <c r="C43" s="9"/>
      <c r="D43" s="5"/>
      <c r="E43" s="5"/>
      <c r="F43" s="5"/>
      <c r="G43" s="7"/>
      <c r="H43" s="27"/>
      <c r="I43" s="27"/>
      <c r="J43" s="27"/>
      <c r="K43" s="27"/>
      <c r="L43" s="8"/>
      <c r="M43" s="8"/>
      <c r="N43" s="28"/>
      <c r="O43" s="28"/>
      <c r="P43" s="28"/>
      <c r="Q43" s="28"/>
      <c r="AL43" s="85" t="e">
        <f t="shared" si="26"/>
        <v>#N/A</v>
      </c>
      <c r="AM43" s="1">
        <v>36</v>
      </c>
      <c r="AU43" s="34">
        <v>39</v>
      </c>
      <c r="AV43" s="34">
        <v>74</v>
      </c>
      <c r="AW43" s="34" t="s">
        <v>141</v>
      </c>
      <c r="AX43" s="34">
        <f>X17</f>
        <v>0</v>
      </c>
      <c r="AY43" s="34" t="e">
        <f>Y17</f>
        <v>#N/A</v>
      </c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2:80" s="3" customFormat="1" ht="18.600000000000001" thickTop="1" thickBot="1" x14ac:dyDescent="0.35">
      <c r="B44" s="10"/>
      <c r="C44" s="10"/>
      <c r="D44" s="10"/>
      <c r="E44" s="10"/>
      <c r="F44" s="10"/>
      <c r="G44" s="11"/>
      <c r="H44" s="9"/>
      <c r="I44" s="9"/>
      <c r="J44" s="9"/>
      <c r="K44" s="9"/>
      <c r="L44" s="26"/>
      <c r="M44" s="26"/>
      <c r="N44" s="28"/>
      <c r="O44" s="28"/>
      <c r="P44" s="28"/>
      <c r="Q44" s="28"/>
      <c r="AL44" s="85" t="e">
        <f t="shared" si="26"/>
        <v>#N/A</v>
      </c>
      <c r="AM44" s="1">
        <v>37</v>
      </c>
      <c r="AU44" s="34">
        <v>40</v>
      </c>
      <c r="AV44" s="34">
        <v>75</v>
      </c>
      <c r="AW44" s="34" t="s">
        <v>142</v>
      </c>
      <c r="AX44" s="34">
        <f t="shared" ref="AX44:AY44" si="30">X18</f>
        <v>0</v>
      </c>
      <c r="AY44" s="34" t="e">
        <f t="shared" si="30"/>
        <v>#N/A</v>
      </c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2:80" s="3" customFormat="1" ht="16.8" thickTop="1" thickBot="1" x14ac:dyDescent="0.35">
      <c r="B45" s="26"/>
      <c r="C45" s="26"/>
      <c r="D45" s="26"/>
      <c r="G45" s="26"/>
      <c r="H45" s="26"/>
      <c r="I45" s="26"/>
      <c r="J45" s="26"/>
      <c r="K45" s="26"/>
      <c r="L45" s="26"/>
      <c r="M45" s="12"/>
      <c r="N45" s="28"/>
      <c r="O45" s="28"/>
      <c r="P45" s="28"/>
      <c r="Q45" s="28"/>
      <c r="AL45" s="85" t="e">
        <f t="shared" si="26"/>
        <v>#N/A</v>
      </c>
      <c r="AM45" s="1">
        <v>38</v>
      </c>
      <c r="AU45" s="34">
        <v>41</v>
      </c>
      <c r="AV45" s="34">
        <v>76</v>
      </c>
      <c r="AW45" s="34" t="s">
        <v>143</v>
      </c>
      <c r="AX45" s="34">
        <f t="shared" ref="AX45:AY45" si="31">X19</f>
        <v>0</v>
      </c>
      <c r="AY45" s="34" t="e">
        <f t="shared" si="31"/>
        <v>#N/A</v>
      </c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2:80" s="3" customFormat="1" ht="18.600000000000001" thickTop="1" thickBot="1" x14ac:dyDescent="0.35">
      <c r="B46" s="9"/>
      <c r="C46" s="11"/>
      <c r="D46" s="11"/>
      <c r="E46" s="11"/>
      <c r="F46" s="11"/>
      <c r="G46" s="26"/>
      <c r="H46" s="26"/>
      <c r="I46" s="26"/>
      <c r="J46" s="26"/>
      <c r="K46" s="26"/>
      <c r="L46" s="26"/>
      <c r="M46" s="8"/>
      <c r="N46" s="8"/>
      <c r="O46" s="13"/>
      <c r="P46" s="13"/>
      <c r="Q46" s="13"/>
      <c r="AL46" s="85" t="e">
        <f t="shared" ref="AL46:AL51" si="32">IF(R17&lt;&gt;"",R17,"")</f>
        <v>#N/A</v>
      </c>
      <c r="AM46" s="1">
        <v>39</v>
      </c>
      <c r="AU46" s="34">
        <v>42</v>
      </c>
      <c r="AV46" s="34">
        <v>77</v>
      </c>
      <c r="AW46" s="34" t="s">
        <v>144</v>
      </c>
      <c r="AX46" s="34">
        <f t="shared" ref="AX46:AY46" si="33">X20</f>
        <v>0</v>
      </c>
      <c r="AY46" s="34" t="e">
        <f t="shared" si="33"/>
        <v>#N/A</v>
      </c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2:80" s="3" customFormat="1" ht="16.8" thickTop="1" thickBot="1" x14ac:dyDescent="0.35">
      <c r="AL47" s="85" t="e">
        <f t="shared" si="32"/>
        <v>#N/A</v>
      </c>
      <c r="AM47" s="1">
        <v>40</v>
      </c>
      <c r="AU47" s="34">
        <v>43</v>
      </c>
      <c r="AV47" s="34">
        <v>78</v>
      </c>
      <c r="AW47" s="34" t="s">
        <v>145</v>
      </c>
      <c r="AX47" s="34">
        <f t="shared" ref="AX47:AY47" si="34">X21</f>
        <v>0</v>
      </c>
      <c r="AY47" s="34" t="e">
        <f t="shared" si="34"/>
        <v>#N/A</v>
      </c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</row>
    <row r="48" spans="2:80" s="3" customFormat="1" ht="16.8" thickTop="1" thickBot="1" x14ac:dyDescent="0.3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85" t="e">
        <f t="shared" si="32"/>
        <v>#N/A</v>
      </c>
      <c r="AM48" s="1">
        <v>41</v>
      </c>
      <c r="AU48" s="34">
        <v>44</v>
      </c>
      <c r="AV48" s="34">
        <v>79</v>
      </c>
      <c r="AW48" s="34" t="s">
        <v>146</v>
      </c>
      <c r="AX48" s="34">
        <f t="shared" ref="AX48:AY48" si="35">X22</f>
        <v>0</v>
      </c>
      <c r="AY48" s="34" t="e">
        <f t="shared" si="35"/>
        <v>#N/A</v>
      </c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2:80" s="3" customFormat="1" ht="16.8" thickTop="1" thickBot="1" x14ac:dyDescent="0.3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AL49" s="85" t="e">
        <f t="shared" si="32"/>
        <v>#N/A</v>
      </c>
      <c r="AM49" s="1">
        <v>42</v>
      </c>
      <c r="AU49" s="34">
        <v>45</v>
      </c>
      <c r="AV49" s="34">
        <v>80</v>
      </c>
      <c r="AW49" s="34" t="s">
        <v>147</v>
      </c>
      <c r="AX49" s="34">
        <f>AF17</f>
        <v>0</v>
      </c>
      <c r="AY49" s="34" t="e">
        <f>AG17</f>
        <v>#N/A</v>
      </c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</row>
    <row r="50" spans="2:80" s="3" customFormat="1" ht="18.600000000000001" thickTop="1" thickBot="1" x14ac:dyDescent="0.35">
      <c r="B50" s="14"/>
      <c r="C50" s="14"/>
      <c r="D50" s="14"/>
      <c r="E50" s="14"/>
      <c r="F50" s="14"/>
      <c r="G50" s="14"/>
      <c r="H50" s="15"/>
      <c r="I50" s="15"/>
      <c r="J50" s="15"/>
      <c r="K50" s="9"/>
      <c r="L50" s="9"/>
      <c r="M50" s="15"/>
      <c r="N50" s="15"/>
      <c r="O50" s="14"/>
      <c r="P50" s="14"/>
      <c r="Q50" s="14"/>
      <c r="AL50" s="85" t="e">
        <f t="shared" si="32"/>
        <v>#N/A</v>
      </c>
      <c r="AM50" s="1">
        <v>43</v>
      </c>
      <c r="AU50" s="34">
        <v>46</v>
      </c>
      <c r="AV50" s="34">
        <v>81</v>
      </c>
      <c r="AW50" s="34" t="s">
        <v>151</v>
      </c>
      <c r="AX50" s="34">
        <f t="shared" ref="AX50:AY50" si="36">AF18</f>
        <v>0</v>
      </c>
      <c r="AY50" s="34" t="e">
        <f t="shared" si="36"/>
        <v>#N/A</v>
      </c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</row>
    <row r="51" spans="2:80" s="3" customFormat="1" ht="16.8" thickTop="1" thickBot="1" x14ac:dyDescent="0.35">
      <c r="B51" s="15"/>
      <c r="C51" s="15"/>
      <c r="D51" s="15"/>
      <c r="E51" s="15"/>
      <c r="F51" s="15"/>
      <c r="G51" s="15"/>
      <c r="H51" s="7"/>
      <c r="I51" s="7"/>
      <c r="J51" s="7"/>
      <c r="K51" s="7"/>
      <c r="L51" s="7"/>
      <c r="M51" s="7"/>
      <c r="N51" s="7"/>
      <c r="O51" s="15"/>
      <c r="P51" s="15"/>
      <c r="Q51" s="15"/>
      <c r="AL51" s="85" t="e">
        <f t="shared" si="32"/>
        <v>#N/A</v>
      </c>
      <c r="AM51" s="1">
        <v>44</v>
      </c>
      <c r="AU51" s="34">
        <v>47</v>
      </c>
      <c r="AV51" s="34">
        <v>82</v>
      </c>
      <c r="AW51" s="34" t="s">
        <v>148</v>
      </c>
      <c r="AX51" s="34">
        <f t="shared" ref="AX51:AY51" si="37">AF19</f>
        <v>0</v>
      </c>
      <c r="AY51" s="34" t="e">
        <f t="shared" si="37"/>
        <v>#N/A</v>
      </c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</row>
    <row r="52" spans="2:80" s="3" customFormat="1" ht="19.8" thickTop="1" thickBot="1" x14ac:dyDescent="0.6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AL52" s="85" t="e">
        <f t="shared" ref="AL52:AL57" si="38">IF(Z17&lt;&gt;"",Z17,"")</f>
        <v>#N/A</v>
      </c>
      <c r="AM52" s="1">
        <v>45</v>
      </c>
      <c r="AU52" s="34">
        <v>48</v>
      </c>
      <c r="AV52" s="34">
        <v>83</v>
      </c>
      <c r="AW52" s="34" t="s">
        <v>149</v>
      </c>
      <c r="AX52" s="34">
        <f t="shared" ref="AX52:AY52" si="39">AF20</f>
        <v>0</v>
      </c>
      <c r="AY52" s="34" t="e">
        <f t="shared" si="39"/>
        <v>#N/A</v>
      </c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</row>
    <row r="53" spans="2:80" s="3" customFormat="1" ht="22.2" thickTop="1" thickBot="1" x14ac:dyDescent="0.3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9"/>
      <c r="O53" s="9"/>
      <c r="P53" s="9"/>
      <c r="Q53" s="9"/>
      <c r="AL53" s="85" t="e">
        <f t="shared" si="38"/>
        <v>#N/A</v>
      </c>
      <c r="AM53" s="1">
        <v>46</v>
      </c>
      <c r="AU53" s="34">
        <v>49</v>
      </c>
      <c r="AV53" s="34">
        <v>84</v>
      </c>
      <c r="AW53" s="34" t="s">
        <v>121</v>
      </c>
      <c r="AX53" s="34">
        <f t="shared" ref="AX53:AY53" si="40">AF21</f>
        <v>0</v>
      </c>
      <c r="AY53" s="34" t="e">
        <f t="shared" si="40"/>
        <v>#N/A</v>
      </c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</row>
    <row r="54" spans="2:80" s="3" customFormat="1" ht="22.2" thickTop="1" thickBot="1" x14ac:dyDescent="0.35">
      <c r="B54" s="17"/>
      <c r="C54" s="17"/>
      <c r="D54" s="17"/>
      <c r="E54" s="16"/>
      <c r="F54" s="17"/>
      <c r="G54" s="17"/>
      <c r="H54" s="17"/>
      <c r="I54" s="17"/>
      <c r="J54" s="17"/>
      <c r="K54" s="17"/>
      <c r="L54" s="17"/>
      <c r="M54" s="17"/>
      <c r="N54" s="10"/>
      <c r="O54" s="10"/>
      <c r="P54" s="10"/>
      <c r="Q54" s="10"/>
      <c r="AL54" s="85" t="e">
        <f t="shared" si="38"/>
        <v>#N/A</v>
      </c>
      <c r="AM54" s="1">
        <v>47</v>
      </c>
      <c r="AU54" s="34">
        <v>50</v>
      </c>
      <c r="AV54" s="34">
        <f>AB22</f>
        <v>0</v>
      </c>
      <c r="AW54" s="34" t="str">
        <f>AC22</f>
        <v>اكتب اسم المادة الاختيارية</v>
      </c>
      <c r="AX54" s="34">
        <f t="shared" ref="AX54:AY54" si="41">AF22</f>
        <v>0</v>
      </c>
      <c r="AY54" s="34" t="e">
        <f t="shared" si="41"/>
        <v>#N/A</v>
      </c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2:80" s="3" customFormat="1" ht="22.2" thickTop="1" thickBot="1" x14ac:dyDescent="0.45">
      <c r="B55" s="18"/>
      <c r="C55" s="31"/>
      <c r="D55" s="31"/>
      <c r="E55" s="31"/>
      <c r="F55" s="31"/>
      <c r="G55" s="31"/>
      <c r="H55" s="31"/>
      <c r="I55" s="18"/>
      <c r="J55" s="18"/>
      <c r="K55" s="19"/>
      <c r="L55" s="20"/>
      <c r="M55" s="20"/>
      <c r="N55" s="21"/>
      <c r="O55" s="21"/>
      <c r="P55" s="21"/>
      <c r="Q55" s="21"/>
      <c r="AL55" s="85" t="e">
        <f t="shared" si="38"/>
        <v>#N/A</v>
      </c>
      <c r="AM55" s="1">
        <v>48</v>
      </c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</row>
    <row r="56" spans="2:80" s="3" customFormat="1" ht="22.2" thickTop="1" thickBot="1" x14ac:dyDescent="0.45">
      <c r="B56" s="19"/>
      <c r="C56" s="19"/>
      <c r="D56" s="19"/>
      <c r="E56" s="19"/>
      <c r="F56" s="19"/>
      <c r="G56" s="19"/>
      <c r="H56" s="22"/>
      <c r="I56" s="22"/>
      <c r="J56" s="22"/>
      <c r="K56" s="22"/>
      <c r="L56" s="22"/>
      <c r="M56" s="22"/>
      <c r="O56" s="23"/>
      <c r="P56" s="23"/>
      <c r="Q56" s="23"/>
      <c r="AL56" s="85" t="e">
        <f t="shared" si="38"/>
        <v>#N/A</v>
      </c>
      <c r="AM56" s="1">
        <v>49</v>
      </c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2:80" ht="22.2" thickTop="1" thickBot="1" x14ac:dyDescent="0.4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AL57" s="85" t="e">
        <f t="shared" si="38"/>
        <v>#N/A</v>
      </c>
      <c r="AM57" s="1">
        <v>50</v>
      </c>
    </row>
    <row r="58" spans="2:80" ht="15" thickTop="1" x14ac:dyDescent="0.3"/>
  </sheetData>
  <sheetProtection algorithmName="SHA-512" hashValue="YvLIKpxXqb7DlcGFHFUgzLn/fRbb11Ugwlw+XXwyvwAE5/3cuFAytyRd9wD5ncbr2yHQotCNJgBpV3z56nFrSQ==" saltValue="3gt00T39NaNTlGN5k3igKQ==" spinCount="100000" sheet="1" selectLockedCells="1"/>
  <sortState xmlns:xlrd2="http://schemas.microsoft.com/office/spreadsheetml/2017/richdata2" ref="BF29:BG34">
    <sortCondition ref="BG29:BG34"/>
  </sortState>
  <mergeCells count="136">
    <mergeCell ref="D21:G21"/>
    <mergeCell ref="C4:D4"/>
    <mergeCell ref="AE4:AG4"/>
    <mergeCell ref="X5:Z5"/>
    <mergeCell ref="F5:N5"/>
    <mergeCell ref="O5:P5"/>
    <mergeCell ref="E4:G4"/>
    <mergeCell ref="AC19:AE19"/>
    <mergeCell ref="L7:P7"/>
    <mergeCell ref="T7:X7"/>
    <mergeCell ref="D20:G20"/>
    <mergeCell ref="D19:G19"/>
    <mergeCell ref="D17:G17"/>
    <mergeCell ref="M8:O8"/>
    <mergeCell ref="M9:O9"/>
    <mergeCell ref="U8:W8"/>
    <mergeCell ref="AC8:AE8"/>
    <mergeCell ref="D18:G18"/>
    <mergeCell ref="Q5:T5"/>
    <mergeCell ref="U5:V5"/>
    <mergeCell ref="C5:E5"/>
    <mergeCell ref="T6:AG6"/>
    <mergeCell ref="B6:Q6"/>
    <mergeCell ref="M17:O17"/>
    <mergeCell ref="AH1:AI1"/>
    <mergeCell ref="H2:N2"/>
    <mergeCell ref="X2:Z2"/>
    <mergeCell ref="AB2:AC2"/>
    <mergeCell ref="AH2:AI2"/>
    <mergeCell ref="X3:Z3"/>
    <mergeCell ref="AH3:AI3"/>
    <mergeCell ref="X4:Z4"/>
    <mergeCell ref="X1:Z1"/>
    <mergeCell ref="AB4:AC4"/>
    <mergeCell ref="Q3:T3"/>
    <mergeCell ref="U3:V3"/>
    <mergeCell ref="H4:J4"/>
    <mergeCell ref="L4:N4"/>
    <mergeCell ref="O4:P4"/>
    <mergeCell ref="Q4:T4"/>
    <mergeCell ref="U4:V4"/>
    <mergeCell ref="AE2:AG2"/>
    <mergeCell ref="AH9:AJ9"/>
    <mergeCell ref="AH10:AJ11"/>
    <mergeCell ref="U11:W11"/>
    <mergeCell ref="U17:W17"/>
    <mergeCell ref="AC13:AE13"/>
    <mergeCell ref="AC12:AE12"/>
    <mergeCell ref="AC9:AE9"/>
    <mergeCell ref="AH12:AJ19"/>
    <mergeCell ref="AC11:AE11"/>
    <mergeCell ref="T16:AG16"/>
    <mergeCell ref="AC18:AE18"/>
    <mergeCell ref="U9:W9"/>
    <mergeCell ref="AC10:AE10"/>
    <mergeCell ref="AC17:AE17"/>
    <mergeCell ref="AB5:AC5"/>
    <mergeCell ref="AB7:AF7"/>
    <mergeCell ref="B7:H7"/>
    <mergeCell ref="B3:D3"/>
    <mergeCell ref="AE3:AG3"/>
    <mergeCell ref="O1:P1"/>
    <mergeCell ref="E3:G3"/>
    <mergeCell ref="H3:J3"/>
    <mergeCell ref="L3:N3"/>
    <mergeCell ref="C2:D2"/>
    <mergeCell ref="E2:G2"/>
    <mergeCell ref="O2:P2"/>
    <mergeCell ref="O3:P3"/>
    <mergeCell ref="AB1:AC1"/>
    <mergeCell ref="U2:V2"/>
    <mergeCell ref="Q2:T2"/>
    <mergeCell ref="Q1:T1"/>
    <mergeCell ref="AB3:AC3"/>
    <mergeCell ref="C1:D1"/>
    <mergeCell ref="E1:G1"/>
    <mergeCell ref="H1:J1"/>
    <mergeCell ref="L1:N1"/>
    <mergeCell ref="U1:V1"/>
    <mergeCell ref="AE1:AG1"/>
    <mergeCell ref="AD27:AG27"/>
    <mergeCell ref="Z29:AC29"/>
    <mergeCell ref="AD29:AG29"/>
    <mergeCell ref="U18:W18"/>
    <mergeCell ref="U19:W19"/>
    <mergeCell ref="M13:O13"/>
    <mergeCell ref="U12:W12"/>
    <mergeCell ref="U10:W10"/>
    <mergeCell ref="U22:W22"/>
    <mergeCell ref="U21:W21"/>
    <mergeCell ref="T28:V28"/>
    <mergeCell ref="W28:X28"/>
    <mergeCell ref="M21:O21"/>
    <mergeCell ref="AC21:AE21"/>
    <mergeCell ref="AC22:AE22"/>
    <mergeCell ref="M10:O10"/>
    <mergeCell ref="M12:O12"/>
    <mergeCell ref="AC20:AE20"/>
    <mergeCell ref="U13:W13"/>
    <mergeCell ref="M18:O18"/>
    <mergeCell ref="U20:W20"/>
    <mergeCell ref="D13:G13"/>
    <mergeCell ref="D14:G14"/>
    <mergeCell ref="D8:G8"/>
    <mergeCell ref="M20:O20"/>
    <mergeCell ref="B16:Q16"/>
    <mergeCell ref="M19:O19"/>
    <mergeCell ref="M11:O11"/>
    <mergeCell ref="D9:G9"/>
    <mergeCell ref="D10:G10"/>
    <mergeCell ref="D11:G11"/>
    <mergeCell ref="D12:G12"/>
    <mergeCell ref="C32:H32"/>
    <mergeCell ref="C27:H27"/>
    <mergeCell ref="C28:H28"/>
    <mergeCell ref="C29:H29"/>
    <mergeCell ref="C30:H30"/>
    <mergeCell ref="C31:H31"/>
    <mergeCell ref="D23:G23"/>
    <mergeCell ref="D22:G22"/>
    <mergeCell ref="M22:O22"/>
    <mergeCell ref="N27:R27"/>
    <mergeCell ref="N28:R28"/>
    <mergeCell ref="N29:R29"/>
    <mergeCell ref="L28:M28"/>
    <mergeCell ref="J31:AF32"/>
    <mergeCell ref="AC30:AE30"/>
    <mergeCell ref="T27:V27"/>
    <mergeCell ref="W27:Y27"/>
    <mergeCell ref="W29:Y29"/>
    <mergeCell ref="L29:M29"/>
    <mergeCell ref="T29:V29"/>
    <mergeCell ref="L27:M27"/>
    <mergeCell ref="P30:T30"/>
    <mergeCell ref="W30:Z30"/>
    <mergeCell ref="Z27:AC27"/>
  </mergeCells>
  <phoneticPr fontId="68" type="noConversion"/>
  <conditionalFormatting sqref="B6:Q6">
    <cfRule type="expression" dxfId="26" priority="2">
      <formula>$E$2="مستنفذ"</formula>
    </cfRule>
  </conditionalFormatting>
  <conditionalFormatting sqref="B7:Q23 T7:AG22">
    <cfRule type="expression" dxfId="25" priority="1">
      <formula>$E$2="مستنفذ"</formula>
    </cfRule>
  </conditionalFormatting>
  <dataValidations count="7">
    <dataValidation type="list" allowBlank="1" showInputMessage="1" showErrorMessage="1" sqref="N29" xr:uid="{00000000-0002-0000-0200-000000000000}">
      <formula1>$BC$4:$BC$5</formula1>
    </dataValidation>
    <dataValidation type="list" allowBlank="1" showInputMessage="1" showErrorMessage="1" sqref="M22:O22" xr:uid="{00000000-0002-0000-0200-000002000000}">
      <formula1>$BF$12:$BF$18</formula1>
    </dataValidation>
    <dataValidation type="list" allowBlank="1" showInputMessage="1" showErrorMessage="1" sqref="AC13:AE13" xr:uid="{00000000-0002-0000-0200-000003000000}">
      <formula1>$BF$19:$BF$27</formula1>
    </dataValidation>
    <dataValidation type="list" allowBlank="1" showInputMessage="1" showErrorMessage="1" sqref="AC22:AE22" xr:uid="{00000000-0002-0000-0200-000004000000}">
      <formula1>$BF$28:$BF$34</formula1>
    </dataValidation>
    <dataValidation type="list" allowBlank="1" showInputMessage="1" showErrorMessage="1" sqref="F5:N5" xr:uid="{6297AB9F-C785-4572-A948-7B1AACA34B9C}">
      <formula1>$AO$1:$AO$9</formula1>
    </dataValidation>
    <dataValidation type="list" allowBlank="1" showInputMessage="1" showErrorMessage="1" sqref="M13:O13" xr:uid="{00000000-0002-0000-0200-000001000000}">
      <formula1>$BF$5:$BF$11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4 H17:H23 P17:P22 X17:X22 AF17:AF22 AF8:AF13 X8:X13 P8:P13" xr:uid="{399FAE6A-E062-4422-858D-A38C13C2AB11}">
      <formula1>AND($AK$1=0,H8=1)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6"/>
  <dimension ref="B1:AP49"/>
  <sheetViews>
    <sheetView rightToLeft="1" workbookViewId="0">
      <selection activeCell="S19" sqref="S19"/>
    </sheetView>
  </sheetViews>
  <sheetFormatPr defaultColWidth="9" defaultRowHeight="15.6" x14ac:dyDescent="0.3"/>
  <cols>
    <col min="1" max="1" width="2.5546875" style="140" customWidth="1"/>
    <col min="2" max="2" width="3.33203125" style="140" bestFit="1" customWidth="1"/>
    <col min="3" max="3" width="5.109375" style="140" customWidth="1"/>
    <col min="4" max="4" width="4.109375" style="140" customWidth="1"/>
    <col min="5" max="5" width="8" style="131" customWidth="1"/>
    <col min="6" max="6" width="7.109375" style="131" customWidth="1"/>
    <col min="7" max="7" width="4.77734375" style="131" customWidth="1"/>
    <col min="8" max="8" width="5.44140625" style="131" customWidth="1"/>
    <col min="9" max="9" width="5.21875" style="140" customWidth="1"/>
    <col min="10" max="10" width="8.88671875" style="140" customWidth="1"/>
    <col min="11" max="11" width="5.88671875" style="140" customWidth="1"/>
    <col min="12" max="12" width="3.44140625" style="140" customWidth="1"/>
    <col min="13" max="13" width="7.109375" style="131" customWidth="1"/>
    <col min="14" max="14" width="8.33203125" style="131" customWidth="1"/>
    <col min="15" max="15" width="7.109375" style="131" customWidth="1"/>
    <col min="16" max="16" width="4.21875" style="140" customWidth="1"/>
    <col min="17" max="17" width="4.77734375" style="140" customWidth="1"/>
    <col min="18" max="18" width="3.6640625" style="140" customWidth="1"/>
    <col min="19" max="19" width="9" style="140" customWidth="1"/>
    <col min="20" max="20" width="5.77734375" style="140" hidden="1" customWidth="1"/>
    <col min="21" max="21" width="9" style="140" hidden="1" customWidth="1"/>
    <col min="22" max="22" width="2.88671875" style="140" hidden="1" customWidth="1"/>
    <col min="23" max="23" width="9" style="140" hidden="1" customWidth="1"/>
    <col min="24" max="25" width="3" style="1" hidden="1" customWidth="1"/>
    <col min="26" max="26" width="12.44140625" style="1" hidden="1" customWidth="1"/>
    <col min="27" max="27" width="3" style="1" hidden="1" customWidth="1"/>
    <col min="28" max="28" width="9" style="1" hidden="1" customWidth="1"/>
    <col min="29" max="29" width="9" style="1"/>
    <col min="30" max="34" width="18" style="1" customWidth="1"/>
    <col min="35" max="35" width="9" style="1" bestFit="1"/>
    <col min="36" max="36" width="3" style="1" bestFit="1" customWidth="1"/>
    <col min="37" max="47" width="0" style="140" hidden="1" customWidth="1"/>
    <col min="48" max="16384" width="9" style="140"/>
  </cols>
  <sheetData>
    <row r="1" spans="2:42" ht="16.8" thickTop="1" thickBot="1" x14ac:dyDescent="0.35">
      <c r="B1" s="444">
        <f ca="1">NOW()</f>
        <v>44583.463282870369</v>
      </c>
      <c r="C1" s="444"/>
      <c r="D1" s="444"/>
      <c r="E1" s="444"/>
      <c r="F1" s="454" t="s">
        <v>5859</v>
      </c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T1" s="104" t="b">
        <f>IF(OR(H12=1,H12=2,H12=3),IF(OR($E$22=$AP$7,$AP$9=BL13),0,IF($E$22=$AP$2,IF(H12=1,4000,IF(H12=2,5200,IF(H12=3,6000,""))),IF(OR($E$22=$AP$3,$E$22=$AP$6),IF(H12=1,2500,IF(H12=2,3250,IF(H12=3,3750,""))),IF($E$22=$AP$4,500,IF(OR($E$22=$AP$1,$E$22=$AP$5,$E$22=$AP$8),IF(H12=1,4000,IF(H12=2,5500,IF(H12=3,6500,""))),IF(H12=1,5000,IF(H12=2,6500,IF(H12=3,7500,"")))))))))</f>
        <v>0</v>
      </c>
      <c r="AC1" s="207"/>
      <c r="AD1" s="462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63"/>
      <c r="AF1" s="463"/>
      <c r="AG1" s="463"/>
      <c r="AH1" s="464"/>
      <c r="AI1" s="207"/>
      <c r="AJ1" s="208">
        <f>COUNT(AA3:AA21)</f>
        <v>17</v>
      </c>
      <c r="AP1" s="85" t="s">
        <v>69</v>
      </c>
    </row>
    <row r="2" spans="2:42" ht="17.25" customHeight="1" thickTop="1" thickBot="1" x14ac:dyDescent="0.35">
      <c r="B2" s="445" t="s">
        <v>4619</v>
      </c>
      <c r="C2" s="446"/>
      <c r="D2" s="447">
        <f>'اختيار المقررات'!E1</f>
        <v>0</v>
      </c>
      <c r="E2" s="447"/>
      <c r="F2" s="448" t="s">
        <v>3</v>
      </c>
      <c r="G2" s="448"/>
      <c r="H2" s="449" t="str">
        <f>'اختيار المقررات'!L1</f>
        <v/>
      </c>
      <c r="I2" s="449"/>
      <c r="J2" s="449"/>
      <c r="K2" s="448" t="s">
        <v>4</v>
      </c>
      <c r="L2" s="448"/>
      <c r="M2" s="450" t="str">
        <f>'اختيار المقررات'!Q1</f>
        <v/>
      </c>
      <c r="N2" s="450"/>
      <c r="O2" s="201" t="s">
        <v>5</v>
      </c>
      <c r="P2" s="450" t="str">
        <f>'اختيار المقررات'!W1</f>
        <v/>
      </c>
      <c r="Q2" s="450"/>
      <c r="R2" s="451"/>
      <c r="T2" s="104" t="b">
        <f>IF(OR(H13=1,H13=2,H13=3),IF(OR($E$22=$AP$7,$AP$9=BL14),0,IF($E$22=$AP$2,IF(H13=1,4000,IF(H13=2,5200,IF(H13=3,6000,""))),IF(OR($E$22=$AP$3,$E$22=$AP$6),IF(H13=1,2500,IF(H13=2,3250,IF(H13=3,3750,""))),IF($E$22=$AP$4,500,IF(OR($E$22=$AP$1,$E$22=$AP$5,$E$22=$AP$8),IF(H13=1,4000,IF(H13=2,5500,IF(H13=3,6500,""))),IF(H13=1,5000,IF(H13=2,6500,IF(H13=3,7500,"")))))))))</f>
        <v>0</v>
      </c>
      <c r="AC2" s="207"/>
      <c r="AD2" s="465"/>
      <c r="AE2" s="466"/>
      <c r="AF2" s="466"/>
      <c r="AG2" s="466"/>
      <c r="AH2" s="467"/>
      <c r="AI2" s="209" t="s">
        <v>4634</v>
      </c>
      <c r="AP2" s="70" t="s">
        <v>70</v>
      </c>
    </row>
    <row r="3" spans="2:42" ht="18.75" customHeight="1" thickTop="1" thickBot="1" x14ac:dyDescent="0.35">
      <c r="B3" s="432" t="s">
        <v>4620</v>
      </c>
      <c r="C3" s="433"/>
      <c r="D3" s="429" t="e">
        <f>'اختيار المقررات'!E2</f>
        <v>#N/A</v>
      </c>
      <c r="E3" s="429"/>
      <c r="F3" s="439">
        <f>'اختيار المقررات'!Q2</f>
        <v>0</v>
      </c>
      <c r="G3" s="439"/>
      <c r="H3" s="430" t="s">
        <v>79</v>
      </c>
      <c r="I3" s="430"/>
      <c r="J3" s="455">
        <f>'اختيار المقررات'!W2</f>
        <v>0</v>
      </c>
      <c r="K3" s="455"/>
      <c r="L3" s="455"/>
      <c r="M3" s="202" t="s">
        <v>80</v>
      </c>
      <c r="N3" s="429" t="str">
        <f>'اختيار المقررات'!AB2</f>
        <v xml:space="preserve"> </v>
      </c>
      <c r="O3" s="429"/>
      <c r="P3" s="429"/>
      <c r="Q3" s="452" t="s">
        <v>81</v>
      </c>
      <c r="R3" s="453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208"/>
      <c r="AD3" s="208"/>
      <c r="AE3" s="468" t="str">
        <f>IFERROR(VLOOKUP(AA3,$X$3:$Z$22,3,0),"")</f>
        <v>اسم الاب:</v>
      </c>
      <c r="AF3" s="468"/>
      <c r="AG3" s="468"/>
      <c r="AH3" s="208"/>
      <c r="AI3" s="208"/>
      <c r="AP3" s="70" t="s">
        <v>45</v>
      </c>
    </row>
    <row r="4" spans="2:42" ht="16.8" thickTop="1" thickBot="1" x14ac:dyDescent="0.35">
      <c r="B4" s="432" t="s">
        <v>4621</v>
      </c>
      <c r="C4" s="433"/>
      <c r="D4" s="439" t="str">
        <f>'اختيار المقررات'!E3</f>
        <v/>
      </c>
      <c r="E4" s="439"/>
      <c r="F4" s="442" t="s">
        <v>4622</v>
      </c>
      <c r="G4" s="442"/>
      <c r="H4" s="443" t="str">
        <f>'اختيار المقررات'!AB1</f>
        <v/>
      </c>
      <c r="I4" s="443"/>
      <c r="J4" s="203" t="s">
        <v>4623</v>
      </c>
      <c r="K4" s="439" t="str">
        <f>'اختيار المقررات'!AE1</f>
        <v/>
      </c>
      <c r="L4" s="439"/>
      <c r="M4" s="439"/>
      <c r="N4" s="429">
        <f>'اختيار المقررات'!H2</f>
        <v>0</v>
      </c>
      <c r="O4" s="429"/>
      <c r="P4" s="429"/>
      <c r="Q4" s="430" t="s">
        <v>78</v>
      </c>
      <c r="R4" s="431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208"/>
      <c r="AD4" s="208"/>
      <c r="AE4" s="468" t="str">
        <f t="shared" ref="AE4:AE22" si="2">IFERROR(VLOOKUP(AA4,$X$3:$Z$22,3,0),"")</f>
        <v>اسم الام:</v>
      </c>
      <c r="AF4" s="468"/>
      <c r="AG4" s="468"/>
      <c r="AH4" s="208"/>
      <c r="AI4" s="208"/>
      <c r="AP4" s="54" t="s">
        <v>56</v>
      </c>
    </row>
    <row r="5" spans="2:42" ht="16.8" thickTop="1" thickBot="1" x14ac:dyDescent="0.35">
      <c r="B5" s="432" t="s">
        <v>4624</v>
      </c>
      <c r="C5" s="433"/>
      <c r="D5" s="439" t="str">
        <f>'اختيار المقررات'!L3</f>
        <v/>
      </c>
      <c r="E5" s="439"/>
      <c r="F5" s="433" t="s">
        <v>4625</v>
      </c>
      <c r="G5" s="433"/>
      <c r="H5" s="440">
        <f>'اختيار المقررات'!Q3</f>
        <v>0</v>
      </c>
      <c r="I5" s="440"/>
      <c r="J5" s="203" t="s">
        <v>4626</v>
      </c>
      <c r="K5" s="440" t="str">
        <f>'اختيار المقررات'!AB3</f>
        <v>غير سوري</v>
      </c>
      <c r="L5" s="440"/>
      <c r="M5" s="440"/>
      <c r="N5" s="433" t="s">
        <v>4627</v>
      </c>
      <c r="O5" s="433"/>
      <c r="P5" s="439" t="str">
        <f>'اختيار المقررات'!W3</f>
        <v>غير سوري</v>
      </c>
      <c r="Q5" s="439"/>
      <c r="R5" s="441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208"/>
      <c r="AD5" s="208"/>
      <c r="AE5" s="468" t="str">
        <f t="shared" si="2"/>
        <v>Full Name</v>
      </c>
      <c r="AF5" s="468"/>
      <c r="AG5" s="468"/>
      <c r="AH5" s="208"/>
      <c r="AI5" s="208"/>
      <c r="AP5" s="70" t="s">
        <v>3523</v>
      </c>
    </row>
    <row r="6" spans="2:42" ht="15.75" customHeight="1" thickTop="1" thickBot="1" x14ac:dyDescent="0.35">
      <c r="B6" s="460" t="s">
        <v>4628</v>
      </c>
      <c r="C6" s="442"/>
      <c r="D6" s="439" t="str">
        <f>'اختيار المقررات'!AE3</f>
        <v>لايوجد</v>
      </c>
      <c r="E6" s="439"/>
      <c r="F6" s="442" t="s">
        <v>4629</v>
      </c>
      <c r="G6" s="442"/>
      <c r="H6" s="439" t="str">
        <f>'اختيار المقررات'!E4</f>
        <v/>
      </c>
      <c r="I6" s="439"/>
      <c r="J6" s="204" t="s">
        <v>4630</v>
      </c>
      <c r="K6" s="440" t="str">
        <f>'اختيار المقررات'!Q4</f>
        <v/>
      </c>
      <c r="L6" s="440"/>
      <c r="M6" s="440"/>
      <c r="N6" s="442" t="s">
        <v>4631</v>
      </c>
      <c r="O6" s="442"/>
      <c r="P6" s="439" t="str">
        <f>'اختيار المقررات'!L4</f>
        <v/>
      </c>
      <c r="Q6" s="439"/>
      <c r="R6" s="441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208"/>
      <c r="AD6" s="208"/>
      <c r="AE6" s="468" t="str">
        <f t="shared" si="2"/>
        <v>Father Name</v>
      </c>
      <c r="AF6" s="468"/>
      <c r="AG6" s="468"/>
      <c r="AH6" s="208"/>
      <c r="AI6" s="208"/>
      <c r="AP6" s="70" t="s">
        <v>71</v>
      </c>
    </row>
    <row r="7" spans="2:42" ht="15" customHeight="1" thickTop="1" thickBot="1" x14ac:dyDescent="0.35">
      <c r="B7" s="434" t="s">
        <v>4632</v>
      </c>
      <c r="C7" s="435"/>
      <c r="D7" s="461">
        <f>'اختيار المقررات'!W4</f>
        <v>0</v>
      </c>
      <c r="E7" s="458"/>
      <c r="F7" s="435" t="s">
        <v>4633</v>
      </c>
      <c r="G7" s="435"/>
      <c r="H7" s="456">
        <f>'اختيار المقررات'!AB4</f>
        <v>0</v>
      </c>
      <c r="I7" s="457"/>
      <c r="J7" s="205" t="s">
        <v>67</v>
      </c>
      <c r="K7" s="458">
        <f>'اختيار المقررات'!AE4</f>
        <v>0</v>
      </c>
      <c r="L7" s="458"/>
      <c r="M7" s="458"/>
      <c r="N7" s="458"/>
      <c r="O7" s="458"/>
      <c r="P7" s="458"/>
      <c r="Q7" s="458"/>
      <c r="R7" s="459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208"/>
      <c r="AD7" s="208"/>
      <c r="AE7" s="468" t="str">
        <f t="shared" si="2"/>
        <v>Mother Name</v>
      </c>
      <c r="AF7" s="468"/>
      <c r="AG7" s="468"/>
      <c r="AH7" s="208"/>
      <c r="AI7" s="208"/>
      <c r="AP7" s="70" t="s">
        <v>8</v>
      </c>
    </row>
    <row r="8" spans="2:42" ht="26.25" customHeight="1" thickTop="1" thickBot="1" x14ac:dyDescent="0.35">
      <c r="B8" s="436" t="str">
        <f>IF(AD1&lt;&gt;"",AD1,AI2)</f>
        <v>يجب عليك ادخال البيانات المطلوبة أدناه بالمعلومات الصحيحة في صفحة إدخال البيانات لتتمكن من طباعة استمارة المقررات بشكل صحيح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208"/>
      <c r="AD8" s="208"/>
      <c r="AE8" s="468" t="str">
        <f t="shared" si="2"/>
        <v>الجنس:</v>
      </c>
      <c r="AF8" s="468"/>
      <c r="AG8" s="468"/>
      <c r="AH8" s="208"/>
      <c r="AI8" s="208"/>
      <c r="AP8" s="1" t="s">
        <v>110</v>
      </c>
    </row>
    <row r="9" spans="2:42" ht="26.25" customHeight="1" thickTop="1" thickBot="1" x14ac:dyDescent="0.35"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58"/>
      <c r="T9" s="58"/>
      <c r="U9" s="58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208"/>
      <c r="AD9" s="208"/>
      <c r="AE9" s="468" t="str">
        <f t="shared" si="2"/>
        <v>تاريخ الميلاد:</v>
      </c>
      <c r="AF9" s="468"/>
      <c r="AG9" s="468"/>
      <c r="AH9" s="208"/>
      <c r="AI9" s="208"/>
      <c r="AP9" s="1" t="s">
        <v>15</v>
      </c>
    </row>
    <row r="10" spans="2:42" ht="16.5" customHeight="1" thickTop="1" thickBot="1" x14ac:dyDescent="0.35"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58"/>
      <c r="T10" s="58"/>
      <c r="U10" s="58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208"/>
      <c r="AD10" s="208"/>
      <c r="AE10" s="468" t="str">
        <f t="shared" si="2"/>
        <v>مكان الميلاد:</v>
      </c>
      <c r="AF10" s="468"/>
      <c r="AG10" s="468"/>
      <c r="AH10" s="208"/>
      <c r="AI10" s="208"/>
    </row>
    <row r="11" spans="2:42" ht="21" customHeight="1" thickTop="1" thickBot="1" x14ac:dyDescent="0.35">
      <c r="B11" s="117"/>
      <c r="C11" s="118" t="s">
        <v>28</v>
      </c>
      <c r="D11" s="491" t="s">
        <v>29</v>
      </c>
      <c r="E11" s="492"/>
      <c r="F11" s="492"/>
      <c r="G11" s="492"/>
      <c r="H11" s="492"/>
      <c r="I11" s="493"/>
      <c r="J11" s="117"/>
      <c r="K11" s="118" t="s">
        <v>28</v>
      </c>
      <c r="L11" s="491" t="s">
        <v>29</v>
      </c>
      <c r="M11" s="492"/>
      <c r="N11" s="492"/>
      <c r="O11" s="492"/>
      <c r="P11" s="492"/>
      <c r="Q11" s="493"/>
      <c r="R11" s="119"/>
      <c r="S11" s="58"/>
      <c r="T11" s="58"/>
      <c r="U11" s="59"/>
      <c r="V11" s="140" t="str">
        <f>IFERROR(SMALL('اختيار المقررات'!$AL$8:$AL$57,'اختيار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208"/>
      <c r="AD11" s="208"/>
      <c r="AE11" s="468" t="str">
        <f t="shared" si="2"/>
        <v>place of birth</v>
      </c>
      <c r="AF11" s="468"/>
      <c r="AG11" s="468"/>
      <c r="AH11" s="208"/>
      <c r="AI11" s="208"/>
    </row>
    <row r="12" spans="2:42" ht="19.2" customHeight="1" thickTop="1" thickBot="1" x14ac:dyDescent="0.35">
      <c r="B12" s="120" t="str">
        <f>V11</f>
        <v/>
      </c>
      <c r="C12" s="121" t="str">
        <f>IFERROR(VLOOKUP(B12,'اختيار المقررات'!AU5:AY54,2,0),"")</f>
        <v/>
      </c>
      <c r="D12" s="426" t="str">
        <f>IFERROR(VLOOKUP(B12,'اختيار المقررات'!AU5:AY54,3,0),"")</f>
        <v/>
      </c>
      <c r="E12" s="426"/>
      <c r="F12" s="426"/>
      <c r="G12" s="426"/>
      <c r="H12" s="122" t="str">
        <f>IFERROR(VLOOKUP(B12,'اختيار المقررات'!AU5:AY54,4,0),"")</f>
        <v/>
      </c>
      <c r="I12" s="123" t="str">
        <f>IFERROR(VLOOKUP(B12,'اختيار المقررات'!AU5:AY54,5,0),"")</f>
        <v/>
      </c>
      <c r="J12" s="124" t="str">
        <f>V19</f>
        <v/>
      </c>
      <c r="K12" s="121" t="str">
        <f>IFERROR(VLOOKUP(J12,'اختيار المقررات'!AU5:AY54,2,0),"")</f>
        <v/>
      </c>
      <c r="L12" s="426" t="str">
        <f>IFERROR(VLOOKUP(J12,'اختيار المقررات'!AU5:AY54,3,0),"")</f>
        <v/>
      </c>
      <c r="M12" s="426"/>
      <c r="N12" s="426"/>
      <c r="O12" s="426"/>
      <c r="P12" s="122" t="str">
        <f>IFERROR(VLOOKUP(J12,'اختيار المقررات'!AU5:AY54,4,0),"")</f>
        <v/>
      </c>
      <c r="Q12" s="123" t="str">
        <f>IFERROR(VLOOKUP(J12,'اختيار المقررات'!AU5:AY54,5,0),"")</f>
        <v/>
      </c>
      <c r="R12" s="125"/>
      <c r="S12" s="141"/>
      <c r="T12" s="126"/>
      <c r="U12" s="141"/>
      <c r="V12" s="140" t="str">
        <f>IFERROR(SMALL('اختيار المقررات'!$AL$8:$AL$57,'اختيار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208"/>
      <c r="AD12" s="208"/>
      <c r="AE12" s="468" t="str">
        <f t="shared" si="2"/>
        <v>الجنسية:</v>
      </c>
      <c r="AF12" s="468"/>
      <c r="AG12" s="468"/>
      <c r="AH12" s="208"/>
      <c r="AI12" s="208"/>
    </row>
    <row r="13" spans="2:42" ht="19.2" customHeight="1" thickTop="1" thickBot="1" x14ac:dyDescent="0.35">
      <c r="B13" s="120" t="str">
        <f t="shared" ref="B13:B19" si="3">V12</f>
        <v/>
      </c>
      <c r="C13" s="121" t="str">
        <f>IFERROR(VLOOKUP(B13,'اختيار المقررات'!AU6:AY55,2,0),"")</f>
        <v/>
      </c>
      <c r="D13" s="426" t="str">
        <f>IFERROR(VLOOKUP(B13,'اختيار المقررات'!AU6:AY55,3,0),"")</f>
        <v/>
      </c>
      <c r="E13" s="426"/>
      <c r="F13" s="426"/>
      <c r="G13" s="426"/>
      <c r="H13" s="122" t="str">
        <f>IFERROR(VLOOKUP(B13,'اختيار المقررات'!AU6:AY55,4,0),"")</f>
        <v/>
      </c>
      <c r="I13" s="123" t="str">
        <f>IFERROR(VLOOKUP(B13,'اختيار المقررات'!AU6:AY55,5,0),"")</f>
        <v/>
      </c>
      <c r="J13" s="124" t="str">
        <f t="shared" ref="J13:J17" si="4">V20</f>
        <v/>
      </c>
      <c r="K13" s="121" t="str">
        <f>IFERROR(VLOOKUP(J13,'اختيار المقررات'!AU6:AY55,2,0),"")</f>
        <v/>
      </c>
      <c r="L13" s="426" t="str">
        <f>IFERROR(VLOOKUP(J13,'اختيار المقررات'!AU6:AY55,3,0),"")</f>
        <v/>
      </c>
      <c r="M13" s="426"/>
      <c r="N13" s="426"/>
      <c r="O13" s="426"/>
      <c r="P13" s="122" t="str">
        <f>IFERROR(VLOOKUP(J13,'اختيار المقررات'!AU6:AY55,4,0),"")</f>
        <v/>
      </c>
      <c r="Q13" s="123" t="str">
        <f>IFERROR(VLOOKUP(J13,'اختيار المقررات'!AU6:AY55,5,0),"")</f>
        <v/>
      </c>
      <c r="R13" s="125"/>
      <c r="S13" s="126"/>
      <c r="T13" s="126"/>
      <c r="U13" s="127"/>
      <c r="V13" s="140" t="str">
        <f>IFERROR(SMALL('اختيار المقررات'!$AL$8:$AL$57,'اختيار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208"/>
      <c r="AD13" s="208"/>
      <c r="AE13" s="468" t="str">
        <f t="shared" si="2"/>
        <v>الرقم الوطني:</v>
      </c>
      <c r="AF13" s="468"/>
      <c r="AG13" s="468"/>
      <c r="AH13" s="208"/>
      <c r="AI13" s="208"/>
    </row>
    <row r="14" spans="2:42" ht="19.2" customHeight="1" thickTop="1" thickBot="1" x14ac:dyDescent="0.35">
      <c r="B14" s="120" t="str">
        <f t="shared" si="3"/>
        <v/>
      </c>
      <c r="C14" s="121" t="str">
        <f>IFERROR(VLOOKUP(B14,'اختيار المقررات'!AU7:AY56,2,0),"")</f>
        <v/>
      </c>
      <c r="D14" s="426" t="str">
        <f>IFERROR(VLOOKUP(B14,'اختيار المقررات'!AU7:AY56,3,0),"")</f>
        <v/>
      </c>
      <c r="E14" s="426"/>
      <c r="F14" s="426"/>
      <c r="G14" s="426"/>
      <c r="H14" s="122" t="str">
        <f>IFERROR(VLOOKUP(B14,'اختيار المقررات'!AU7:AY56,4,0),"")</f>
        <v/>
      </c>
      <c r="I14" s="123" t="str">
        <f>IFERROR(VLOOKUP(B14,'اختيار المقررات'!AU7:AY56,5,0),"")</f>
        <v/>
      </c>
      <c r="J14" s="124" t="str">
        <f t="shared" si="4"/>
        <v/>
      </c>
      <c r="K14" s="121" t="str">
        <f>IFERROR(VLOOKUP(J14,'اختيار المقررات'!AU7:AY56,2,0),"")</f>
        <v/>
      </c>
      <c r="L14" s="426" t="str">
        <f>IFERROR(VLOOKUP(J14,'اختيار المقررات'!AU7:AY56,3,0),"")</f>
        <v/>
      </c>
      <c r="M14" s="426"/>
      <c r="N14" s="426"/>
      <c r="O14" s="426"/>
      <c r="P14" s="122" t="str">
        <f>IFERROR(VLOOKUP(J14,'اختيار المقررات'!AU7:AY56,4,0),"")</f>
        <v/>
      </c>
      <c r="Q14" s="123" t="str">
        <f>IFERROR(VLOOKUP(J14,'اختيار المقررات'!AU7:AY56,5,0),"")</f>
        <v/>
      </c>
      <c r="R14" s="125"/>
      <c r="S14" s="126"/>
      <c r="T14" s="126"/>
      <c r="U14" s="127"/>
      <c r="V14" s="140" t="str">
        <f>IFERROR(SMALL('اختيار المقررات'!$AL$8:$AL$57,'اختيار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208"/>
      <c r="AD14" s="208"/>
      <c r="AE14" s="468" t="str">
        <f t="shared" si="2"/>
        <v>نوع الثانوية:</v>
      </c>
      <c r="AF14" s="468"/>
      <c r="AG14" s="468"/>
      <c r="AH14" s="208"/>
      <c r="AI14" s="208"/>
    </row>
    <row r="15" spans="2:42" ht="19.2" customHeight="1" thickTop="1" thickBot="1" x14ac:dyDescent="0.35">
      <c r="B15" s="120" t="str">
        <f t="shared" si="3"/>
        <v/>
      </c>
      <c r="C15" s="121" t="str">
        <f>IFERROR(VLOOKUP(B15,'اختيار المقررات'!AU8:AY57,2,0),"")</f>
        <v/>
      </c>
      <c r="D15" s="426" t="str">
        <f>IFERROR(VLOOKUP(B15,'اختيار المقررات'!AU8:AY57,3,0),"")</f>
        <v/>
      </c>
      <c r="E15" s="426"/>
      <c r="F15" s="426"/>
      <c r="G15" s="426"/>
      <c r="H15" s="122" t="str">
        <f>IFERROR(VLOOKUP(B15,'اختيار المقررات'!AU8:AY57,4,0),"")</f>
        <v/>
      </c>
      <c r="I15" s="123" t="str">
        <f>IFERROR(VLOOKUP(B15,'اختيار المقررات'!AU8:AY57,5,0),"")</f>
        <v/>
      </c>
      <c r="J15" s="124" t="str">
        <f t="shared" si="4"/>
        <v/>
      </c>
      <c r="K15" s="121" t="str">
        <f>IFERROR(VLOOKUP(J15,'اختيار المقررات'!AU8:AY57,2,0),"")</f>
        <v/>
      </c>
      <c r="L15" s="426" t="str">
        <f>IFERROR(VLOOKUP(J15,'اختيار المقررات'!AU8:AY57,3,0),"")</f>
        <v/>
      </c>
      <c r="M15" s="426"/>
      <c r="N15" s="426"/>
      <c r="O15" s="426"/>
      <c r="P15" s="122" t="str">
        <f>IFERROR(VLOOKUP(J15,'اختيار المقررات'!AU8:AY57,4,0),"")</f>
        <v/>
      </c>
      <c r="Q15" s="123" t="str">
        <f>IFERROR(VLOOKUP(J15,'اختيار المقررات'!AU8:AY57,5,0),"")</f>
        <v/>
      </c>
      <c r="R15" s="125"/>
      <c r="S15" s="126"/>
      <c r="T15" s="126"/>
      <c r="U15" s="127"/>
      <c r="V15" s="140" t="str">
        <f>IFERROR(SMALL('اختيار المقررات'!$AL$8:$AL$57,'اختيار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208"/>
      <c r="AD15" s="208"/>
      <c r="AE15" s="468" t="str">
        <f t="shared" si="2"/>
        <v>محافظتها:</v>
      </c>
      <c r="AF15" s="468"/>
      <c r="AG15" s="468"/>
      <c r="AH15" s="208"/>
      <c r="AI15" s="208"/>
    </row>
    <row r="16" spans="2:42" ht="19.2" customHeight="1" thickTop="1" thickBot="1" x14ac:dyDescent="0.35">
      <c r="B16" s="120" t="str">
        <f t="shared" si="3"/>
        <v/>
      </c>
      <c r="C16" s="121" t="str">
        <f>IFERROR(VLOOKUP(B16,'اختيار المقررات'!AU9:AY58,2,0),"")</f>
        <v/>
      </c>
      <c r="D16" s="426" t="str">
        <f>IFERROR(VLOOKUP(B16,'اختيار المقررات'!AU9:AY58,3,0),"")</f>
        <v/>
      </c>
      <c r="E16" s="426"/>
      <c r="F16" s="426"/>
      <c r="G16" s="426"/>
      <c r="H16" s="122" t="str">
        <f>IFERROR(VLOOKUP(B16,'اختيار المقررات'!AU9:AY58,4,0),"")</f>
        <v/>
      </c>
      <c r="I16" s="123" t="str">
        <f>IFERROR(VLOOKUP(B16,'اختيار المقررات'!AU9:AY58,5,0),"")</f>
        <v/>
      </c>
      <c r="J16" s="124" t="str">
        <f t="shared" si="4"/>
        <v/>
      </c>
      <c r="K16" s="121" t="str">
        <f>IFERROR(VLOOKUP(J16,'اختيار المقررات'!AU9:AY58,2,0),"")</f>
        <v/>
      </c>
      <c r="L16" s="426" t="str">
        <f>IFERROR(VLOOKUP(J16,'اختيار المقررات'!AU9:AY58,3,0),"")</f>
        <v/>
      </c>
      <c r="M16" s="426"/>
      <c r="N16" s="426"/>
      <c r="O16" s="426"/>
      <c r="P16" s="122" t="str">
        <f>IFERROR(VLOOKUP(J16,'اختيار المقررات'!AU9:AY58,4,0),"")</f>
        <v/>
      </c>
      <c r="Q16" s="123" t="str">
        <f>IFERROR(VLOOKUP(J16,'اختيار المقررات'!AU9:AY58,5,0),"")</f>
        <v/>
      </c>
      <c r="R16" s="125"/>
      <c r="S16" s="126"/>
      <c r="T16" s="126"/>
      <c r="U16" s="127"/>
      <c r="V16" s="140" t="str">
        <f>IFERROR(SMALL('اختيار المقررات'!$AL$8:$AL$57,'اختيار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208"/>
      <c r="AD16" s="208"/>
      <c r="AE16" s="468" t="str">
        <f t="shared" si="2"/>
        <v>عامها:</v>
      </c>
      <c r="AF16" s="468"/>
      <c r="AG16" s="468"/>
      <c r="AH16" s="208"/>
      <c r="AI16" s="208"/>
    </row>
    <row r="17" spans="2:36" ht="19.2" customHeight="1" thickTop="1" thickBot="1" x14ac:dyDescent="0.35">
      <c r="B17" s="120" t="str">
        <f t="shared" si="3"/>
        <v/>
      </c>
      <c r="C17" s="121" t="str">
        <f>IFERROR(VLOOKUP(B17,'اختيار المقررات'!AU10:AY59,2,0),"")</f>
        <v/>
      </c>
      <c r="D17" s="426" t="str">
        <f>IFERROR(VLOOKUP(B17,'اختيار المقررات'!AU10:AY59,3,0),"")</f>
        <v/>
      </c>
      <c r="E17" s="426"/>
      <c r="F17" s="426"/>
      <c r="G17" s="426"/>
      <c r="H17" s="122" t="str">
        <f>IFERROR(VLOOKUP(B17,'اختيار المقررات'!AU10:AY59,4,0),"")</f>
        <v/>
      </c>
      <c r="I17" s="123" t="str">
        <f>IFERROR(VLOOKUP(B17,'اختيار المقررات'!AU10:AY59,5,0),"")</f>
        <v/>
      </c>
      <c r="J17" s="124" t="str">
        <f t="shared" si="4"/>
        <v/>
      </c>
      <c r="K17" s="121" t="str">
        <f>IFERROR(VLOOKUP(J17,'اختيار المقررات'!AU10:AY59,2,0),"")</f>
        <v/>
      </c>
      <c r="L17" s="426" t="str">
        <f>IFERROR(VLOOKUP(J17,'اختيار المقررات'!AU10:AY59,3,0),"")</f>
        <v/>
      </c>
      <c r="M17" s="426"/>
      <c r="N17" s="426"/>
      <c r="O17" s="426"/>
      <c r="P17" s="122" t="str">
        <f>IFERROR(VLOOKUP(J17,'اختيار المقررات'!AU10:AY59,4,0),"")</f>
        <v/>
      </c>
      <c r="Q17" s="123" t="str">
        <f>IFERROR(VLOOKUP(J17,'اختيار المقررات'!AU10:AY59,5,0),"")</f>
        <v/>
      </c>
      <c r="R17" s="125"/>
      <c r="S17" s="126"/>
      <c r="T17" s="126"/>
      <c r="U17" s="127"/>
      <c r="V17" s="140" t="str">
        <f>IFERROR(SMALL('اختيار المقررات'!$AL$8:$AL$57,'اختيار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208"/>
      <c r="AD17" s="208"/>
      <c r="AE17" s="468" t="str">
        <f t="shared" si="2"/>
        <v>الموبايل:</v>
      </c>
      <c r="AF17" s="468"/>
      <c r="AG17" s="468"/>
      <c r="AH17" s="208"/>
      <c r="AI17" s="208"/>
    </row>
    <row r="18" spans="2:36" s="142" customFormat="1" ht="19.2" customHeight="1" thickTop="1" thickBot="1" x14ac:dyDescent="0.35">
      <c r="B18" s="120" t="str">
        <f t="shared" si="3"/>
        <v/>
      </c>
      <c r="C18" s="121" t="str">
        <f>IFERROR(VLOOKUP(B18,'اختيار المقررات'!AU11:AY60,2,0),"")</f>
        <v/>
      </c>
      <c r="D18" s="426" t="str">
        <f>IFERROR(VLOOKUP(B18,'اختيار المقررات'!AU11:AY60,3,0),"")</f>
        <v/>
      </c>
      <c r="E18" s="426"/>
      <c r="F18" s="426"/>
      <c r="G18" s="426"/>
      <c r="H18" s="122" t="str">
        <f>IFERROR(VLOOKUP(B18,'اختيار المقررات'!AU11:AY60,4,0),"")</f>
        <v/>
      </c>
      <c r="I18" s="123" t="str">
        <f>IFERROR(VLOOKUP(B18,'اختيار المقررات'!AU11:AY60,5,0),"")</f>
        <v/>
      </c>
      <c r="J18" s="124" t="str">
        <f>V26</f>
        <v/>
      </c>
      <c r="K18" s="121" t="str">
        <f>IFERROR(VLOOKUP(J18,'اختيار المقررات'!AU11:AY60,2,0),"")</f>
        <v/>
      </c>
      <c r="L18" s="426" t="str">
        <f>IFERROR(VLOOKUP(J18,'اختيار المقررات'!AU11:AY60,3,0),"")</f>
        <v/>
      </c>
      <c r="M18" s="426"/>
      <c r="N18" s="426"/>
      <c r="O18" s="426"/>
      <c r="P18" s="122" t="str">
        <f>IFERROR(VLOOKUP(J18,'اختيار المقررات'!AU11:AY60,4,0),"")</f>
        <v/>
      </c>
      <c r="Q18" s="123" t="str">
        <f>IFERROR(VLOOKUP(J18,'اختيار المقررات'!AU11:AY60,5,0),"")</f>
        <v/>
      </c>
      <c r="R18" s="125"/>
      <c r="S18" s="126"/>
      <c r="T18" s="126"/>
      <c r="U18" s="127"/>
      <c r="V18" s="140" t="str">
        <f>IFERROR(SMALL('اختيار المقررات'!$AL$8:$AL$57,'اختيار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208"/>
      <c r="AD18" s="208"/>
      <c r="AE18" s="468" t="str">
        <f t="shared" si="2"/>
        <v>الهاتف:</v>
      </c>
      <c r="AF18" s="468"/>
      <c r="AG18" s="468"/>
      <c r="AH18" s="208"/>
      <c r="AI18" s="208"/>
      <c r="AJ18" s="1"/>
    </row>
    <row r="19" spans="2:36" s="142" customFormat="1" ht="19.2" customHeight="1" thickTop="1" thickBot="1" x14ac:dyDescent="0.35">
      <c r="B19" s="120" t="str">
        <f t="shared" si="3"/>
        <v/>
      </c>
      <c r="C19" s="121" t="str">
        <f>IFERROR(VLOOKUP(B19,'اختيار المقررات'!AU12:AY61,2,0),"")</f>
        <v/>
      </c>
      <c r="D19" s="426" t="str">
        <f>IFERROR(VLOOKUP(B19,'اختيار المقررات'!AU12:AY61,3,0),"")</f>
        <v/>
      </c>
      <c r="E19" s="426"/>
      <c r="F19" s="426"/>
      <c r="G19" s="426"/>
      <c r="H19" s="122" t="str">
        <f>IFERROR(VLOOKUP(B19,'اختيار المقررات'!AU12:AY61,4,0),"")</f>
        <v/>
      </c>
      <c r="I19" s="123" t="str">
        <f>IFERROR(VLOOKUP(B19,'اختيار المقررات'!AU12:AY61,5,0),"")</f>
        <v/>
      </c>
      <c r="J19" s="124" t="str">
        <f>V27</f>
        <v/>
      </c>
      <c r="K19" s="121" t="str">
        <f>IFERROR(VLOOKUP(J19,'اختيار المقررات'!AU12:AY61,2,0),"")</f>
        <v/>
      </c>
      <c r="L19" s="426" t="str">
        <f>IFERROR(VLOOKUP(J19,'اختيار المقررات'!AU12:AY61,3,0),"")</f>
        <v/>
      </c>
      <c r="M19" s="426"/>
      <c r="N19" s="426"/>
      <c r="O19" s="426"/>
      <c r="P19" s="122" t="str">
        <f>IFERROR(VLOOKUP(J19,'اختيار المقررات'!AU12:AY61,4,0),"")</f>
        <v/>
      </c>
      <c r="Q19" s="123" t="str">
        <f>IFERROR(VLOOKUP(J19,'اختيار المقررات'!AU12:AY61,5,0),"")</f>
        <v/>
      </c>
      <c r="R19" s="125"/>
      <c r="S19" s="128"/>
      <c r="T19" s="128"/>
      <c r="U19" s="129"/>
      <c r="V19" s="140" t="str">
        <f>IFERROR(SMALL('اختيار المقررات'!$AL$8:$AL$57,'اختيار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208"/>
      <c r="AD19" s="208"/>
      <c r="AE19" s="468" t="str">
        <f t="shared" si="2"/>
        <v>العنوان :</v>
      </c>
      <c r="AF19" s="468"/>
      <c r="AG19" s="468"/>
      <c r="AH19" s="208"/>
      <c r="AI19" s="208"/>
      <c r="AJ19" s="1"/>
    </row>
    <row r="20" spans="2:36" s="142" customFormat="1" ht="6.75" customHeight="1" thickTop="1" thickBot="1" x14ac:dyDescent="0.35">
      <c r="B20" s="120"/>
      <c r="C20" s="125"/>
      <c r="D20" s="125"/>
      <c r="E20" s="125"/>
      <c r="F20" s="125"/>
      <c r="G20" s="125"/>
      <c r="H20" s="129"/>
      <c r="I20" s="129"/>
      <c r="J20" s="124"/>
      <c r="K20" s="125"/>
      <c r="L20" s="125"/>
      <c r="M20" s="125"/>
      <c r="N20" s="125"/>
      <c r="O20" s="125"/>
      <c r="P20" s="129"/>
      <c r="Q20" s="129"/>
      <c r="R20" s="125"/>
      <c r="S20" s="128"/>
      <c r="T20" s="128"/>
      <c r="U20" s="129"/>
      <c r="V20" s="140" t="str">
        <f>IFERROR(SMALL('اختيار المقررات'!$AL$8:$AL$57,'اختيار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208"/>
      <c r="AD20" s="208"/>
      <c r="AE20" s="468" t="str">
        <f t="shared" si="2"/>
        <v/>
      </c>
      <c r="AF20" s="468"/>
      <c r="AG20" s="468"/>
      <c r="AH20" s="208"/>
      <c r="AI20" s="208"/>
      <c r="AJ20" s="1"/>
    </row>
    <row r="21" spans="2:36" ht="18" customHeight="1" thickTop="1" thickBot="1" x14ac:dyDescent="0.35">
      <c r="B21" s="427" t="s">
        <v>73</v>
      </c>
      <c r="C21" s="428"/>
      <c r="D21" s="428"/>
      <c r="E21" s="428"/>
      <c r="F21" s="210">
        <f>'اختيار المقررات'!V30</f>
        <v>0</v>
      </c>
      <c r="G21" s="428" t="s">
        <v>74</v>
      </c>
      <c r="H21" s="428"/>
      <c r="I21" s="428"/>
      <c r="J21" s="428"/>
      <c r="K21" s="440">
        <f>'اختيار المقررات'!AB30</f>
        <v>0</v>
      </c>
      <c r="L21" s="440"/>
      <c r="M21" s="428" t="s">
        <v>75</v>
      </c>
      <c r="N21" s="428"/>
      <c r="O21" s="428"/>
      <c r="P21" s="428"/>
      <c r="Q21" s="440">
        <f>'اختيار المقررات'!AG30</f>
        <v>0</v>
      </c>
      <c r="R21" s="507"/>
      <c r="S21" s="130"/>
      <c r="V21" s="140" t="str">
        <f>IFERROR(SMALL('اختيار المقررات'!$AL$8:$AL$57,'اختيار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208"/>
      <c r="AD21" s="208"/>
      <c r="AE21" s="468" t="str">
        <f t="shared" si="2"/>
        <v/>
      </c>
      <c r="AF21" s="468"/>
      <c r="AG21" s="468"/>
      <c r="AH21" s="208"/>
      <c r="AI21" s="208"/>
    </row>
    <row r="22" spans="2:36" ht="18" customHeight="1" thickTop="1" x14ac:dyDescent="0.3">
      <c r="B22" s="501" t="s">
        <v>68</v>
      </c>
      <c r="C22" s="502"/>
      <c r="D22" s="502"/>
      <c r="E22" s="483">
        <f>'اختيار المقررات'!F5</f>
        <v>0</v>
      </c>
      <c r="F22" s="483"/>
      <c r="G22" s="483"/>
      <c r="H22" s="483"/>
      <c r="I22" s="484"/>
      <c r="J22" s="211" t="s">
        <v>57</v>
      </c>
      <c r="K22" s="439">
        <f>'اختيار المقررات'!Q5</f>
        <v>0</v>
      </c>
      <c r="L22" s="439"/>
      <c r="M22" s="212" t="s">
        <v>0</v>
      </c>
      <c r="N22" s="443">
        <f>'اختيار المقررات'!W5</f>
        <v>0</v>
      </c>
      <c r="O22" s="443"/>
      <c r="P22" s="213"/>
      <c r="Q22" s="213"/>
      <c r="R22" s="213"/>
      <c r="U22" s="143" t="str">
        <f>IFERROR(SMALL('اختيار المقررات'!$C$35:$C$38,'اختيار المقررات'!AM8),"")</f>
        <v/>
      </c>
      <c r="V22" s="140" t="str">
        <f>IFERROR(SMALL('اختيار المقررات'!$AL$8:$AL$57,'اختيار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208"/>
      <c r="AD22" s="208"/>
      <c r="AE22" s="468" t="str">
        <f t="shared" si="2"/>
        <v/>
      </c>
      <c r="AF22" s="468"/>
      <c r="AG22" s="468"/>
      <c r="AH22" s="208"/>
      <c r="AI22" s="208"/>
    </row>
    <row r="23" spans="2:36" ht="18" customHeight="1" x14ac:dyDescent="0.3">
      <c r="B23" s="497" t="s">
        <v>72</v>
      </c>
      <c r="C23" s="498"/>
      <c r="D23" s="498"/>
      <c r="E23" s="485">
        <f>'اختيار المقررات'!AD27</f>
        <v>2000</v>
      </c>
      <c r="F23" s="485"/>
      <c r="G23" s="486"/>
      <c r="H23" s="469" t="s">
        <v>4635</v>
      </c>
      <c r="I23" s="470"/>
      <c r="J23" s="471">
        <f>'اختيار المقررات'!AB5</f>
        <v>0</v>
      </c>
      <c r="K23" s="471"/>
      <c r="L23" s="472"/>
      <c r="M23" s="470" t="s">
        <v>3529</v>
      </c>
      <c r="N23" s="470"/>
      <c r="O23" s="470" t="s">
        <v>3528</v>
      </c>
      <c r="P23" s="470"/>
      <c r="Q23" s="470" t="s">
        <v>4636</v>
      </c>
      <c r="R23" s="474"/>
      <c r="U23" s="143" t="str">
        <f>IFERROR(SMALL('اختيار المقررات'!$C$35:$C$38,'اختيار المقررات'!AM9),"")</f>
        <v/>
      </c>
      <c r="V23" s="140" t="str">
        <f>IFERROR(SMALL('اختيار المقررات'!$AL$8:$AL$57,'اختيار المقررات'!AM20),"")</f>
        <v/>
      </c>
      <c r="W23" s="140" t="str">
        <f>IFERROR(SMALL($D$37:$D$40,BH3),"")</f>
        <v/>
      </c>
    </row>
    <row r="24" spans="2:36" ht="18" customHeight="1" x14ac:dyDescent="0.3">
      <c r="B24" s="497" t="s">
        <v>3527</v>
      </c>
      <c r="C24" s="498"/>
      <c r="D24" s="498"/>
      <c r="E24" s="477">
        <f>'اختيار المقررات'!W27</f>
        <v>0</v>
      </c>
      <c r="F24" s="477"/>
      <c r="G24" s="478"/>
      <c r="H24" s="476" t="s">
        <v>25</v>
      </c>
      <c r="I24" s="473"/>
      <c r="J24" s="477">
        <f>'اختيار المقررات'!N26</f>
        <v>0</v>
      </c>
      <c r="K24" s="477"/>
      <c r="L24" s="478"/>
      <c r="M24" s="473"/>
      <c r="N24" s="473"/>
      <c r="O24" s="473"/>
      <c r="P24" s="473"/>
      <c r="Q24" s="473"/>
      <c r="R24" s="475"/>
      <c r="U24" s="143" t="str">
        <f>IFERROR(SMALL('اختيار المقررات'!$C$35:$C$38,'اختيار المقررات'!AM10),"")</f>
        <v/>
      </c>
      <c r="V24" s="140" t="str">
        <f>IFERROR(SMALL('اختيار المقررات'!$AL$8:$AL$57,'اختيار المقررات'!AM21),"")</f>
        <v/>
      </c>
    </row>
    <row r="25" spans="2:36" ht="18" customHeight="1" x14ac:dyDescent="0.3">
      <c r="B25" s="497" t="s">
        <v>3526</v>
      </c>
      <c r="C25" s="498"/>
      <c r="D25" s="498"/>
      <c r="E25" s="477" t="e">
        <f>'اختيار المقررات'!N28</f>
        <v>#N/A</v>
      </c>
      <c r="F25" s="477"/>
      <c r="G25" s="478"/>
      <c r="H25" s="479" t="s">
        <v>20</v>
      </c>
      <c r="I25" s="480"/>
      <c r="J25" s="214" t="str">
        <f>'اختيار المقررات'!N29</f>
        <v>لا</v>
      </c>
      <c r="K25" s="214"/>
      <c r="L25" s="215"/>
      <c r="M25" s="473"/>
      <c r="N25" s="473"/>
      <c r="O25" s="473"/>
      <c r="P25" s="473"/>
      <c r="Q25" s="473"/>
      <c r="R25" s="475"/>
      <c r="U25" s="140" t="str">
        <f>IFERROR(SMALL('اختيار المقررات'!$C$35:$C$38,'اختيار المقررات'!AM11),"")</f>
        <v/>
      </c>
    </row>
    <row r="26" spans="2:36" ht="18" customHeight="1" x14ac:dyDescent="0.3">
      <c r="B26" s="499" t="s">
        <v>23</v>
      </c>
      <c r="C26" s="500"/>
      <c r="D26" s="500"/>
      <c r="E26" s="487" t="e">
        <f>'اختيار المقررات'!W28</f>
        <v>#N/A</v>
      </c>
      <c r="F26" s="487"/>
      <c r="G26" s="487"/>
      <c r="H26" s="216"/>
      <c r="I26" s="216"/>
      <c r="J26" s="217"/>
      <c r="K26" s="217"/>
      <c r="L26" s="218"/>
      <c r="M26" s="473"/>
      <c r="N26" s="473"/>
      <c r="O26" s="473"/>
      <c r="P26" s="473"/>
      <c r="Q26" s="473"/>
      <c r="R26" s="475"/>
      <c r="V26" s="140" t="str">
        <f>IFERROR(SMALL('اختيار المقررات'!$AL$8:$AL$57,'اختيار المقررات'!AM22),"")</f>
        <v/>
      </c>
    </row>
    <row r="27" spans="2:36" ht="18" customHeight="1" x14ac:dyDescent="0.3">
      <c r="B27" s="509" t="str">
        <f>IF(B28&lt;&gt;"",'اختيار المقررات'!C27,"")</f>
        <v/>
      </c>
      <c r="C27" s="510"/>
      <c r="D27" s="510"/>
      <c r="E27" s="510"/>
      <c r="F27" s="510"/>
      <c r="G27" s="510"/>
      <c r="H27" s="510"/>
      <c r="I27" s="510"/>
      <c r="J27" s="510"/>
      <c r="K27" s="510"/>
      <c r="L27" s="511"/>
      <c r="M27" s="473"/>
      <c r="N27" s="473"/>
      <c r="O27" s="473"/>
      <c r="P27" s="473"/>
      <c r="Q27" s="473"/>
      <c r="R27" s="475"/>
      <c r="V27" s="140" t="str">
        <f>IFERROR(SMALL('اختيار المقررات'!$AL$8:$AL$57,'اختيار المقررات'!AM23),"")</f>
        <v/>
      </c>
    </row>
    <row r="28" spans="2:36" ht="18" customHeight="1" x14ac:dyDescent="0.3">
      <c r="B28" s="489" t="str">
        <f>'اختيار المقررات'!C28</f>
        <v/>
      </c>
      <c r="C28" s="490"/>
      <c r="D28" s="490"/>
      <c r="E28" s="490"/>
      <c r="F28" s="490"/>
      <c r="G28" s="490" t="str">
        <f>'اختيار المقررات'!C29</f>
        <v/>
      </c>
      <c r="H28" s="490"/>
      <c r="I28" s="490"/>
      <c r="J28" s="490"/>
      <c r="K28" s="490"/>
      <c r="L28" s="508"/>
      <c r="M28" s="473"/>
      <c r="N28" s="473"/>
      <c r="O28" s="473"/>
      <c r="P28" s="473"/>
      <c r="Q28" s="473"/>
      <c r="R28" s="475"/>
      <c r="V28" s="140" t="str">
        <f>IFERROR(SMALL('اختيار المقررات'!$AL$8:$AL$57,'اختيار المقررات'!AM24),"")</f>
        <v/>
      </c>
    </row>
    <row r="29" spans="2:36" ht="18" customHeight="1" x14ac:dyDescent="0.3">
      <c r="B29" s="489" t="str">
        <f>'اختيار المقررات'!C30</f>
        <v/>
      </c>
      <c r="C29" s="490"/>
      <c r="D29" s="490"/>
      <c r="E29" s="490"/>
      <c r="F29" s="490"/>
      <c r="G29" s="490" t="str">
        <f>'اختيار المقررات'!C31</f>
        <v/>
      </c>
      <c r="H29" s="490"/>
      <c r="I29" s="490"/>
      <c r="J29" s="490"/>
      <c r="K29" s="490"/>
      <c r="L29" s="508"/>
      <c r="M29" s="473"/>
      <c r="N29" s="473"/>
      <c r="O29" s="473"/>
      <c r="P29" s="473"/>
      <c r="Q29" s="473"/>
      <c r="R29" s="475"/>
      <c r="V29" s="140" t="str">
        <f>IFERROR(SMALL('اختيار المقررات'!$AL$8:$AL$57,'اختيار المقررات'!AM25),"")</f>
        <v/>
      </c>
      <c r="W29" s="58" t="str">
        <f>U22</f>
        <v/>
      </c>
    </row>
    <row r="30" spans="2:36" ht="16.5" customHeight="1" x14ac:dyDescent="0.3">
      <c r="B30" s="488" t="str">
        <f>'اختيار المقررات'!C32</f>
        <v/>
      </c>
      <c r="C30" s="481"/>
      <c r="D30" s="481"/>
      <c r="E30" s="481"/>
      <c r="F30" s="481"/>
      <c r="G30" s="481"/>
      <c r="H30" s="481"/>
      <c r="I30" s="481"/>
      <c r="J30" s="481"/>
      <c r="K30" s="481"/>
      <c r="L30" s="482"/>
      <c r="M30" s="473"/>
      <c r="N30" s="473"/>
      <c r="O30" s="473"/>
      <c r="P30" s="473"/>
      <c r="Q30" s="473"/>
      <c r="R30" s="475"/>
      <c r="V30" s="140" t="str">
        <f>IFERROR(SMALL('اختيار المقررات'!$AL$8:$AL$57,'اختيار المقررات'!AM26),"")</f>
        <v/>
      </c>
      <c r="W30" s="58" t="str">
        <f>U24</f>
        <v/>
      </c>
    </row>
    <row r="31" spans="2:36" ht="16.5" customHeight="1" x14ac:dyDescent="0.3">
      <c r="B31" s="503" t="s">
        <v>4637</v>
      </c>
      <c r="C31" s="504"/>
      <c r="D31" s="504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4"/>
      <c r="R31" s="505"/>
      <c r="V31" s="140" t="str">
        <f>IFERROR(SMALL('اختيار المقررات'!$AL$8:$AL$57,'اختيار المقررات'!AM27),"")</f>
        <v/>
      </c>
      <c r="W31" s="58" t="str">
        <f>U23</f>
        <v/>
      </c>
    </row>
    <row r="32" spans="2:36" ht="16.5" customHeight="1" x14ac:dyDescent="0.3">
      <c r="B32" s="512" t="s">
        <v>24</v>
      </c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W32" s="58"/>
    </row>
    <row r="33" spans="2:36" s="244" customFormat="1" ht="18" customHeight="1" x14ac:dyDescent="0.3">
      <c r="B33" s="513" t="s">
        <v>30</v>
      </c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13"/>
      <c r="O33" s="513"/>
      <c r="P33" s="513"/>
      <c r="Q33" s="513"/>
      <c r="R33" s="513"/>
      <c r="W33" s="245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</row>
    <row r="34" spans="2:36" s="244" customFormat="1" ht="18" customHeight="1" x14ac:dyDescent="0.3">
      <c r="B34" s="494" t="s">
        <v>31</v>
      </c>
      <c r="C34" s="494"/>
      <c r="D34" s="494"/>
      <c r="E34" s="494"/>
      <c r="F34" s="495" t="e">
        <f>'اختيار المقررات'!W29</f>
        <v>#N/A</v>
      </c>
      <c r="G34" s="495"/>
      <c r="H34" s="506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V34" s="244" t="str">
        <f>IFERROR(SMALL('اختيار المقررات'!$AL$8:$AL$57,'اختيار المقررات'!AM28),"")</f>
        <v/>
      </c>
      <c r="W34" s="245" t="str">
        <f>U25</f>
        <v/>
      </c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</row>
    <row r="35" spans="2:36" s="244" customFormat="1" ht="18" customHeight="1" x14ac:dyDescent="0.3">
      <c r="B35" s="494" t="str">
        <f>IF(D4="أنثى","رقمها الامتحاني","رقمه الامتحاني")</f>
        <v>رقمه الامتحاني</v>
      </c>
      <c r="C35" s="494"/>
      <c r="D35" s="494"/>
      <c r="E35" s="495">
        <f>D2</f>
        <v>0</v>
      </c>
      <c r="F35" s="495"/>
      <c r="G35" s="494" t="s">
        <v>32</v>
      </c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V35" s="244" t="str">
        <f>IFERROR(SMALL('اختيار المقررات'!$AL$8:$AL$57,'اختيار المقررات'!AM29),"")</f>
        <v/>
      </c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</row>
    <row r="36" spans="2:36" s="244" customFormat="1" ht="18" customHeight="1" x14ac:dyDescent="0.3">
      <c r="B36" s="247"/>
      <c r="C36" s="248"/>
      <c r="D36" s="496"/>
      <c r="E36" s="496"/>
      <c r="F36" s="496"/>
      <c r="G36" s="496"/>
      <c r="H36" s="496"/>
      <c r="I36" s="249"/>
      <c r="J36" s="249"/>
      <c r="K36" s="247"/>
      <c r="L36" s="248"/>
      <c r="M36" s="496"/>
      <c r="N36" s="496"/>
      <c r="O36" s="496"/>
      <c r="P36" s="496"/>
      <c r="Q36" s="249"/>
      <c r="R36" s="249"/>
      <c r="V36" s="244" t="str">
        <f>IFERROR(SMALL('اختيار المقررات'!$AL$8:$AL$57,'اختيار المقررات'!AM30),"")</f>
        <v/>
      </c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</row>
    <row r="37" spans="2:36" s="244" customFormat="1" ht="18" customHeight="1" x14ac:dyDescent="0.3">
      <c r="B37" s="512" t="s">
        <v>26</v>
      </c>
      <c r="C37" s="512"/>
      <c r="D37" s="512"/>
      <c r="E37" s="512"/>
      <c r="F37" s="512"/>
      <c r="G37" s="512"/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V37" s="244" t="str">
        <f>IFERROR(SMALL('اختيار المقررات'!$AL$8:$AL$57,'اختيار المقررات'!AM31),"")</f>
        <v/>
      </c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</row>
    <row r="38" spans="2:36" s="244" customFormat="1" ht="18" customHeight="1" x14ac:dyDescent="0.3">
      <c r="B38" s="513" t="s">
        <v>30</v>
      </c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V38" s="244" t="str">
        <f>IFERROR(SMALL('اختيار المقررات'!$AL$8:$AL$57,'اختيار المقررات'!AM32),"")</f>
        <v/>
      </c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</row>
    <row r="39" spans="2:36" s="244" customFormat="1" ht="18" customHeight="1" x14ac:dyDescent="0.3">
      <c r="B39" s="494" t="s">
        <v>31</v>
      </c>
      <c r="C39" s="494"/>
      <c r="D39" s="494"/>
      <c r="E39" s="494"/>
      <c r="F39" s="495" t="e">
        <f>'اختيار المقررات'!AD29</f>
        <v>#N/A</v>
      </c>
      <c r="G39" s="495"/>
      <c r="H39" s="514" t="str">
        <f>H34</f>
        <v xml:space="preserve">ليرة سورية فقط لا غير من الطالب </v>
      </c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V39" s="244" t="str">
        <f>IFERROR(SMALL('اختيار المقررات'!$AL$8:$AL$57,'اختيار المقررات'!AM33),"")</f>
        <v/>
      </c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</row>
    <row r="40" spans="2:36" s="244" customFormat="1" ht="18" customHeight="1" x14ac:dyDescent="0.3">
      <c r="B40" s="515" t="str">
        <f>B35</f>
        <v>رقمه الامتحاني</v>
      </c>
      <c r="C40" s="515"/>
      <c r="D40" s="515"/>
      <c r="E40" s="516">
        <f>E35</f>
        <v>0</v>
      </c>
      <c r="F40" s="516"/>
      <c r="G40" s="517" t="str">
        <f>G35</f>
        <v xml:space="preserve">وتحويله إلى حساب التعليم المفتوح رقم ck1-10173186 وتسليم إشعار القبض إلى صاحب العلاقة  </v>
      </c>
      <c r="H40" s="517"/>
      <c r="I40" s="517"/>
      <c r="J40" s="517"/>
      <c r="K40" s="517"/>
      <c r="L40" s="517"/>
      <c r="M40" s="517"/>
      <c r="N40" s="517"/>
      <c r="O40" s="517"/>
      <c r="P40" s="517"/>
      <c r="Q40" s="517"/>
      <c r="R40" s="517"/>
      <c r="V40" s="244" t="str">
        <f>IFERROR(SMALL('اختيار المقررات'!$AL$8:$AL$57,'اختيار المقررات'!AM34),"")</f>
        <v/>
      </c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</row>
    <row r="41" spans="2:36" s="244" customFormat="1" ht="18" customHeight="1" x14ac:dyDescent="0.3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V41" s="244" t="str">
        <f>IFERROR(SMALL('اختيار المقررات'!$AL$8:$AL$57,'اختيار المقررات'!AM35),"")</f>
        <v/>
      </c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</row>
    <row r="42" spans="2:36" ht="22.5" customHeight="1" x14ac:dyDescent="0.3">
      <c r="B42" s="1"/>
      <c r="C42" s="1"/>
      <c r="D42" s="1"/>
      <c r="E42" s="1"/>
      <c r="F42" s="219"/>
      <c r="G42" s="219"/>
      <c r="H42" s="219"/>
      <c r="I42" s="219"/>
      <c r="J42" s="1"/>
      <c r="K42" s="1"/>
      <c r="L42" s="1"/>
      <c r="M42" s="1"/>
      <c r="N42" s="219"/>
      <c r="O42" s="219"/>
      <c r="P42" s="219"/>
      <c r="Q42" s="1"/>
      <c r="R42" s="1"/>
      <c r="V42" s="140" t="str">
        <f>IFERROR(SMALL('اختيار المقررات'!$AL$8:$AL$57,'اختيار المقررات'!AM36),"")</f>
        <v/>
      </c>
    </row>
    <row r="43" spans="2:36" ht="22.5" customHeight="1" x14ac:dyDescent="0.3">
      <c r="B43" s="1"/>
      <c r="C43" s="220"/>
      <c r="D43" s="220"/>
      <c r="E43" s="220"/>
      <c r="F43" s="220"/>
      <c r="G43" s="220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V43" s="140" t="str">
        <f>IFERROR(SMALL('اختيار المقررات'!$AL$8:$AL$57,'اختيار المقررات'!AM37),"")</f>
        <v/>
      </c>
    </row>
    <row r="44" spans="2:36" ht="17.25" customHeight="1" x14ac:dyDescent="0.3">
      <c r="B44" s="1"/>
      <c r="C44" s="220"/>
      <c r="D44" s="220"/>
      <c r="E44" s="220"/>
      <c r="F44" s="220"/>
      <c r="G44" s="220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V44" s="140" t="str">
        <f>IFERROR(SMALL('اختيار المقررات'!$AL$8:$AL$57,'اختيار المقررات'!AM38),"")</f>
        <v/>
      </c>
    </row>
    <row r="45" spans="2:36" ht="17.25" customHeight="1" x14ac:dyDescent="0.3">
      <c r="B45" s="1"/>
      <c r="C45" s="220"/>
      <c r="D45" s="220"/>
      <c r="E45" s="220"/>
      <c r="F45" s="220"/>
      <c r="G45" s="220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V45" s="140" t="str">
        <f>IFERROR(SMALL('اختيار المقررات'!$AL$8:$AL$57,'اختيار المقررات'!AM39),"")</f>
        <v/>
      </c>
    </row>
    <row r="46" spans="2:36" ht="20.25" customHeight="1" x14ac:dyDescent="0.3">
      <c r="B46" s="126"/>
      <c r="C46" s="126"/>
      <c r="D46" s="126"/>
      <c r="E46" s="126"/>
      <c r="F46" s="126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V46" s="140" t="str">
        <f>IFERROR(SMALL('اختيار المقررات'!$AL$8:$AL$57,'اختيار المقررات'!AM40),"")</f>
        <v/>
      </c>
    </row>
    <row r="47" spans="2:36" ht="14.4" x14ac:dyDescent="0.3">
      <c r="B47" s="126"/>
      <c r="C47" s="126"/>
      <c r="D47" s="126"/>
      <c r="E47" s="126"/>
      <c r="F47" s="126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V47" s="140" t="str">
        <f>IFERROR(SMALL('اختيار المقررات'!$AL$8:$AL$57,'اختيار المقررات'!AM41),"")</f>
        <v/>
      </c>
    </row>
    <row r="48" spans="2:36" ht="14.4" x14ac:dyDescent="0.3">
      <c r="B48" s="126"/>
      <c r="C48" s="126"/>
      <c r="D48" s="126"/>
      <c r="E48" s="126"/>
      <c r="F48" s="126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V48" s="140" t="str">
        <f>IFERROR(SMALL('اختيار المقررات'!$AL$8:$AL$57,'اختيار المقررات'!AM42),"")</f>
        <v/>
      </c>
    </row>
    <row r="49" spans="2:22" x14ac:dyDescent="0.3">
      <c r="B49" s="141"/>
      <c r="C49" s="141"/>
      <c r="D49" s="141"/>
      <c r="E49" s="132"/>
      <c r="F49" s="132"/>
      <c r="G49" s="132"/>
      <c r="H49" s="132"/>
      <c r="I49" s="141"/>
      <c r="J49" s="141"/>
      <c r="K49" s="141"/>
      <c r="L49" s="141"/>
      <c r="M49" s="132"/>
      <c r="N49" s="132"/>
      <c r="O49" s="132"/>
      <c r="P49" s="141"/>
      <c r="Q49" s="141"/>
      <c r="R49" s="141"/>
      <c r="V49" s="140" t="str">
        <f>IFERROR(SMALL('اختيار المقررات'!$AL$8:$AL$57,'اختيار المقررات'!AM43),"")</f>
        <v/>
      </c>
    </row>
  </sheetData>
  <sheetProtection algorithmName="SHA-512" hashValue="FWJyBdC4sZ+NEzo+anblu8Eb3w3VfdvSp6oHIPXUEwQ8kiNpBJhFhgdd/UjaPp4i3A5vQilbTQHp7KjCDHWHYA==" saltValue="RBrRWmFhSgOgv9F614S5zw==" spinCount="100000" sheet="1" selectLockedCells="1" selectUnlockedCells="1"/>
  <mergeCells count="133">
    <mergeCell ref="B32:R32"/>
    <mergeCell ref="B33:R33"/>
    <mergeCell ref="B37:R37"/>
    <mergeCell ref="B38:R38"/>
    <mergeCell ref="B39:E39"/>
    <mergeCell ref="F39:G39"/>
    <mergeCell ref="H39:R39"/>
    <mergeCell ref="B40:D40"/>
    <mergeCell ref="E40:F40"/>
    <mergeCell ref="G40:R40"/>
    <mergeCell ref="L11:Q11"/>
    <mergeCell ref="D11:I11"/>
    <mergeCell ref="B35:D35"/>
    <mergeCell ref="E35:F35"/>
    <mergeCell ref="G35:R35"/>
    <mergeCell ref="D36:H36"/>
    <mergeCell ref="B23:D23"/>
    <mergeCell ref="B24:D24"/>
    <mergeCell ref="B25:D25"/>
    <mergeCell ref="B26:D26"/>
    <mergeCell ref="B22:D22"/>
    <mergeCell ref="B31:R31"/>
    <mergeCell ref="B34:E34"/>
    <mergeCell ref="F34:G34"/>
    <mergeCell ref="H34:R34"/>
    <mergeCell ref="M36:P36"/>
    <mergeCell ref="M21:P21"/>
    <mergeCell ref="Q21:R21"/>
    <mergeCell ref="G28:L28"/>
    <mergeCell ref="G29:L29"/>
    <mergeCell ref="B27:L27"/>
    <mergeCell ref="D14:G14"/>
    <mergeCell ref="L14:O14"/>
    <mergeCell ref="D15:G15"/>
    <mergeCell ref="AE20:AG20"/>
    <mergeCell ref="AE21:AG21"/>
    <mergeCell ref="AE22:AG22"/>
    <mergeCell ref="H23:I23"/>
    <mergeCell ref="J23:L23"/>
    <mergeCell ref="M23:N30"/>
    <mergeCell ref="O23:P30"/>
    <mergeCell ref="Q23:R30"/>
    <mergeCell ref="H24:I24"/>
    <mergeCell ref="J24:L24"/>
    <mergeCell ref="H25:I25"/>
    <mergeCell ref="G30:L30"/>
    <mergeCell ref="E22:I22"/>
    <mergeCell ref="E23:G23"/>
    <mergeCell ref="E25:G25"/>
    <mergeCell ref="E24:G24"/>
    <mergeCell ref="E26:G26"/>
    <mergeCell ref="N22:O22"/>
    <mergeCell ref="B30:F30"/>
    <mergeCell ref="K22:L22"/>
    <mergeCell ref="B28:F28"/>
    <mergeCell ref="B29:F29"/>
    <mergeCell ref="G21:J21"/>
    <mergeCell ref="K21:L21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D1:AH2"/>
    <mergeCell ref="AE3:AG3"/>
    <mergeCell ref="AE4:AG4"/>
    <mergeCell ref="AE5:AG5"/>
    <mergeCell ref="AE6:AG6"/>
    <mergeCell ref="AE7:AG7"/>
    <mergeCell ref="AE8:AG8"/>
    <mergeCell ref="AE9:AG9"/>
    <mergeCell ref="AE10:AG10"/>
    <mergeCell ref="F7:G7"/>
    <mergeCell ref="H7:I7"/>
    <mergeCell ref="K7:R7"/>
    <mergeCell ref="B6:C6"/>
    <mergeCell ref="D6:E6"/>
    <mergeCell ref="F6:G6"/>
    <mergeCell ref="H6:I6"/>
    <mergeCell ref="K6:M6"/>
    <mergeCell ref="P6:R6"/>
    <mergeCell ref="D7:E7"/>
    <mergeCell ref="N5:O5"/>
    <mergeCell ref="P5:R5"/>
    <mergeCell ref="D4:E4"/>
    <mergeCell ref="F4:G4"/>
    <mergeCell ref="H4:I4"/>
    <mergeCell ref="K4:M4"/>
    <mergeCell ref="N6:O6"/>
    <mergeCell ref="B1:E1"/>
    <mergeCell ref="B2:C2"/>
    <mergeCell ref="D2:E2"/>
    <mergeCell ref="F2:G2"/>
    <mergeCell ref="H2:J2"/>
    <mergeCell ref="M2:N2"/>
    <mergeCell ref="P2:R2"/>
    <mergeCell ref="F3:G3"/>
    <mergeCell ref="H3:I3"/>
    <mergeCell ref="K2:L2"/>
    <mergeCell ref="B3:C3"/>
    <mergeCell ref="D3:E3"/>
    <mergeCell ref="N3:P3"/>
    <mergeCell ref="Q3:R3"/>
    <mergeCell ref="F1:R1"/>
    <mergeCell ref="J3:L3"/>
    <mergeCell ref="L15:O15"/>
    <mergeCell ref="D16:G16"/>
    <mergeCell ref="L16:O16"/>
    <mergeCell ref="D17:G17"/>
    <mergeCell ref="D19:G19"/>
    <mergeCell ref="L19:O19"/>
    <mergeCell ref="B21:E21"/>
    <mergeCell ref="N4:P4"/>
    <mergeCell ref="Q4:R4"/>
    <mergeCell ref="L17:O17"/>
    <mergeCell ref="D18:G18"/>
    <mergeCell ref="L18:O18"/>
    <mergeCell ref="D12:G12"/>
    <mergeCell ref="L12:O12"/>
    <mergeCell ref="B4:C4"/>
    <mergeCell ref="B7:C7"/>
    <mergeCell ref="B8:R9"/>
    <mergeCell ref="D13:G13"/>
    <mergeCell ref="L13:O13"/>
    <mergeCell ref="B5:C5"/>
    <mergeCell ref="D5:E5"/>
    <mergeCell ref="F5:G5"/>
    <mergeCell ref="H5:I5"/>
    <mergeCell ref="K5:M5"/>
  </mergeCells>
  <conditionalFormatting sqref="C12:Q19 C11:D11 J11:L11">
    <cfRule type="expression" dxfId="24" priority="24">
      <formula>$C$12=""</formula>
    </cfRule>
  </conditionalFormatting>
  <conditionalFormatting sqref="C13:I19">
    <cfRule type="expression" dxfId="23" priority="23">
      <formula>$C$13=""</formula>
    </cfRule>
  </conditionalFormatting>
  <conditionalFormatting sqref="C14:I19">
    <cfRule type="expression" dxfId="22" priority="22">
      <formula>$C$14=""</formula>
    </cfRule>
  </conditionalFormatting>
  <conditionalFormatting sqref="C15:I19">
    <cfRule type="expression" dxfId="21" priority="21">
      <formula>$C$15=""</formula>
    </cfRule>
  </conditionalFormatting>
  <conditionalFormatting sqref="C16:I19">
    <cfRule type="expression" dxfId="20" priority="20">
      <formula>$C$16=""</formula>
    </cfRule>
  </conditionalFormatting>
  <conditionalFormatting sqref="C17:I19">
    <cfRule type="expression" dxfId="19" priority="19">
      <formula>$C$17=""</formula>
    </cfRule>
  </conditionalFormatting>
  <conditionalFormatting sqref="C18:I19">
    <cfRule type="expression" dxfId="18" priority="18">
      <formula>$C$18=""</formula>
    </cfRule>
  </conditionalFormatting>
  <conditionalFormatting sqref="C19:I19">
    <cfRule type="expression" dxfId="17" priority="17">
      <formula>$C$19=""</formula>
    </cfRule>
  </conditionalFormatting>
  <conditionalFormatting sqref="K12:Q19 K11:L11">
    <cfRule type="expression" dxfId="16" priority="16">
      <formula>$K$12=""</formula>
    </cfRule>
  </conditionalFormatting>
  <conditionalFormatting sqref="K13:Q19">
    <cfRule type="expression" dxfId="15" priority="15">
      <formula>$K$13=""</formula>
    </cfRule>
  </conditionalFormatting>
  <conditionalFormatting sqref="K14:Q19">
    <cfRule type="expression" dxfId="14" priority="14">
      <formula>$K$14=""</formula>
    </cfRule>
  </conditionalFormatting>
  <conditionalFormatting sqref="K15:Q19">
    <cfRule type="expression" dxfId="13" priority="13">
      <formula>$K$15=""</formula>
    </cfRule>
  </conditionalFormatting>
  <conditionalFormatting sqref="K16:Q19">
    <cfRule type="expression" dxfId="12" priority="12">
      <formula>$K$16=""</formula>
    </cfRule>
  </conditionalFormatting>
  <conditionalFormatting sqref="K17:Q19">
    <cfRule type="expression" dxfId="11" priority="11">
      <formula>$K$17=""</formula>
    </cfRule>
  </conditionalFormatting>
  <conditionalFormatting sqref="K18:Q19">
    <cfRule type="expression" dxfId="10" priority="10">
      <formula>$K$18=""</formula>
    </cfRule>
  </conditionalFormatting>
  <conditionalFormatting sqref="K19:Q19">
    <cfRule type="expression" dxfId="9" priority="9">
      <formula>$K$19=""</formula>
    </cfRule>
  </conditionalFormatting>
  <conditionalFormatting sqref="AE3:AE22">
    <cfRule type="expression" dxfId="8" priority="7">
      <formula>AE3&lt;&gt;""</formula>
    </cfRule>
  </conditionalFormatting>
  <conditionalFormatting sqref="AC1">
    <cfRule type="expression" dxfId="7" priority="6">
      <formula>AC1&lt;&gt;""</formula>
    </cfRule>
  </conditionalFormatting>
  <conditionalFormatting sqref="AD1:AH2">
    <cfRule type="expression" dxfId="6" priority="5">
      <formula>$AD$1&lt;&gt;""</formula>
    </cfRule>
  </conditionalFormatting>
  <conditionalFormatting sqref="B36:R36">
    <cfRule type="expression" dxfId="5" priority="2">
      <formula>#REF!="لا"</formula>
    </cfRule>
  </conditionalFormatting>
  <conditionalFormatting sqref="B40:R40 B39:H39 B37:R38">
    <cfRule type="expression" dxfId="4" priority="3">
      <formula>$K$25="لا"</formula>
    </cfRule>
  </conditionalFormatting>
  <conditionalFormatting sqref="C44:R45">
    <cfRule type="expression" dxfId="3" priority="4">
      <formula>$K$26="لا"</formula>
    </cfRule>
  </conditionalFormatting>
  <conditionalFormatting sqref="B32:R33">
    <cfRule type="expression" dxfId="2" priority="1">
      <formula>$K$25="لا"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3"/>
  <dimension ref="A1:GF5"/>
  <sheetViews>
    <sheetView showGridLines="0" rightToLeft="1" topLeftCell="FK1" zoomScale="98" zoomScaleNormal="98" workbookViewId="0">
      <pane ySplit="4" topLeftCell="A5" activePane="bottomLeft" state="frozen"/>
      <selection pane="bottomLeft" activeCell="FY8" sqref="FY8"/>
    </sheetView>
  </sheetViews>
  <sheetFormatPr defaultColWidth="9" defaultRowHeight="14.4" x14ac:dyDescent="0.3"/>
  <cols>
    <col min="1" max="1" width="13.88671875" style="66" customWidth="1"/>
    <col min="2" max="2" width="10.88671875" style="66" bestFit="1" customWidth="1"/>
    <col min="3" max="4" width="9" style="66"/>
    <col min="5" max="5" width="10.109375" style="66" bestFit="1" customWidth="1"/>
    <col min="6" max="6" width="11.33203125" style="84" bestFit="1" customWidth="1"/>
    <col min="7" max="7" width="11.33203125" style="84" customWidth="1"/>
    <col min="8" max="8" width="13.33203125" style="66" customWidth="1"/>
    <col min="9" max="9" width="9" style="66"/>
    <col min="10" max="10" width="11.77734375" style="66" bestFit="1" customWidth="1"/>
    <col min="11" max="11" width="21.88671875" style="66" customWidth="1"/>
    <col min="12" max="12" width="24.33203125" style="66" customWidth="1"/>
    <col min="13" max="13" width="17.77734375" style="66" customWidth="1"/>
    <col min="14" max="14" width="20.109375" style="66" customWidth="1"/>
    <col min="15" max="15" width="31.77734375" style="66" customWidth="1"/>
    <col min="16" max="17" width="14.77734375" style="66" customWidth="1"/>
    <col min="18" max="18" width="19.109375" style="66" customWidth="1"/>
    <col min="19" max="19" width="14.109375" style="66" customWidth="1"/>
    <col min="20" max="20" width="6.88671875" style="66" bestFit="1" customWidth="1"/>
    <col min="21" max="25" width="4.33203125" style="66" customWidth="1"/>
    <col min="26" max="74" width="4.33203125" style="1" customWidth="1"/>
    <col min="75" max="77" width="4.21875" style="1" customWidth="1"/>
    <col min="78" max="163" width="4.33203125" style="1" customWidth="1"/>
    <col min="164" max="182" width="9" style="66"/>
    <col min="183" max="183" width="14.109375" style="66" bestFit="1" customWidth="1"/>
    <col min="184" max="187" width="9" style="66"/>
    <col min="188" max="188" width="9" style="66" customWidth="1"/>
    <col min="189" max="16384" width="9" style="66"/>
  </cols>
  <sheetData>
    <row r="1" spans="1:188" s="60" customFormat="1" ht="18.600000000000001" thickBot="1" x14ac:dyDescent="0.35">
      <c r="A1" s="564"/>
      <c r="B1" s="567">
        <v>9999</v>
      </c>
      <c r="C1" s="566" t="s">
        <v>33</v>
      </c>
      <c r="D1" s="566"/>
      <c r="E1" s="566"/>
      <c r="F1" s="566"/>
      <c r="G1" s="566"/>
      <c r="H1" s="566"/>
      <c r="I1" s="566"/>
      <c r="J1" s="566"/>
      <c r="K1" s="573" t="s">
        <v>16</v>
      </c>
      <c r="L1" s="575" t="s">
        <v>64</v>
      </c>
      <c r="M1" s="578" t="s">
        <v>62</v>
      </c>
      <c r="N1" s="578" t="s">
        <v>63</v>
      </c>
      <c r="O1" s="580" t="s">
        <v>54</v>
      </c>
      <c r="P1" s="566" t="s">
        <v>34</v>
      </c>
      <c r="Q1" s="566"/>
      <c r="R1" s="566"/>
      <c r="S1" s="571" t="s">
        <v>9</v>
      </c>
      <c r="T1" s="568" t="s">
        <v>35</v>
      </c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  <c r="AQ1" s="568"/>
      <c r="AR1" s="568" t="s">
        <v>21</v>
      </c>
      <c r="AS1" s="568"/>
      <c r="AT1" s="568"/>
      <c r="AU1" s="568"/>
      <c r="AV1" s="568"/>
      <c r="AW1" s="568"/>
      <c r="AX1" s="568"/>
      <c r="AY1" s="568"/>
      <c r="AZ1" s="568"/>
      <c r="BA1" s="568"/>
      <c r="BB1" s="568"/>
      <c r="BC1" s="568"/>
      <c r="BD1" s="568"/>
      <c r="BE1" s="568"/>
      <c r="BF1" s="568"/>
      <c r="BG1" s="568"/>
      <c r="BH1" s="568"/>
      <c r="BI1" s="568"/>
      <c r="BJ1" s="568"/>
      <c r="BK1" s="568"/>
      <c r="BL1" s="568"/>
      <c r="BM1" s="568"/>
      <c r="BN1" s="568"/>
      <c r="BO1" s="568"/>
      <c r="BP1" s="568"/>
      <c r="BQ1" s="568"/>
      <c r="BR1" s="568"/>
      <c r="BS1" s="568"/>
      <c r="BT1" s="568"/>
      <c r="BU1" s="568"/>
      <c r="BV1" s="568"/>
      <c r="BW1" s="568"/>
      <c r="BX1" s="568"/>
      <c r="BY1" s="568"/>
      <c r="BZ1" s="568" t="s">
        <v>36</v>
      </c>
      <c r="CA1" s="568"/>
      <c r="CB1" s="568"/>
      <c r="CC1" s="568"/>
      <c r="CD1" s="568"/>
      <c r="CE1" s="568"/>
      <c r="CF1" s="568"/>
      <c r="CG1" s="568"/>
      <c r="CH1" s="568"/>
      <c r="CI1" s="568"/>
      <c r="CJ1" s="568"/>
      <c r="CK1" s="568"/>
      <c r="CL1" s="568"/>
      <c r="CM1" s="568"/>
      <c r="CN1" s="568"/>
      <c r="CO1" s="568"/>
      <c r="CP1" s="568"/>
      <c r="CQ1" s="568"/>
      <c r="CR1" s="568"/>
      <c r="CS1" s="568"/>
      <c r="CT1" s="568"/>
      <c r="CU1" s="568"/>
      <c r="CV1" s="568"/>
      <c r="CW1" s="568"/>
      <c r="CX1" s="568"/>
      <c r="CY1" s="568"/>
      <c r="CZ1" s="568" t="s">
        <v>37</v>
      </c>
      <c r="DA1" s="568"/>
      <c r="DB1" s="568"/>
      <c r="DC1" s="568"/>
      <c r="DD1" s="568"/>
      <c r="DE1" s="568"/>
      <c r="DF1" s="568"/>
      <c r="DG1" s="568"/>
      <c r="DH1" s="568"/>
      <c r="DI1" s="568"/>
      <c r="DJ1" s="568"/>
      <c r="DK1" s="568"/>
      <c r="DL1" s="568"/>
      <c r="DM1" s="568"/>
      <c r="DN1" s="568"/>
      <c r="DO1" s="568"/>
      <c r="DP1" s="568"/>
      <c r="DQ1" s="568"/>
      <c r="DR1" s="568"/>
      <c r="DS1" s="568"/>
      <c r="DT1" s="568"/>
      <c r="DU1" s="568"/>
      <c r="DV1" s="568"/>
      <c r="DW1" s="568"/>
      <c r="DX1" s="568"/>
      <c r="DY1" s="568"/>
      <c r="DZ1" s="568"/>
      <c r="EA1" s="568"/>
      <c r="EB1" s="568"/>
      <c r="EC1" s="568"/>
      <c r="ED1" s="568"/>
      <c r="EE1" s="568"/>
      <c r="EF1" s="568"/>
      <c r="EG1" s="568"/>
      <c r="EH1" s="568"/>
      <c r="EI1" s="568"/>
      <c r="EJ1" s="568"/>
      <c r="EK1" s="568"/>
      <c r="EL1" s="568"/>
      <c r="EM1" s="568"/>
      <c r="EN1" s="568"/>
      <c r="EO1" s="568"/>
      <c r="EP1" s="568"/>
      <c r="EQ1" s="568"/>
      <c r="ER1" s="568"/>
      <c r="ES1" s="568"/>
      <c r="ET1" s="568"/>
      <c r="EU1" s="568"/>
      <c r="EV1" s="568"/>
      <c r="EW1" s="568"/>
      <c r="EX1" s="568"/>
      <c r="EY1" s="568"/>
      <c r="EZ1" s="568"/>
      <c r="FA1" s="568"/>
      <c r="FB1" s="568"/>
      <c r="FC1" s="584"/>
      <c r="FD1" s="224"/>
      <c r="FE1" s="224"/>
      <c r="FF1" s="224"/>
      <c r="FG1" s="224"/>
      <c r="FH1" s="526" t="s">
        <v>1</v>
      </c>
      <c r="FI1" s="527"/>
      <c r="FJ1" s="528"/>
      <c r="FK1" s="532"/>
      <c r="FL1" s="534" t="s">
        <v>4650</v>
      </c>
      <c r="FM1" s="535"/>
      <c r="FN1" s="535"/>
      <c r="FO1" s="535"/>
      <c r="FP1" s="535"/>
      <c r="FQ1" s="535"/>
      <c r="FR1" s="535"/>
      <c r="FS1" s="535"/>
      <c r="FT1" s="587" t="s">
        <v>38</v>
      </c>
      <c r="FU1" s="588"/>
      <c r="FV1" s="588"/>
      <c r="FW1" s="589"/>
      <c r="FX1" s="587" t="s">
        <v>4651</v>
      </c>
      <c r="FY1" s="588"/>
      <c r="FZ1" s="588"/>
      <c r="GA1" s="589"/>
      <c r="GB1"/>
    </row>
    <row r="2" spans="1:188" s="60" customFormat="1" ht="18.600000000000001" thickBot="1" x14ac:dyDescent="0.35">
      <c r="A2" s="564"/>
      <c r="B2" s="567"/>
      <c r="C2" s="566"/>
      <c r="D2" s="566"/>
      <c r="E2" s="566"/>
      <c r="F2" s="566"/>
      <c r="G2" s="566"/>
      <c r="H2" s="566"/>
      <c r="I2" s="566"/>
      <c r="J2" s="566"/>
      <c r="K2" s="574"/>
      <c r="L2" s="576"/>
      <c r="M2" s="579"/>
      <c r="N2" s="579"/>
      <c r="O2" s="581"/>
      <c r="P2" s="566"/>
      <c r="Q2" s="566"/>
      <c r="R2" s="566"/>
      <c r="S2" s="571"/>
      <c r="T2" s="562" t="s">
        <v>17</v>
      </c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113"/>
      <c r="AI2" s="113"/>
      <c r="AJ2" s="113"/>
      <c r="AK2" s="113"/>
      <c r="AL2" s="113"/>
      <c r="AM2" s="113"/>
      <c r="AN2" s="113"/>
      <c r="AO2" s="113"/>
      <c r="AP2" s="62"/>
      <c r="AQ2" s="62"/>
      <c r="AR2" s="562" t="s">
        <v>17</v>
      </c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61"/>
      <c r="BM2" s="61"/>
      <c r="BN2" s="565" t="s">
        <v>18</v>
      </c>
      <c r="BO2" s="565"/>
      <c r="BP2" s="565"/>
      <c r="BQ2" s="565"/>
      <c r="BR2" s="565"/>
      <c r="BS2" s="565"/>
      <c r="BT2" s="565"/>
      <c r="BU2" s="565"/>
      <c r="BV2" s="565"/>
      <c r="BW2" s="565"/>
      <c r="BX2" s="62"/>
      <c r="BY2" s="62"/>
      <c r="BZ2" s="562" t="s">
        <v>17</v>
      </c>
      <c r="CA2" s="562"/>
      <c r="CB2" s="562"/>
      <c r="CC2" s="562"/>
      <c r="CD2" s="562"/>
      <c r="CE2" s="562"/>
      <c r="CF2" s="562"/>
      <c r="CG2" s="562"/>
      <c r="CH2" s="562"/>
      <c r="CI2" s="562"/>
      <c r="CJ2" s="222"/>
      <c r="CK2" s="222"/>
      <c r="CL2" s="61"/>
      <c r="CM2" s="61"/>
      <c r="CN2" s="565" t="s">
        <v>18</v>
      </c>
      <c r="CO2" s="565"/>
      <c r="CP2" s="565"/>
      <c r="CQ2" s="565"/>
      <c r="CR2" s="565"/>
      <c r="CS2" s="565"/>
      <c r="CT2" s="565"/>
      <c r="CU2" s="565"/>
      <c r="CV2" s="565"/>
      <c r="CW2" s="565"/>
      <c r="CX2" s="62"/>
      <c r="CY2" s="62"/>
      <c r="CZ2" s="562" t="s">
        <v>17</v>
      </c>
      <c r="DA2" s="562"/>
      <c r="DB2" s="562"/>
      <c r="DC2" s="562"/>
      <c r="DD2" s="562"/>
      <c r="DE2" s="562"/>
      <c r="DF2" s="562"/>
      <c r="DG2" s="562"/>
      <c r="DH2" s="562"/>
      <c r="DI2" s="562"/>
      <c r="DJ2" s="61"/>
      <c r="DK2" s="61"/>
      <c r="DL2" s="565" t="s">
        <v>18</v>
      </c>
      <c r="DM2" s="565"/>
      <c r="DN2" s="565"/>
      <c r="DO2" s="565"/>
      <c r="DP2" s="565"/>
      <c r="DQ2" s="565"/>
      <c r="DR2" s="565"/>
      <c r="DS2" s="565"/>
      <c r="DT2" s="565"/>
      <c r="DU2" s="565"/>
      <c r="DV2" s="111"/>
      <c r="DW2" s="111"/>
      <c r="DX2" s="111"/>
      <c r="DY2" s="111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62"/>
      <c r="FC2" s="62"/>
      <c r="FD2" s="223"/>
      <c r="FE2" s="223"/>
      <c r="FF2" s="223"/>
      <c r="FG2" s="223"/>
      <c r="FH2" s="529"/>
      <c r="FI2" s="530"/>
      <c r="FJ2" s="531"/>
      <c r="FK2" s="533"/>
      <c r="FL2" s="536"/>
      <c r="FM2" s="537"/>
      <c r="FN2" s="537"/>
      <c r="FO2" s="537"/>
      <c r="FP2" s="537"/>
      <c r="FQ2" s="537"/>
      <c r="FR2" s="537"/>
      <c r="FS2" s="537"/>
      <c r="FT2" s="529"/>
      <c r="FU2" s="530"/>
      <c r="FV2" s="530"/>
      <c r="FW2" s="531"/>
      <c r="FX2" s="529"/>
      <c r="FY2" s="530"/>
      <c r="FZ2" s="530"/>
      <c r="GA2" s="531"/>
      <c r="GB2"/>
    </row>
    <row r="3" spans="1:188" ht="80.25" customHeight="1" thickBot="1" x14ac:dyDescent="0.35">
      <c r="A3" s="63" t="s">
        <v>2</v>
      </c>
      <c r="B3" s="64" t="s">
        <v>39</v>
      </c>
      <c r="C3" s="64" t="s">
        <v>40</v>
      </c>
      <c r="D3" s="64" t="s">
        <v>41</v>
      </c>
      <c r="E3" s="64" t="s">
        <v>6</v>
      </c>
      <c r="F3" s="65" t="s">
        <v>7</v>
      </c>
      <c r="G3" s="65" t="s">
        <v>82</v>
      </c>
      <c r="H3" s="64" t="s">
        <v>52</v>
      </c>
      <c r="I3" s="64" t="s">
        <v>11</v>
      </c>
      <c r="J3" s="64" t="s">
        <v>10</v>
      </c>
      <c r="K3" s="574"/>
      <c r="L3" s="576"/>
      <c r="M3" s="579"/>
      <c r="N3" s="579"/>
      <c r="O3" s="581"/>
      <c r="P3" s="569" t="s">
        <v>27</v>
      </c>
      <c r="Q3" s="569" t="s">
        <v>42</v>
      </c>
      <c r="R3" s="582" t="s">
        <v>14</v>
      </c>
      <c r="S3" s="571"/>
      <c r="T3" s="538" t="s">
        <v>111</v>
      </c>
      <c r="U3" s="523"/>
      <c r="V3" s="522" t="s">
        <v>112</v>
      </c>
      <c r="W3" s="523"/>
      <c r="X3" s="522" t="s">
        <v>113</v>
      </c>
      <c r="Y3" s="523"/>
      <c r="Z3" s="522" t="s">
        <v>114</v>
      </c>
      <c r="AA3" s="523"/>
      <c r="AB3" s="522" t="s">
        <v>115</v>
      </c>
      <c r="AC3" s="523"/>
      <c r="AD3" s="522" t="s">
        <v>116</v>
      </c>
      <c r="AE3" s="523"/>
      <c r="AF3" s="522" t="s">
        <v>180</v>
      </c>
      <c r="AG3" s="539"/>
      <c r="AH3" s="540" t="s">
        <v>117</v>
      </c>
      <c r="AI3" s="523"/>
      <c r="AJ3" s="522" t="s">
        <v>118</v>
      </c>
      <c r="AK3" s="523"/>
      <c r="AL3" s="522" t="s">
        <v>119</v>
      </c>
      <c r="AM3" s="523"/>
      <c r="AN3" s="522" t="s">
        <v>120</v>
      </c>
      <c r="AO3" s="523"/>
      <c r="AP3" s="522" t="s">
        <v>121</v>
      </c>
      <c r="AQ3" s="523"/>
      <c r="AR3" s="522" t="s">
        <v>158</v>
      </c>
      <c r="AS3" s="523"/>
      <c r="AT3" s="522" t="s">
        <v>156</v>
      </c>
      <c r="AU3" s="523"/>
      <c r="AV3" s="522" t="s">
        <v>159</v>
      </c>
      <c r="AW3" s="523"/>
      <c r="AX3" s="522" t="s">
        <v>160</v>
      </c>
      <c r="AY3" s="523"/>
      <c r="AZ3" s="522" t="s">
        <v>157</v>
      </c>
      <c r="BA3" s="523"/>
      <c r="BB3" s="522" t="s">
        <v>155</v>
      </c>
      <c r="BC3" s="540"/>
      <c r="BD3" s="541" t="s">
        <v>122</v>
      </c>
      <c r="BE3" s="523"/>
      <c r="BF3" s="522" t="s">
        <v>123</v>
      </c>
      <c r="BG3" s="523"/>
      <c r="BH3" s="522" t="s">
        <v>124</v>
      </c>
      <c r="BI3" s="523"/>
      <c r="BJ3" s="522" t="s">
        <v>125</v>
      </c>
      <c r="BK3" s="523"/>
      <c r="BL3" s="522" t="s">
        <v>126</v>
      </c>
      <c r="BM3" s="523"/>
      <c r="BN3" s="522" t="s">
        <v>127</v>
      </c>
      <c r="BO3" s="523"/>
      <c r="BP3" s="522" t="s">
        <v>181</v>
      </c>
      <c r="BQ3" s="540"/>
      <c r="BR3" s="563" t="s">
        <v>128</v>
      </c>
      <c r="BS3" s="523"/>
      <c r="BT3" s="522" t="s">
        <v>150</v>
      </c>
      <c r="BU3" s="523"/>
      <c r="BV3" s="522" t="s">
        <v>129</v>
      </c>
      <c r="BW3" s="523"/>
      <c r="BX3" s="522" t="s">
        <v>130</v>
      </c>
      <c r="BY3" s="523"/>
      <c r="BZ3" s="522" t="s">
        <v>121</v>
      </c>
      <c r="CA3" s="523"/>
      <c r="CB3" s="522" t="s">
        <v>164</v>
      </c>
      <c r="CC3" s="523"/>
      <c r="CD3" s="522" t="s">
        <v>4654</v>
      </c>
      <c r="CE3" s="523"/>
      <c r="CF3" s="522" t="s">
        <v>163</v>
      </c>
      <c r="CG3" s="523"/>
      <c r="CH3" s="522" t="s">
        <v>165</v>
      </c>
      <c r="CI3" s="523"/>
      <c r="CJ3" s="522" t="s">
        <v>4655</v>
      </c>
      <c r="CK3" s="523"/>
      <c r="CL3" s="522" t="s">
        <v>4656</v>
      </c>
      <c r="CM3" s="524"/>
      <c r="CN3" s="520" t="s">
        <v>131</v>
      </c>
      <c r="CO3" s="518"/>
      <c r="CP3" s="518" t="s">
        <v>132</v>
      </c>
      <c r="CQ3" s="518"/>
      <c r="CR3" s="518" t="s">
        <v>133</v>
      </c>
      <c r="CS3" s="518"/>
      <c r="CT3" s="518" t="s">
        <v>134</v>
      </c>
      <c r="CU3" s="518"/>
      <c r="CV3" s="518" t="s">
        <v>135</v>
      </c>
      <c r="CW3" s="518"/>
      <c r="CX3" s="518" t="s">
        <v>136</v>
      </c>
      <c r="CY3" s="525"/>
      <c r="CZ3" s="521" t="s">
        <v>137</v>
      </c>
      <c r="DA3" s="518"/>
      <c r="DB3" s="518" t="s">
        <v>138</v>
      </c>
      <c r="DC3" s="518"/>
      <c r="DD3" s="518" t="s">
        <v>139</v>
      </c>
      <c r="DE3" s="518"/>
      <c r="DF3" s="518" t="s">
        <v>140</v>
      </c>
      <c r="DG3" s="518"/>
      <c r="DH3" s="518" t="s">
        <v>121</v>
      </c>
      <c r="DI3" s="518"/>
      <c r="DJ3" s="518" t="s">
        <v>168</v>
      </c>
      <c r="DK3" s="518"/>
      <c r="DL3" s="518" t="s">
        <v>169</v>
      </c>
      <c r="DM3" s="518"/>
      <c r="DN3" s="518" t="s">
        <v>166</v>
      </c>
      <c r="DO3" s="518"/>
      <c r="DP3" s="518" t="s">
        <v>172</v>
      </c>
      <c r="DQ3" s="519"/>
      <c r="DR3" s="518" t="s">
        <v>171</v>
      </c>
      <c r="DS3" s="518"/>
      <c r="DT3" s="518" t="s">
        <v>173</v>
      </c>
      <c r="DU3" s="518"/>
      <c r="DV3" s="518" t="s">
        <v>167</v>
      </c>
      <c r="DW3" s="518"/>
      <c r="DX3" s="518" t="s">
        <v>170</v>
      </c>
      <c r="DY3" s="518"/>
      <c r="DZ3" s="520" t="s">
        <v>141</v>
      </c>
      <c r="EA3" s="518"/>
      <c r="EB3" s="518" t="s">
        <v>142</v>
      </c>
      <c r="EC3" s="518"/>
      <c r="ED3" s="518" t="s">
        <v>143</v>
      </c>
      <c r="EE3" s="518"/>
      <c r="EF3" s="518" t="s">
        <v>144</v>
      </c>
      <c r="EG3" s="518"/>
      <c r="EH3" s="518" t="s">
        <v>145</v>
      </c>
      <c r="EI3" s="518"/>
      <c r="EJ3" s="518" t="s">
        <v>146</v>
      </c>
      <c r="EK3" s="518"/>
      <c r="EL3" s="518" t="s">
        <v>147</v>
      </c>
      <c r="EM3" s="518"/>
      <c r="EN3" s="518" t="s">
        <v>151</v>
      </c>
      <c r="EO3" s="518"/>
      <c r="EP3" s="518" t="s">
        <v>148</v>
      </c>
      <c r="EQ3" s="518"/>
      <c r="ER3" s="518" t="s">
        <v>149</v>
      </c>
      <c r="ES3" s="518"/>
      <c r="ET3" s="518" t="s">
        <v>121</v>
      </c>
      <c r="EU3" s="518"/>
      <c r="EV3" s="518" t="s">
        <v>175</v>
      </c>
      <c r="EW3" s="518"/>
      <c r="EX3" s="518" t="s">
        <v>174</v>
      </c>
      <c r="EY3" s="519" t="s">
        <v>174</v>
      </c>
      <c r="EZ3" s="518" t="s">
        <v>178</v>
      </c>
      <c r="FA3" s="518"/>
      <c r="FB3" s="518" t="s">
        <v>179</v>
      </c>
      <c r="FC3" s="518"/>
      <c r="FD3" s="518" t="s">
        <v>176</v>
      </c>
      <c r="FE3" s="518"/>
      <c r="FF3" s="518" t="s">
        <v>177</v>
      </c>
      <c r="FG3" s="518"/>
      <c r="FH3" s="595" t="s">
        <v>43</v>
      </c>
      <c r="FI3" s="597" t="s">
        <v>0</v>
      </c>
      <c r="FJ3" s="542" t="s">
        <v>44</v>
      </c>
      <c r="FK3" s="559" t="s">
        <v>68</v>
      </c>
      <c r="FL3" s="561" t="s">
        <v>4652</v>
      </c>
      <c r="FM3" s="555" t="s">
        <v>4653</v>
      </c>
      <c r="FN3" s="544" t="s">
        <v>25</v>
      </c>
      <c r="FO3" s="544" t="s">
        <v>3526</v>
      </c>
      <c r="FP3" s="544" t="s">
        <v>23</v>
      </c>
      <c r="FQ3" s="544" t="s">
        <v>46</v>
      </c>
      <c r="FR3" s="556" t="s">
        <v>24</v>
      </c>
      <c r="FS3" s="556" t="s">
        <v>26</v>
      </c>
      <c r="FT3" s="557" t="s">
        <v>47</v>
      </c>
      <c r="FU3" s="545" t="s">
        <v>76</v>
      </c>
      <c r="FV3" s="545" t="s">
        <v>77</v>
      </c>
      <c r="FW3" s="547" t="s">
        <v>48</v>
      </c>
      <c r="FX3" s="549" t="s">
        <v>81</v>
      </c>
      <c r="FY3" s="551" t="s">
        <v>80</v>
      </c>
      <c r="FZ3" s="551" t="s">
        <v>79</v>
      </c>
      <c r="GA3" s="553" t="s">
        <v>78</v>
      </c>
      <c r="GB3" s="590" t="s">
        <v>4667</v>
      </c>
      <c r="GC3" s="591"/>
      <c r="GD3" s="591"/>
      <c r="GE3" s="591"/>
      <c r="GF3" s="591"/>
    </row>
    <row r="4" spans="1:188" s="70" customFormat="1" ht="24.9" customHeight="1" thickBot="1" x14ac:dyDescent="0.35">
      <c r="A4" s="67" t="s">
        <v>2</v>
      </c>
      <c r="B4" s="68" t="s">
        <v>39</v>
      </c>
      <c r="C4" s="68" t="s">
        <v>40</v>
      </c>
      <c r="D4" s="68" t="s">
        <v>41</v>
      </c>
      <c r="E4" s="68" t="s">
        <v>6</v>
      </c>
      <c r="F4" s="69" t="s">
        <v>7</v>
      </c>
      <c r="G4" s="69"/>
      <c r="H4" s="68"/>
      <c r="I4" s="68" t="s">
        <v>11</v>
      </c>
      <c r="J4" s="68" t="s">
        <v>10</v>
      </c>
      <c r="K4" s="574"/>
      <c r="L4" s="577"/>
      <c r="M4" s="579"/>
      <c r="N4" s="579"/>
      <c r="O4" s="581"/>
      <c r="P4" s="570"/>
      <c r="Q4" s="570"/>
      <c r="R4" s="583"/>
      <c r="S4" s="572"/>
      <c r="T4" s="538">
        <v>41</v>
      </c>
      <c r="U4" s="523"/>
      <c r="V4" s="522">
        <v>42</v>
      </c>
      <c r="W4" s="523"/>
      <c r="X4" s="522">
        <v>43</v>
      </c>
      <c r="Y4" s="523"/>
      <c r="Z4" s="522">
        <v>44</v>
      </c>
      <c r="AA4" s="523"/>
      <c r="AB4" s="522">
        <v>45</v>
      </c>
      <c r="AC4" s="523"/>
      <c r="AD4" s="522">
        <v>46</v>
      </c>
      <c r="AE4" s="523"/>
      <c r="AF4" s="522">
        <v>101</v>
      </c>
      <c r="AG4" s="539"/>
      <c r="AH4" s="540">
        <v>47</v>
      </c>
      <c r="AI4" s="523"/>
      <c r="AJ4" s="522">
        <v>48</v>
      </c>
      <c r="AK4" s="523"/>
      <c r="AL4" s="522">
        <v>49</v>
      </c>
      <c r="AM4" s="523"/>
      <c r="AN4" s="522">
        <v>50</v>
      </c>
      <c r="AO4" s="523"/>
      <c r="AP4" s="522">
        <v>51</v>
      </c>
      <c r="AQ4" s="523"/>
      <c r="AR4" s="522">
        <v>141</v>
      </c>
      <c r="AS4" s="523"/>
      <c r="AT4" s="522">
        <v>143</v>
      </c>
      <c r="AU4" s="523"/>
      <c r="AV4" s="522">
        <v>144</v>
      </c>
      <c r="AW4" s="523"/>
      <c r="AX4" s="522">
        <v>146</v>
      </c>
      <c r="AY4" s="523"/>
      <c r="AZ4" s="522">
        <v>147</v>
      </c>
      <c r="BA4" s="523"/>
      <c r="BB4" s="522">
        <v>148</v>
      </c>
      <c r="BC4" s="540"/>
      <c r="BD4" s="541">
        <v>52</v>
      </c>
      <c r="BE4" s="523"/>
      <c r="BF4" s="522">
        <v>53</v>
      </c>
      <c r="BG4" s="523"/>
      <c r="BH4" s="522">
        <v>54</v>
      </c>
      <c r="BI4" s="523"/>
      <c r="BJ4" s="522">
        <v>55</v>
      </c>
      <c r="BK4" s="523"/>
      <c r="BL4" s="522">
        <v>56</v>
      </c>
      <c r="BM4" s="523"/>
      <c r="BN4" s="522">
        <v>57</v>
      </c>
      <c r="BO4" s="523"/>
      <c r="BP4" s="522">
        <v>201</v>
      </c>
      <c r="BQ4" s="540"/>
      <c r="BR4" s="563">
        <v>58</v>
      </c>
      <c r="BS4" s="523"/>
      <c r="BT4" s="522">
        <v>59</v>
      </c>
      <c r="BU4" s="523"/>
      <c r="BV4" s="522">
        <v>60</v>
      </c>
      <c r="BW4" s="523"/>
      <c r="BX4" s="522">
        <v>61</v>
      </c>
      <c r="BY4" s="523"/>
      <c r="BZ4" s="522">
        <v>62</v>
      </c>
      <c r="CA4" s="523"/>
      <c r="CB4" s="522">
        <v>149</v>
      </c>
      <c r="CC4" s="523"/>
      <c r="CD4" s="522">
        <v>151</v>
      </c>
      <c r="CE4" s="523"/>
      <c r="CF4" s="522">
        <v>152</v>
      </c>
      <c r="CG4" s="523"/>
      <c r="CH4" s="522">
        <v>153</v>
      </c>
      <c r="CI4" s="523"/>
      <c r="CJ4" s="585">
        <v>154</v>
      </c>
      <c r="CK4" s="586"/>
      <c r="CL4" s="522">
        <v>155</v>
      </c>
      <c r="CM4" s="524"/>
      <c r="CN4" s="520">
        <v>63</v>
      </c>
      <c r="CO4" s="518"/>
      <c r="CP4" s="518">
        <v>64</v>
      </c>
      <c r="CQ4" s="518"/>
      <c r="CR4" s="518">
        <v>65</v>
      </c>
      <c r="CS4" s="518"/>
      <c r="CT4" s="518">
        <v>66</v>
      </c>
      <c r="CU4" s="518"/>
      <c r="CV4" s="518">
        <v>67</v>
      </c>
      <c r="CW4" s="518"/>
      <c r="CX4" s="518">
        <v>68</v>
      </c>
      <c r="CY4" s="525"/>
      <c r="CZ4" s="521">
        <v>69</v>
      </c>
      <c r="DA4" s="518"/>
      <c r="DB4" s="518">
        <v>70</v>
      </c>
      <c r="DC4" s="518"/>
      <c r="DD4" s="518">
        <v>71</v>
      </c>
      <c r="DE4" s="518"/>
      <c r="DF4" s="518">
        <v>72</v>
      </c>
      <c r="DG4" s="518"/>
      <c r="DH4" s="518">
        <v>73</v>
      </c>
      <c r="DI4" s="518"/>
      <c r="DJ4" s="518">
        <v>157</v>
      </c>
      <c r="DK4" s="518"/>
      <c r="DL4" s="518">
        <v>158</v>
      </c>
      <c r="DM4" s="518"/>
      <c r="DN4" s="518">
        <v>159</v>
      </c>
      <c r="DO4" s="518"/>
      <c r="DP4" s="518">
        <v>160</v>
      </c>
      <c r="DQ4" s="519"/>
      <c r="DR4" s="518">
        <v>162</v>
      </c>
      <c r="DS4" s="518"/>
      <c r="DT4" s="518">
        <v>164</v>
      </c>
      <c r="DU4" s="518"/>
      <c r="DV4" s="518">
        <v>165</v>
      </c>
      <c r="DW4" s="518"/>
      <c r="DX4" s="518">
        <v>166</v>
      </c>
      <c r="DY4" s="518"/>
      <c r="DZ4" s="520">
        <v>74</v>
      </c>
      <c r="EA4" s="518"/>
      <c r="EB4" s="518">
        <v>75</v>
      </c>
      <c r="EC4" s="518"/>
      <c r="ED4" s="518">
        <v>76</v>
      </c>
      <c r="EE4" s="518"/>
      <c r="EF4" s="518">
        <v>77</v>
      </c>
      <c r="EG4" s="518"/>
      <c r="EH4" s="518">
        <v>78</v>
      </c>
      <c r="EI4" s="518"/>
      <c r="EJ4" s="518">
        <v>79</v>
      </c>
      <c r="EK4" s="518"/>
      <c r="EL4" s="518">
        <v>80</v>
      </c>
      <c r="EM4" s="518"/>
      <c r="EN4" s="518">
        <v>81</v>
      </c>
      <c r="EO4" s="518"/>
      <c r="EP4" s="518">
        <v>82</v>
      </c>
      <c r="EQ4" s="518"/>
      <c r="ER4" s="518">
        <v>83</v>
      </c>
      <c r="ES4" s="518"/>
      <c r="ET4" s="518">
        <v>84</v>
      </c>
      <c r="EU4" s="518"/>
      <c r="EV4" s="594">
        <v>169</v>
      </c>
      <c r="EW4" s="594"/>
      <c r="EX4" s="518">
        <v>170</v>
      </c>
      <c r="EY4" s="519"/>
      <c r="EZ4" s="592">
        <v>174</v>
      </c>
      <c r="FA4" s="593"/>
      <c r="FB4" s="518">
        <v>175</v>
      </c>
      <c r="FC4" s="518"/>
      <c r="FD4" s="518">
        <v>178</v>
      </c>
      <c r="FE4" s="518"/>
      <c r="FF4" s="518">
        <v>178</v>
      </c>
      <c r="FG4" s="518"/>
      <c r="FH4" s="596"/>
      <c r="FI4" s="598"/>
      <c r="FJ4" s="543"/>
      <c r="FK4" s="560"/>
      <c r="FL4" s="561"/>
      <c r="FM4" s="555"/>
      <c r="FN4" s="544"/>
      <c r="FO4" s="544"/>
      <c r="FP4" s="544"/>
      <c r="FQ4" s="544"/>
      <c r="FR4" s="556"/>
      <c r="FS4" s="556"/>
      <c r="FT4" s="558"/>
      <c r="FU4" s="546"/>
      <c r="FV4" s="546"/>
      <c r="FW4" s="548"/>
      <c r="FX4" s="550"/>
      <c r="FY4" s="552"/>
      <c r="FZ4" s="552"/>
      <c r="GA4" s="554"/>
      <c r="GB4" s="590"/>
      <c r="GC4" s="591"/>
      <c r="GD4" s="591"/>
      <c r="GE4" s="591"/>
      <c r="GF4" s="591"/>
    </row>
    <row r="5" spans="1:188" s="83" customFormat="1" ht="24.9" customHeight="1" x14ac:dyDescent="0.65">
      <c r="A5" s="71">
        <f>'اختيار المقررات'!E1</f>
        <v>0</v>
      </c>
      <c r="B5" s="72" t="str">
        <f>'اختيار المقررات'!L1</f>
        <v/>
      </c>
      <c r="C5" s="72" t="str">
        <f>'اختيار المقررات'!Q1</f>
        <v/>
      </c>
      <c r="D5" s="72" t="str">
        <f>'اختيار المقررات'!W1</f>
        <v/>
      </c>
      <c r="E5" s="72" t="str">
        <f>'اختيار المقررات'!AE1</f>
        <v/>
      </c>
      <c r="F5" s="73" t="str">
        <f>'اختيار المقررات'!AB1</f>
        <v/>
      </c>
      <c r="G5" s="73" t="str">
        <f>'اختيار المقررات'!AB3</f>
        <v>غير سوري</v>
      </c>
      <c r="H5" s="262">
        <f>'اختيار المقررات'!Q3</f>
        <v>0</v>
      </c>
      <c r="I5" s="72" t="str">
        <f>'اختيار المقررات'!E3</f>
        <v/>
      </c>
      <c r="J5" s="74" t="str">
        <f>'اختيار المقررات'!L3</f>
        <v/>
      </c>
      <c r="K5" s="75" t="str">
        <f>'اختيار المقررات'!Q4</f>
        <v/>
      </c>
      <c r="L5" s="76" t="str">
        <f>'اختيار المقررات'!AE3</f>
        <v>لايوجد</v>
      </c>
      <c r="M5" s="87">
        <f>'اختيار المقررات'!W4</f>
        <v>0</v>
      </c>
      <c r="N5" s="87">
        <f>'اختيار المقررات'!AB4</f>
        <v>0</v>
      </c>
      <c r="O5" s="263">
        <f>'اختيار المقررات'!AE4</f>
        <v>0</v>
      </c>
      <c r="P5" s="77" t="str">
        <f>'اختيار المقررات'!E4</f>
        <v/>
      </c>
      <c r="Q5" s="78" t="str">
        <f>'اختيار المقررات'!Q4</f>
        <v/>
      </c>
      <c r="R5" s="79" t="str">
        <f>'اختيار المقررات'!Q4</f>
        <v/>
      </c>
      <c r="S5" s="80" t="e">
        <f>'اختيار المقررات'!E2</f>
        <v>#N/A</v>
      </c>
      <c r="T5" s="81" t="str">
        <f>IFERROR(IF(OR(T4=الإستمارة!$C$12,T4=الإستمارة!$C$13,T4=الإستمارة!$C$14,T4=الإستمارة!$C$15,T4=الإستمارة!$C$16,T4=الإستمارة!$C$17,T4=الإستمارة!$C$18,T4=الإستمارة!$C$19),VLOOKUP(T4,الإستمارة!$C$12:$H$19,6,0),VLOOKUP(T4,الإستمارة!$L$12:$P$19,6,0)),"")</f>
        <v/>
      </c>
      <c r="U5" s="82" t="e">
        <f>VLOOKUP(T4,'اختيار المقررات'!$AV$5:$AY$54,4,0)</f>
        <v>#N/A</v>
      </c>
      <c r="V5" s="81" t="str">
        <f>IFERROR(IF(OR(V4=الإستمارة!$C$12,V4=الإستمارة!$C$13,V4=الإستمارة!$C$14,V4=الإستمارة!$C$15,V4=الإستمارة!$C$16,V4=الإستمارة!$C$17,V4=الإستمارة!$C$18,V4=الإستمارة!$C$19),VLOOKUP(V4,الإستمارة!$C$12:$H$19,6,0),VLOOKUP(V4,الإستمارة!$L$12:$P$19,6,0)),"")</f>
        <v/>
      </c>
      <c r="W5" s="82" t="e">
        <f>VLOOKUP(V4,'اختيار المقررات'!$AV$5:$AY$54,4,0)</f>
        <v>#N/A</v>
      </c>
      <c r="X5" s="81" t="str">
        <f>IFERROR(IF(OR(X4=الإستمارة!$C$12,X4=الإستمارة!$C$13,X4=الإستمارة!$C$14,X4=الإستمارة!$C$15,X4=الإستمارة!$C$16,X4=الإستمارة!$C$17,X4=الإستمارة!$C$18,X4=الإستمارة!$C$19),VLOOKUP(X4,الإستمارة!$C$12:$H$19,6,0),VLOOKUP(X4,الإستمارة!$L$12:$P$19,6,0)),"")</f>
        <v/>
      </c>
      <c r="Y5" s="82" t="e">
        <f>VLOOKUP(X4,'اختيار المقررات'!$AV$5:$AY$54,4,0)</f>
        <v>#N/A</v>
      </c>
      <c r="Z5" s="81" t="str">
        <f>IFERROR(IF(OR(Z4=الإستمارة!$C$12,Z4=الإستمارة!$C$13,Z4=الإستمارة!$C$14,Z4=الإستمارة!$C$15,Z4=الإستمارة!$C$16,Z4=الإستمارة!$C$17,Z4=الإستمارة!$C$18,Z4=الإستمارة!$C$19),VLOOKUP(Z4,الإستمارة!$C$12:$H$19,6,0),VLOOKUP(Z4,الإستمارة!$L$12:$P$19,6,0)),"")</f>
        <v/>
      </c>
      <c r="AA5" s="82" t="e">
        <f>VLOOKUP(Z4,'اختيار المقررات'!$AV$5:$AY$54,4,0)</f>
        <v>#N/A</v>
      </c>
      <c r="AB5" s="81" t="str">
        <f>IFERROR(IF(OR(AB4=الإستمارة!$C$12,AB4=الإستمارة!$C$13,AB4=الإستمارة!$C$14,AB4=الإستمارة!$C$15,AB4=الإستمارة!$C$16,AB4=الإستمارة!$C$17,AB4=الإستمارة!$C$18,AB4=الإستمارة!$C$19),VLOOKUP(AB4,الإستمارة!$C$12:$H$19,6,0),VLOOKUP(AB4,الإستمارة!$L$12:$P$19,6,0)),"")</f>
        <v/>
      </c>
      <c r="AC5" s="82" t="e">
        <f>VLOOKUP(AB4,'اختيار المقررات'!$AV$5:$AY$54,4,0)</f>
        <v>#N/A</v>
      </c>
      <c r="AD5" s="81" t="str">
        <f>IFERROR(IF(OR(AD4=الإستمارة!$C$12,AD4=الإستمارة!$C$13,AD4=الإستمارة!$C$14,AD4=الإستمارة!$C$15,AD4=الإستمارة!$C$16,AD4=الإستمارة!$C$17,AD4=الإستمارة!$C$18,AD4=الإستمارة!$C$19),VLOOKUP(AD4,الإستمارة!$C$12:$H$19,6,0),VLOOKUP(AD4,الإستمارة!$L$12:$P$19,6,0)),"")</f>
        <v/>
      </c>
      <c r="AE5" s="82" t="e">
        <f>VLOOKUP(AD4,'اختيار المقررات'!$AV$5:$AY$54,4,0)</f>
        <v>#N/A</v>
      </c>
      <c r="AF5" s="81" t="str">
        <f>IFERROR(IF(OR(AF4=الإستمارة!$C$12,AF4=الإستمارة!$C$13,AF4=الإستمارة!$C$14,AF4=الإستمارة!$C$15,AF4=الإستمارة!$C$16,AF4=الإستمارة!$C$17,AF4=الإستمارة!$C$18,AF4=الإستمارة!$C$19),VLOOKUP(AF4,الإستمارة!$C$12:$H$19,6,0),VLOOKUP(AF4,الإستمارة!$L$12:$P$19,6,0)),"")</f>
        <v/>
      </c>
      <c r="AG5" s="82" t="e">
        <f>VLOOKUP(AF4,'اختيار المقررات'!$AV$5:$AY$54,4,0)</f>
        <v>#N/A</v>
      </c>
      <c r="AH5" s="81" t="str">
        <f>IFERROR(IF(OR(AH4=الإستمارة!$C$12,AH4=الإستمارة!$C$13,AH4=الإستمارة!$C$14,AH4=الإستمارة!$C$15,AH4=الإستمارة!$C$16,AH4=الإستمارة!$C$17,AH4=الإستمارة!$C$18,AH4=الإستمارة!$C$19),VLOOKUP(AH4,الإستمارة!$C$12:$H$19,6,0),VLOOKUP(AH4,الإستمارة!$L$12:$P$19,6,0)),"")</f>
        <v/>
      </c>
      <c r="AI5" s="82" t="e">
        <f>VLOOKUP(AH4,'اختيار المقررات'!$AV$5:$AY$54,4,0)</f>
        <v>#N/A</v>
      </c>
      <c r="AJ5" s="81" t="str">
        <f>IFERROR(IF(OR(AJ4=الإستمارة!$C$12,AJ4=الإستمارة!$C$13,AJ4=الإستمارة!$C$14,AJ4=الإستمارة!$C$15,AJ4=الإستمارة!$C$16,AJ4=الإستمارة!$C$17,AJ4=الإستمارة!$C$18,AJ4=الإستمارة!$C$19),VLOOKUP(AJ4,الإستمارة!$C$12:$H$19,6,0),VLOOKUP(AJ4,الإستمارة!$L$12:$P$19,6,0)),"")</f>
        <v/>
      </c>
      <c r="AK5" s="82" t="e">
        <f>VLOOKUP(AJ4,'اختيار المقررات'!$AV$5:$AY$54,4,0)</f>
        <v>#N/A</v>
      </c>
      <c r="AL5" s="81" t="str">
        <f>IFERROR(IF(OR(AL4=الإستمارة!$C$12,AL4=الإستمارة!$C$13,AL4=الإستمارة!$C$14,AL4=الإستمارة!$C$15,AL4=الإستمارة!$C$16,AL4=الإستمارة!$C$17,AL4=الإستمارة!$C$18,AL4=الإستمارة!$C$19),VLOOKUP(AL4,الإستمارة!$C$12:$H$19,6,0),VLOOKUP(AL4,الإستمارة!$L$12:$P$19,6,0)),"")</f>
        <v/>
      </c>
      <c r="AM5" s="82" t="e">
        <f>VLOOKUP(AL4,'اختيار المقررات'!$AV$5:$AY$54,4,0)</f>
        <v>#N/A</v>
      </c>
      <c r="AN5" s="81" t="str">
        <f>IFERROR(IF(OR(AN4=الإستمارة!$C$12,AN4=الإستمارة!$C$13,AN4=الإستمارة!$C$14,AN4=الإستمارة!$C$15,AN4=الإستمارة!$C$16,AN4=الإستمارة!$C$17,AN4=الإستمارة!$C$18,AN4=الإستمارة!$C$19),VLOOKUP(AN4,الإستمارة!$C$12:$H$19,6,0),VLOOKUP(AN4,الإستمارة!$L$12:$P$19,6,0)),"")</f>
        <v/>
      </c>
      <c r="AO5" s="82" t="e">
        <f>VLOOKUP(AN4,'اختيار المقررات'!$AV$5:$AY$54,4,0)</f>
        <v>#N/A</v>
      </c>
      <c r="AP5" s="81" t="str">
        <f>IFERROR(IF(OR(AP4=الإستمارة!$C$12,AP4=الإستمارة!$C$13,AP4=الإستمارة!$C$14,AP4=الإستمارة!$C$15,AP4=الإستمارة!$C$16,AP4=الإستمارة!$C$17,AP4=الإستمارة!$C$18,AP4=الإستمارة!$C$19),VLOOKUP(AP4,الإستمارة!$C$12:$H$19,6,0),VLOOKUP(AP4,الإستمارة!$L$12:$P$19,6,0)),"")</f>
        <v/>
      </c>
      <c r="AQ5" s="82" t="e">
        <f>VLOOKUP(AP4,'اختيار المقررات'!$AV$5:$AY$54,4,0)</f>
        <v>#N/A</v>
      </c>
      <c r="AR5" s="81" t="str">
        <f>IFERROR(IF(OR(AR4=الإستمارة!$C$12,AR4=الإستمارة!$C$13,AR4=الإستمارة!$C$14,AR4=الإستمارة!$C$15,AR4=الإستمارة!$C$16,AR4=الإستمارة!$C$17,AR4=الإستمارة!$C$18,AR4=الإستمارة!$C$19),VLOOKUP(AR4,الإستمارة!$C$12:$H$19,6,0),VLOOKUP(AR4,الإستمارة!$L$12:$P$19,6,0)),"")</f>
        <v/>
      </c>
      <c r="AS5" s="82" t="str">
        <f>IFERROR(VLOOKUP(AR4,'اختيار المقررات'!$AV$5:$AY$54,4,0),"")</f>
        <v/>
      </c>
      <c r="AT5" s="81" t="str">
        <f>IFERROR(IF(OR(AT4=الإستمارة!$C$12,AT4=الإستمارة!$C$13,AT4=الإستمارة!$C$14,AT4=الإستمارة!$C$15,AT4=الإستمارة!$C$16,AT4=الإستمارة!$C$17,AT4=الإستمارة!$C$18,AT4=الإستمارة!$C$19),VLOOKUP(AT4,الإستمارة!$C$12:$H$19,6,0),VLOOKUP(AT4,الإستمارة!$L$12:$P$19,6,0)),"")</f>
        <v/>
      </c>
      <c r="AU5" s="82" t="str">
        <f>IFERROR(VLOOKUP(AT4,'اختيار المقررات'!$AV$5:$AY$54,4,0),"")</f>
        <v/>
      </c>
      <c r="AV5" s="81" t="str">
        <f>IFERROR(IF(OR(AV4=الإستمارة!$C$12,AV4=الإستمارة!$C$13,AV4=الإستمارة!$C$14,AV4=الإستمارة!$C$15,AV4=الإستمارة!$C$16,AV4=الإستمارة!$C$17,AV4=الإستمارة!$C$18,AV4=الإستمارة!$C$19),VLOOKUP(AV4,الإستمارة!$C$12:$H$19,6,0),VLOOKUP(AV4,الإستمارة!$L$12:$P$19,6,0)),"")</f>
        <v/>
      </c>
      <c r="AW5" s="82" t="str">
        <f>IFERROR(VLOOKUP(AV4,'اختيار المقررات'!$AV$5:$AY$54,4,0),"")</f>
        <v/>
      </c>
      <c r="AX5" s="81" t="str">
        <f>IFERROR(IF(OR(AX4=الإستمارة!$C$12,AX4=الإستمارة!$C$13,AX4=الإستمارة!$C$14,AX4=الإستمارة!$C$15,AX4=الإستمارة!$C$16,AX4=الإستمارة!$C$17,AX4=الإستمارة!$C$18,AX4=الإستمارة!$C$19),VLOOKUP(AX4,الإستمارة!$C$12:$H$19,6,0),VLOOKUP(AX4,الإستمارة!$L$12:$P$19,6,0)),"")</f>
        <v/>
      </c>
      <c r="AY5" s="82" t="str">
        <f>IFERROR(VLOOKUP(AX4,'اختيار المقررات'!$AV$5:$AY$54,4,0),"")</f>
        <v/>
      </c>
      <c r="AZ5" s="81" t="str">
        <f>IFERROR(IF(OR(AZ4=الإستمارة!$C$12,AZ4=الإستمارة!$C$13,AZ4=الإستمارة!$C$14,AZ4=الإستمارة!$C$15,AZ4=الإستمارة!$C$16,AZ4=الإستمارة!$C$17,AZ4=الإستمارة!$C$18,AZ4=الإستمارة!$C$19),VLOOKUP(AZ4,الإستمارة!$C$12:$H$19,6,0),VLOOKUP(AZ4,الإستمارة!$L$12:$P$19,6,0)),"")</f>
        <v/>
      </c>
      <c r="BA5" s="82" t="str">
        <f>IFERROR(VLOOKUP(AZ4,'اختيار المقررات'!$AV$5:$AY$54,4,0),"")</f>
        <v/>
      </c>
      <c r="BB5" s="81" t="str">
        <f>IFERROR(IF(OR(BB4=الإستمارة!$C$12,BB4=الإستمارة!$C$13,BB4=الإستمارة!$C$14,BB4=الإستمارة!$C$15,BB4=الإستمارة!$C$16,BB4=الإستمارة!$C$17,BB4=الإستمارة!$C$18,BB4=الإستمارة!$C$19),VLOOKUP(BB4,الإستمارة!$C$12:$H$19,6,0),VLOOKUP(BB4,الإستمارة!$L$12:$P$19,6,0)),"")</f>
        <v/>
      </c>
      <c r="BC5" s="82" t="str">
        <f>IFERROR(VLOOKUP(BB4,'اختيار المقررات'!$AV$5:$AY$54,4,0),"")</f>
        <v/>
      </c>
      <c r="BD5" s="81" t="str">
        <f>IFERROR(IF(OR(BD4=الإستمارة!$C$12,BD4=الإستمارة!$C$13,BD4=الإستمارة!$C$14,BD4=الإستمارة!$C$15,BD4=الإستمارة!$C$16,BD4=الإستمارة!$C$17,BD4=الإستمارة!$C$18,BD4=الإستمارة!$C$19),VLOOKUP(BD4,الإستمارة!$C$12:$H$19,6,0),VLOOKUP(BD4,الإستمارة!$L$12:$P$19,6,0)),"")</f>
        <v/>
      </c>
      <c r="BE5" s="82" t="e">
        <f>VLOOKUP(BD4,'اختيار المقررات'!$AV$5:$AY$54,4,0)</f>
        <v>#N/A</v>
      </c>
      <c r="BF5" s="81" t="str">
        <f>IFERROR(IF(OR(BF4=الإستمارة!$C$12,BF4=الإستمارة!$C$13,BF4=الإستمارة!$C$14,BF4=الإستمارة!$C$15,BF4=الإستمارة!$C$16,BF4=الإستمارة!$C$17,BF4=الإستمارة!$C$18,BF4=الإستمارة!$C$19),VLOOKUP(BF4,الإستمارة!$C$12:$H$19,6,0),VLOOKUP(BF4,الإستمارة!$L$12:$P$19,6,0)),"")</f>
        <v/>
      </c>
      <c r="BG5" s="82" t="e">
        <f>VLOOKUP(BF4,'اختيار المقررات'!$AV$5:$AY$54,4,0)</f>
        <v>#N/A</v>
      </c>
      <c r="BH5" s="81" t="str">
        <f>IFERROR(IF(OR(BH4=الإستمارة!$C$12,BH4=الإستمارة!$C$13,BH4=الإستمارة!$C$14,BH4=الإستمارة!$C$15,BH4=الإستمارة!$C$16,BH4=الإستمارة!$C$17,BH4=الإستمارة!$C$18,BH4=الإستمارة!$C$19),VLOOKUP(BH4,الإستمارة!$C$12:$H$19,6,0),VLOOKUP(BH4,الإستمارة!$L$12:$P$19,6,0)),"")</f>
        <v/>
      </c>
      <c r="BI5" s="82" t="e">
        <f>VLOOKUP(BH4,'اختيار المقررات'!$AV$5:$AY$54,4,0)</f>
        <v>#N/A</v>
      </c>
      <c r="BJ5" s="81" t="str">
        <f>IFERROR(IF(OR(BJ4=الإستمارة!$C$12,BJ4=الإستمارة!$C$13,BJ4=الإستمارة!$C$14,BJ4=الإستمارة!$C$15,BJ4=الإستمارة!$C$16,BJ4=الإستمارة!$C$17,BJ4=الإستمارة!$C$18,BJ4=الإستمارة!$C$19),VLOOKUP(BJ4,الإستمارة!$C$12:$H$19,6,0),VLOOKUP(BJ4,الإستمارة!$L$12:$P$19,6,0)),"")</f>
        <v/>
      </c>
      <c r="BK5" s="82" t="e">
        <f>VLOOKUP(BJ4,'اختيار المقررات'!$AV$5:$AY$54,4,0)</f>
        <v>#N/A</v>
      </c>
      <c r="BL5" s="81" t="str">
        <f>IFERROR(IF(OR(BL4=الإستمارة!$C$12,BL4=الإستمارة!$C$13,BL4=الإستمارة!$C$14,BL4=الإستمارة!$C$15,BL4=الإستمارة!$C$16,BL4=الإستمارة!$C$17,BL4=الإستمارة!$C$18,BL4=الإستمارة!$C$19),VLOOKUP(BL4,الإستمارة!$C$12:$H$19,6,0),VLOOKUP(BL4,الإستمارة!$L$12:$P$19,6,0)),"")</f>
        <v/>
      </c>
      <c r="BM5" s="82" t="e">
        <f>VLOOKUP(BL4,'اختيار المقررات'!$AV$5:$AY$54,4,0)</f>
        <v>#N/A</v>
      </c>
      <c r="BN5" s="81" t="str">
        <f>IFERROR(IF(OR(BN4=الإستمارة!$C$12,BN4=الإستمارة!$C$13,BN4=الإستمارة!$C$14,BN4=الإستمارة!$C$15,BN4=الإستمارة!$C$16,BN4=الإستمارة!$C$17,BN4=الإستمارة!$C$18,BN4=الإستمارة!$C$19),VLOOKUP(BN4,الإستمارة!$C$12:$H$19,6,0),VLOOKUP(BN4,الإستمارة!$L$12:$P$19,6,0)),"")</f>
        <v/>
      </c>
      <c r="BO5" s="82" t="e">
        <f>VLOOKUP(BN4,'اختيار المقررات'!$AV$5:$AY$54,4,0)</f>
        <v>#N/A</v>
      </c>
      <c r="BP5" s="81" t="str">
        <f>IFERROR(IF(OR(BP4=الإستمارة!$C$12,BP4=الإستمارة!$C$13,BP4=الإستمارة!$C$14,BP4=الإستمارة!$C$15,BP4=الإستمارة!$C$16,BP4=الإستمارة!$C$17,BP4=الإستمارة!$C$18,BP4=الإستمارة!$C$19),VLOOKUP(BP4,الإستمارة!$C$12:$H$19,6,0),VLOOKUP(BP4,الإستمارة!$L$12:$P$19,6,0)),"")</f>
        <v/>
      </c>
      <c r="BQ5" s="82" t="e">
        <f>VLOOKUP(BP4,'اختيار المقررات'!$AV$5:$AY$54,4,0)</f>
        <v>#N/A</v>
      </c>
      <c r="BR5" s="81" t="str">
        <f>IFERROR(IF(OR(BR4=الإستمارة!$C$12,BR4=الإستمارة!$C$13,BR4=الإستمارة!$C$14,BR4=الإستمارة!$C$15,BR4=الإستمارة!$C$16,BR4=الإستمارة!$C$17,BR4=الإستمارة!$C$18,BR4=الإستمارة!$C$19),VLOOKUP(BR4,الإستمارة!$C$12:$H$19,6,0),VLOOKUP(BR4,الإستمارة!$L$12:$P$19,6,0)),"")</f>
        <v/>
      </c>
      <c r="BS5" s="82" t="e">
        <f>VLOOKUP(BR4,'اختيار المقررات'!$AV$5:$AY$54,4,0)</f>
        <v>#N/A</v>
      </c>
      <c r="BT5" s="81" t="str">
        <f>IFERROR(IF(OR(BT4=الإستمارة!$C$12,BT4=الإستمارة!$C$13,BT4=الإستمارة!$C$14,BT4=الإستمارة!$C$15,BT4=الإستمارة!$C$16,BT4=الإستمارة!$C$17,BT4=الإستمارة!$C$18,BT4=الإستمارة!$C$19),VLOOKUP(BT4,الإستمارة!$C$12:$H$19,6,0),VLOOKUP(BT4,الإستمارة!$L$12:$P$19,6,0)),"")</f>
        <v/>
      </c>
      <c r="BU5" s="82" t="e">
        <f>VLOOKUP(BT4,'اختيار المقررات'!$AV$5:$AY$54,4,0)</f>
        <v>#N/A</v>
      </c>
      <c r="BV5" s="81" t="str">
        <f>IFERROR(IF(OR(BV4=الإستمارة!$C$12,BV4=الإستمارة!$C$13,BV4=الإستمارة!$C$14,BV4=الإستمارة!$C$15,BV4=الإستمارة!$C$16,BV4=الإستمارة!$C$17,BV4=الإستمارة!$C$18,BV4=الإستمارة!$C$19),VLOOKUP(BV4,الإستمارة!$C$12:$H$19,6,0),VLOOKUP(BV4,الإستمارة!$L$12:$P$19,6,0)),"")</f>
        <v/>
      </c>
      <c r="BW5" s="82" t="e">
        <f>VLOOKUP(BV4,'اختيار المقررات'!$AV$5:$AY$54,4,0)</f>
        <v>#N/A</v>
      </c>
      <c r="BX5" s="81" t="str">
        <f>IFERROR(IF(OR(BX4=الإستمارة!$C$12,BX4=الإستمارة!$C$13,BX4=الإستمارة!$C$14,BX4=الإستمارة!$C$15,BX4=الإستمارة!$C$16,BX4=الإستمارة!$C$17,BX4=الإستمارة!$C$18,BX4=الإستمارة!$C$19),VLOOKUP(BX4,الإستمارة!$C$12:$H$19,6,0),VLOOKUP(BX4,الإستمارة!$L$12:$P$19,6,0)),"")</f>
        <v/>
      </c>
      <c r="BY5" s="82" t="e">
        <f>VLOOKUP(BX4,'اختيار المقررات'!$AV$5:$AY$54,4,0)</f>
        <v>#N/A</v>
      </c>
      <c r="BZ5" s="81" t="str">
        <f>IFERROR(IF(OR(BZ4=الإستمارة!$C$12,BZ4=الإستمارة!$C$13,BZ4=الإستمارة!$C$14,BZ4=الإستمارة!$C$15,BZ4=الإستمارة!$C$16,BZ4=الإستمارة!$C$17,BZ4=الإستمارة!$C$18,BZ4=الإستمارة!$C$19),VLOOKUP(BZ4,الإستمارة!$C$12:$H$19,6,0),VLOOKUP(BZ4,الإستمارة!$L$12:$P$19,6,0)),"")</f>
        <v/>
      </c>
      <c r="CA5" s="82" t="e">
        <f>VLOOKUP(BZ4,'اختيار المقررات'!$AV$5:$AY$54,4,0)</f>
        <v>#N/A</v>
      </c>
      <c r="CB5" s="81" t="str">
        <f>IFERROR(IF(OR(CB4=الإستمارة!$C$12,CB4=الإستمارة!$C$13,CB4=الإستمارة!$C$14,CB4=الإستمارة!$C$15,CB4=الإستمارة!$C$16,CB4=الإستمارة!$C$17,CB4=الإستمارة!$C$18,CB4=الإستمارة!$C$19),VLOOKUP(CB4,الإستمارة!$C$12:$H$19,6,0),VLOOKUP(CB4,الإستمارة!$L$12:$P$19,6,0)),"")</f>
        <v/>
      </c>
      <c r="CC5" s="82" t="str">
        <f>IFERROR(VLOOKUP(CB4,'اختيار المقررات'!$AV$5:$AY$54,4,0),"")</f>
        <v/>
      </c>
      <c r="CD5" s="81" t="str">
        <f>IFERROR(IF(OR(CD4=الإستمارة!$C$12,CD4=الإستمارة!$C$13,CD4=الإستمارة!$C$14,CD4=الإستمارة!$C$15,CD4=الإستمارة!$C$16,CD4=الإستمارة!$C$17,CD4=الإستمارة!$C$18,CD4=الإستمارة!$C$19),VLOOKUP(CD4,الإستمارة!$C$12:$H$19,6,0),VLOOKUP(CD4,الإستمارة!$L$12:$P$19,6,0)),"")</f>
        <v/>
      </c>
      <c r="CE5" s="82" t="str">
        <f>IFERROR(VLOOKUP(CD4,'اختيار المقررات'!$AV$5:$AY$54,4,0),"")</f>
        <v/>
      </c>
      <c r="CF5" s="81" t="str">
        <f>IFERROR(IF(OR(CF4=الإستمارة!$C$12,CF4=الإستمارة!$C$13,CF4=الإستمارة!$C$14,CF4=الإستمارة!$C$15,CF4=الإستمارة!$C$16,CF4=الإستمارة!$C$17,CF4=الإستمارة!$C$18,CF4=الإستمارة!$C$19),VLOOKUP(CF4,الإستمارة!$C$12:$H$19,6,0),VLOOKUP(CF4,الإستمارة!$L$12:$P$19,6,0)),"")</f>
        <v/>
      </c>
      <c r="CG5" s="82" t="str">
        <f>IFERROR(VLOOKUP(CF4,'اختيار المقررات'!$AV$5:$AY$54,4,0),"")</f>
        <v/>
      </c>
      <c r="CH5" s="81" t="str">
        <f>IFERROR(IF(OR(CH4=الإستمارة!$C$12,CH4=الإستمارة!$C$13,CH4=الإستمارة!$C$14,CH4=الإستمارة!$C$15,CH4=الإستمارة!$C$16,CH4=الإستمارة!$C$17,CH4=الإستمارة!$C$18,CH4=الإستمارة!$C$19),VLOOKUP(CH4,الإستمارة!$C$12:$H$19,6,0),VLOOKUP(CH4,الإستمارة!$L$12:$P$19,6,0)),"")</f>
        <v/>
      </c>
      <c r="CI5" s="82" t="str">
        <f>IFERROR(VLOOKUP(CH4,'اختيار المقررات'!$AV$5:$AY$54,4,0),"")</f>
        <v/>
      </c>
      <c r="CJ5" s="81" t="str">
        <f>IFERROR(IF(OR(CJ4=الإستمارة!$C$12,CJ4=الإستمارة!$C$13,CJ4=الإستمارة!$C$14,CJ4=الإستمارة!$C$15,CJ4=الإستمارة!$C$16,CJ4=الإستمارة!$C$17,CJ4=الإستمارة!$C$18,CJ4=الإستمارة!$C$19),VLOOKUP(CJ4,الإستمارة!$C$12:$H$19,6,0),VLOOKUP(CJ4,الإستمارة!$L$12:$P$19,6,0)),"")</f>
        <v/>
      </c>
      <c r="CK5" s="82" t="str">
        <f>IFERROR(VLOOKUP(CJ4,'اختيار المقررات'!$AV$5:$AY$54,4,0),"")</f>
        <v/>
      </c>
      <c r="CL5" s="81" t="str">
        <f>IFERROR(IF(OR(CL4=الإستمارة!$C$12,CL4=الإستمارة!$C$13,CL4=الإستمارة!$C$14,CL4=الإستمارة!$C$15,CL4=الإستمارة!$C$16,CL4=الإستمارة!$C$17,CL4=الإستمارة!$C$18,CL4=الإستمارة!$C$19),VLOOKUP(CL4,الإستمارة!$C$12:$H$19,6,0),VLOOKUP(CL4,الإستمارة!$L$12:$P$19,6,0)),"")</f>
        <v/>
      </c>
      <c r="CM5" s="82" t="str">
        <f>IFERROR(VLOOKUP(CL4,'اختيار المقررات'!$AV$5:$AY$54,4,0),"")</f>
        <v/>
      </c>
      <c r="CN5" s="81" t="str">
        <f>IFERROR(IF(OR(CN4=الإستمارة!$C$12,CN4=الإستمارة!$C$13,CN4=الإستمارة!$C$14,CN4=الإستمارة!$C$15,CN4=الإستمارة!$C$16,CN4=الإستمارة!$C$17,CN4=الإستمارة!$C$18,CN4=الإستمارة!$C$19),VLOOKUP(CN4,الإستمارة!$C$12:$H$19,6,0),VLOOKUP(CN4,الإستمارة!$L$12:$P$19,6,0)),"")</f>
        <v/>
      </c>
      <c r="CO5" s="82" t="e">
        <f>VLOOKUP(CN4,'اختيار المقررات'!$AV$5:$AY$54,4,0)</f>
        <v>#N/A</v>
      </c>
      <c r="CP5" s="81" t="str">
        <f>IFERROR(IF(OR(CP4=الإستمارة!$C$12,CP4=الإستمارة!$C$13,CP4=الإستمارة!$C$14,CP4=الإستمارة!$C$15,CP4=الإستمارة!$C$16,CP4=الإستمارة!$C$17,CP4=الإستمارة!$C$18,CP4=الإستمارة!$C$19),VLOOKUP(CP4,الإستمارة!$C$12:$H$19,6,0),VLOOKUP(CP4,الإستمارة!$L$12:$P$19,6,0)),"")</f>
        <v/>
      </c>
      <c r="CQ5" s="82" t="e">
        <f>VLOOKUP(CP4,'اختيار المقررات'!$AV$5:$AY$54,4,0)</f>
        <v>#N/A</v>
      </c>
      <c r="CR5" s="81" t="str">
        <f>IFERROR(IF(OR(CR4=الإستمارة!$C$12,CR4=الإستمارة!$C$13,CR4=الإستمارة!$C$14,CR4=الإستمارة!$C$15,CR4=الإستمارة!$C$16,CR4=الإستمارة!$C$17,CR4=الإستمارة!$C$18,CR4=الإستمارة!$C$19),VLOOKUP(CR4,الإستمارة!$C$12:$H$19,6,0),VLOOKUP(CR4,الإستمارة!$L$12:$P$19,6,0)),"")</f>
        <v/>
      </c>
      <c r="CS5" s="82" t="e">
        <f>VLOOKUP(CR4,'اختيار المقررات'!$AV$5:$AY$54,4,0)</f>
        <v>#N/A</v>
      </c>
      <c r="CT5" s="81" t="str">
        <f>IFERROR(IF(OR(CT4=الإستمارة!$C$12,CT4=الإستمارة!$C$13,CT4=الإستمارة!$C$14,CT4=الإستمارة!$C$15,CT4=الإستمارة!$C$16,CT4=الإستمارة!$C$17,CT4=الإستمارة!$C$18,CT4=الإستمارة!$C$19),VLOOKUP(CT4,الإستمارة!$C$12:$H$19,6,0),VLOOKUP(CT4,الإستمارة!$L$12:$P$19,6,0)),"")</f>
        <v/>
      </c>
      <c r="CU5" s="82" t="e">
        <f>VLOOKUP(CT4,'اختيار المقررات'!$AV$5:$AY$54,4,0)</f>
        <v>#N/A</v>
      </c>
      <c r="CV5" s="81" t="str">
        <f>IFERROR(IF(OR(CV4=الإستمارة!$C$12,CV4=الإستمارة!$C$13,CV4=الإستمارة!$C$14,CV4=الإستمارة!$C$15,CV4=الإستمارة!$C$16,CV4=الإستمارة!$C$17,CV4=الإستمارة!$C$18,CV4=الإستمارة!$C$19),VLOOKUP(CV4,الإستمارة!$C$12:$H$19,6,0),VLOOKUP(CV4,الإستمارة!$L$12:$P$19,6,0)),"")</f>
        <v/>
      </c>
      <c r="CW5" s="82" t="e">
        <f>VLOOKUP(CV4,'اختيار المقررات'!$AV$5:$AY$54,4,0)</f>
        <v>#N/A</v>
      </c>
      <c r="CX5" s="81" t="str">
        <f>IFERROR(IF(OR(CX4=الإستمارة!$C$12,CX4=الإستمارة!$C$13,CX4=الإستمارة!$C$14,CX4=الإستمارة!$C$15,CX4=الإستمارة!$C$16,CX4=الإستمارة!$C$17,CX4=الإستمارة!$C$18,CX4=الإستمارة!$C$19),VLOOKUP(CX4,الإستمارة!$C$12:$H$19,6,0),VLOOKUP(CX4,الإستمارة!$L$12:$P$19,6,0)),"")</f>
        <v/>
      </c>
      <c r="CY5" s="82" t="e">
        <f>VLOOKUP(CX4,'اختيار المقررات'!$AV$5:$AY$54,4,0)</f>
        <v>#N/A</v>
      </c>
      <c r="CZ5" s="81" t="str">
        <f>IFERROR(IF(OR(CZ4=الإستمارة!$C$12,CZ4=الإستمارة!$C$13,CZ4=الإستمارة!$C$14,CZ4=الإستمارة!$C$15,CZ4=الإستمارة!$C$16,CZ4=الإستمارة!$C$17,CZ4=الإستمارة!$C$18,CZ4=الإستمارة!$C$19),VLOOKUP(CZ4,الإستمارة!$C$12:$H$19,6,0),VLOOKUP(CZ4,الإستمارة!$L$12:$P$19,6,0)),"")</f>
        <v/>
      </c>
      <c r="DA5" s="82" t="e">
        <f>VLOOKUP(CZ4,'اختيار المقررات'!$AV$5:$AY$54,4,0)</f>
        <v>#N/A</v>
      </c>
      <c r="DB5" s="81" t="str">
        <f>IFERROR(IF(OR(DB4=الإستمارة!$C$12,DB4=الإستمارة!$C$13,DB4=الإستمارة!$C$14,DB4=الإستمارة!$C$15,DB4=الإستمارة!$C$16,DB4=الإستمارة!$C$17,DB4=الإستمارة!$C$18,DB4=الإستمارة!$C$19),VLOOKUP(DB4,الإستمارة!$C$12:$H$19,6,0),VLOOKUP(DB4,الإستمارة!$L$12:$P$19,6,0)),"")</f>
        <v/>
      </c>
      <c r="DC5" s="82" t="e">
        <f>VLOOKUP(DB4,'اختيار المقررات'!$AV$5:$AY$54,4,0)</f>
        <v>#N/A</v>
      </c>
      <c r="DD5" s="81" t="str">
        <f>IFERROR(IF(OR(DD4=الإستمارة!$C$12,DD4=الإستمارة!$C$13,DD4=الإستمارة!$C$14,DD4=الإستمارة!$C$15,DD4=الإستمارة!$C$16,DD4=الإستمارة!$C$17,DD4=الإستمارة!$C$18,DD4=الإستمارة!$C$19),VLOOKUP(DD4,الإستمارة!$C$12:$H$19,6,0),VLOOKUP(DD4,الإستمارة!$L$12:$P$19,6,0)),"")</f>
        <v/>
      </c>
      <c r="DE5" s="82" t="e">
        <f>VLOOKUP(DD4,'اختيار المقررات'!$AV$5:$AY$54,4,0)</f>
        <v>#N/A</v>
      </c>
      <c r="DF5" s="81" t="str">
        <f>IFERROR(IF(OR(DF4=الإستمارة!$C$12,DF4=الإستمارة!$C$13,DF4=الإستمارة!$C$14,DF4=الإستمارة!$C$15,DF4=الإستمارة!$C$16,DF4=الإستمارة!$C$17,DF4=الإستمارة!$C$18,DF4=الإستمارة!$C$19),VLOOKUP(DF4,الإستمارة!$C$12:$H$19,6,0),VLOOKUP(DF4,الإستمارة!$L$12:$P$19,6,0)),"")</f>
        <v/>
      </c>
      <c r="DG5" s="82" t="e">
        <f>VLOOKUP(DF4,'اختيار المقررات'!$AV$5:$AY$54,4,0)</f>
        <v>#N/A</v>
      </c>
      <c r="DH5" s="81" t="str">
        <f>IFERROR(IF(OR(DH4=الإستمارة!$C$12,DH4=الإستمارة!$C$13,DH4=الإستمارة!$C$14,DH4=الإستمارة!$C$15,DH4=الإستمارة!$C$16,DH4=الإستمارة!$C$17,DH4=الإستمارة!$C$18,DH4=الإستمارة!$C$19),VLOOKUP(DH4,الإستمارة!$C$12:$H$19,6,0),VLOOKUP(DH4,الإستمارة!$L$12:$P$19,6,0)),"")</f>
        <v/>
      </c>
      <c r="DI5" s="82" t="e">
        <f>VLOOKUP(DH4,'اختيار المقررات'!$AV$5:$AY$54,4,0)</f>
        <v>#N/A</v>
      </c>
      <c r="DJ5" s="81" t="str">
        <f>IFERROR(IF(OR(DJ4=الإستمارة!$C$12,DJ4=الإستمارة!$C$13,DJ4=الإستمارة!$C$14,DJ4=الإستمارة!$C$15,DJ4=الإستمارة!$C$16,DJ4=الإستمارة!$C$17,DJ4=الإستمارة!$C$18,DJ4=الإستمارة!$C$19),VLOOKUP(DJ4,الإستمارة!$C$12:$H$19,6,0),VLOOKUP(DJ4,الإستمارة!$L$12:$P$19,6,0)),"")</f>
        <v/>
      </c>
      <c r="DK5" s="82" t="str">
        <f>IFERROR(VLOOKUP(DJ4,'اختيار المقررات'!$AV$5:$AY$54,4,0),"")</f>
        <v/>
      </c>
      <c r="DL5" s="81" t="str">
        <f>IFERROR(IF(OR(DL4=الإستمارة!$C$12,DL4=الإستمارة!$C$13,DL4=الإستمارة!$C$14,DL4=الإستمارة!$C$15,DL4=الإستمارة!$C$16,DL4=الإستمارة!$C$17,DL4=الإستمارة!$C$18,DL4=الإستمارة!$C$19),VLOOKUP(DL4,الإستمارة!$C$12:$H$19,6,0),VLOOKUP(DL4,الإستمارة!$L$12:$P$19,6,0)),"")</f>
        <v/>
      </c>
      <c r="DM5" s="82" t="str">
        <f>IFERROR(VLOOKUP(DL4,'اختيار المقررات'!$AV$5:$AY$54,4,0),"")</f>
        <v/>
      </c>
      <c r="DN5" s="81" t="str">
        <f>IFERROR(IF(OR(DN4=الإستمارة!$C$12,DN4=الإستمارة!$C$13,DN4=الإستمارة!$C$14,DN4=الإستمارة!$C$15,DN4=الإستمارة!$C$16,DN4=الإستمارة!$C$17,DN4=الإستمارة!$C$18,DN4=الإستمارة!$C$19),VLOOKUP(DN4,الإستمارة!$C$12:$H$19,6,0),VLOOKUP(DN4,الإستمارة!$L$12:$P$19,6,0)),"")</f>
        <v/>
      </c>
      <c r="DO5" s="82" t="str">
        <f>IFERROR(VLOOKUP(DN4,'اختيار المقررات'!$AV$5:$AY$54,4,0),"")</f>
        <v/>
      </c>
      <c r="DP5" s="81" t="str">
        <f>IFERROR(IF(OR(DP4=الإستمارة!$C$12,DP4=الإستمارة!$C$13,DP4=الإستمارة!$C$14,DP4=الإستمارة!$C$15,DP4=الإستمارة!$C$16,DP4=الإستمارة!$C$17,DP4=الإستمارة!$C$18,DP4=الإستمارة!$C$19),VLOOKUP(DP4,الإستمارة!$C$12:$H$19,6,0),VLOOKUP(DP4,الإستمارة!$L$12:$P$19,6,0)),"")</f>
        <v/>
      </c>
      <c r="DQ5" s="82" t="str">
        <f>IFERROR(VLOOKUP(DP4,'اختيار المقررات'!$AV$5:$AY$54,4,0),"")</f>
        <v/>
      </c>
      <c r="DR5" s="81" t="str">
        <f>IFERROR(IF(OR(DR4=الإستمارة!$C$12,DR4=الإستمارة!$C$13,DR4=الإستمارة!$C$14,DR4=الإستمارة!$C$15,DR4=الإستمارة!$C$16,DR4=الإستمارة!$C$17,DR4=الإستمارة!$C$18,DR4=الإستمارة!$C$19),VLOOKUP(DR4,الإستمارة!$C$12:$H$19,6,0),VLOOKUP(DR4,الإستمارة!$L$12:$P$19,6,0)),"")</f>
        <v/>
      </c>
      <c r="DS5" s="82" t="str">
        <f>IFERROR(VLOOKUP(DR4,'اختيار المقررات'!$AV$5:$AY$54,4,0),"")</f>
        <v/>
      </c>
      <c r="DT5" s="81" t="str">
        <f>IFERROR(IF(OR(DT4=الإستمارة!$C$12,DT4=الإستمارة!$C$13,DT4=الإستمارة!$C$14,DT4=الإستمارة!$C$15,DT4=الإستمارة!$C$16,DT4=الإستمارة!$C$17,DT4=الإستمارة!$C$18,DT4=الإستمارة!$C$19),VLOOKUP(DT4,الإستمارة!$C$12:$H$19,6,0),VLOOKUP(DT4,الإستمارة!$L$12:$P$19,6,0)),"")</f>
        <v/>
      </c>
      <c r="DU5" s="82" t="str">
        <f>IFERROR(VLOOKUP(DT4,'اختيار المقررات'!$AV$5:$AY$54,4,0),"")</f>
        <v/>
      </c>
      <c r="DV5" s="81" t="str">
        <f>IFERROR(IF(OR(DV4=الإستمارة!$C$12,DV4=الإستمارة!$C$13,DV4=الإستمارة!$C$14,DV4=الإستمارة!$C$15,DV4=الإستمارة!$C$16,DV4=الإستمارة!$C$17,DV4=الإستمارة!$C$18,DV4=الإستمارة!$C$19),VLOOKUP(DV4,الإستمارة!$C$12:$H$19,6,0),VLOOKUP(DV4,الإستمارة!$L$12:$P$19,6,0)),"")</f>
        <v/>
      </c>
      <c r="DW5" s="82" t="str">
        <f>IFERROR(VLOOKUP(DV4,'اختيار المقررات'!$AV$5:$AY$54,4,0),"")</f>
        <v/>
      </c>
      <c r="DX5" s="81" t="str">
        <f>IFERROR(IF(OR(DX4=الإستمارة!$C$12,DX4=الإستمارة!$C$13,DX4=الإستمارة!$C$14,DX4=الإستمارة!$C$15,DX4=الإستمارة!$C$16,DX4=الإستمارة!$C$17,DX4=الإستمارة!$C$18,DX4=الإستمارة!$C$19),VLOOKUP(DX4,الإستمارة!$C$12:$H$19,6,0),VLOOKUP(DX4,الإستمارة!$L$12:$P$19,6,0)),"")</f>
        <v/>
      </c>
      <c r="DY5" s="82" t="str">
        <f>IFERROR(VLOOKUP(DX4,'اختيار المقررات'!$AV$5:$AY$54,4,0),"")</f>
        <v/>
      </c>
      <c r="DZ5" s="81" t="str">
        <f>IFERROR(IF(OR(DZ4=الإستمارة!$C$12,DZ4=الإستمارة!$C$13,DZ4=الإستمارة!$C$14,DZ4=الإستمارة!$C$15,DZ4=الإستمارة!$C$16,DZ4=الإستمارة!$C$17,DZ4=الإستمارة!$C$18,DZ4=الإستمارة!$C$19),VLOOKUP(DZ4,الإستمارة!$C$12:$H$19,6,0),VLOOKUP(DZ4,الإستمارة!$L$12:$P$19,6,0)),"")</f>
        <v/>
      </c>
      <c r="EA5" s="82" t="e">
        <f>VLOOKUP(DZ4,'اختيار المقررات'!$AV$5:$AY$54,4,0)</f>
        <v>#N/A</v>
      </c>
      <c r="EB5" s="81" t="str">
        <f>IFERROR(IF(OR(EB4=الإستمارة!$C$12,EB4=الإستمارة!$C$13,EB4=الإستمارة!$C$14,EB4=الإستمارة!$C$15,EB4=الإستمارة!$C$16,EB4=الإستمارة!$C$17,EB4=الإستمارة!$C$18,EB4=الإستمارة!$C$19),VLOOKUP(EB4,الإستمارة!$C$12:$H$19,6,0),VLOOKUP(EB4,الإستمارة!$L$12:$P$19,6,0)),"")</f>
        <v/>
      </c>
      <c r="EC5" s="82" t="e">
        <f>VLOOKUP(EB4,'اختيار المقررات'!$AV$5:$AY$54,4,0)</f>
        <v>#N/A</v>
      </c>
      <c r="ED5" s="81" t="str">
        <f>IFERROR(IF(OR(ED4=الإستمارة!$C$12,ED4=الإستمارة!$C$13,ED4=الإستمارة!$C$14,ED4=الإستمارة!$C$15,ED4=الإستمارة!$C$16,ED4=الإستمارة!$C$17,ED4=الإستمارة!$C$18,ED4=الإستمارة!$C$19),VLOOKUP(ED4,الإستمارة!$C$12:$H$19,6,0),VLOOKUP(ED4,الإستمارة!$L$12:$P$19,6,0)),"")</f>
        <v/>
      </c>
      <c r="EE5" s="82" t="e">
        <f>VLOOKUP(ED4,'اختيار المقررات'!$AV$5:$AY$54,4,0)</f>
        <v>#N/A</v>
      </c>
      <c r="EF5" s="81" t="str">
        <f>IFERROR(IF(OR(EF4=الإستمارة!$C$12,EF4=الإستمارة!$C$13,EF4=الإستمارة!$C$14,EF4=الإستمارة!$C$15,EF4=الإستمارة!$C$16,EF4=الإستمارة!$C$17,EF4=الإستمارة!$C$18,EF4=الإستمارة!$C$19),VLOOKUP(EF4,الإستمارة!$C$12:$H$19,6,0),VLOOKUP(EF4,الإستمارة!$L$12:$P$19,6,0)),"")</f>
        <v/>
      </c>
      <c r="EG5" s="82" t="e">
        <f>VLOOKUP(EF4,'اختيار المقررات'!$AV$5:$AY$54,4,0)</f>
        <v>#N/A</v>
      </c>
      <c r="EH5" s="81" t="str">
        <f>IFERROR(IF(OR(EH4=الإستمارة!$C$12,EH4=الإستمارة!$C$13,EH4=الإستمارة!$C$14,EH4=الإستمارة!$C$15,EH4=الإستمارة!$C$16,EH4=الإستمارة!$C$17,EH4=الإستمارة!$C$18,EH4=الإستمارة!$C$19),VLOOKUP(EH4,الإستمارة!$C$12:$H$19,6,0),VLOOKUP(EH4,الإستمارة!$L$12:$P$19,6,0)),"")</f>
        <v/>
      </c>
      <c r="EI5" s="82" t="e">
        <f>VLOOKUP(EH4,'اختيار المقررات'!$AV$5:$AY$54,4,0)</f>
        <v>#N/A</v>
      </c>
      <c r="EJ5" s="81" t="str">
        <f>IFERROR(IF(OR(EJ4=الإستمارة!$C$12,EJ4=الإستمارة!$C$13,EJ4=الإستمارة!$C$14,EJ4=الإستمارة!$C$15,EJ4=الإستمارة!$C$16,EJ4=الإستمارة!$C$17,EJ4=الإستمارة!$C$18,EJ4=الإستمارة!$C$19),VLOOKUP(EJ4,الإستمارة!$C$12:$H$19,6,0),VLOOKUP(EJ4,الإستمارة!$L$12:$P$19,6,0)),"")</f>
        <v/>
      </c>
      <c r="EK5" s="82" t="e">
        <f>VLOOKUP(EJ4,'اختيار المقررات'!$AV$5:$AY$54,4,0)</f>
        <v>#N/A</v>
      </c>
      <c r="EL5" s="81" t="str">
        <f>IFERROR(IF(OR(EL4=الإستمارة!$C$12,EL4=الإستمارة!$C$13,EL4=الإستمارة!$C$14,EL4=الإستمارة!$C$15,EL4=الإستمارة!$C$16,EL4=الإستمارة!$C$17,EL4=الإستمارة!$C$18,EL4=الإستمارة!$C$19),VLOOKUP(EL4,الإستمارة!$C$12:$H$19,6,0),VLOOKUP(EL4,الإستمارة!$L$12:$P$19,6,0)),"")</f>
        <v/>
      </c>
      <c r="EM5" s="82" t="e">
        <f>VLOOKUP(EL4,'اختيار المقررات'!$AV$5:$AY$54,4,0)</f>
        <v>#N/A</v>
      </c>
      <c r="EN5" s="81" t="str">
        <f>IFERROR(IF(OR(EN4=الإستمارة!$C$12,EN4=الإستمارة!$C$13,EN4=الإستمارة!$C$14,EN4=الإستمارة!$C$15,EN4=الإستمارة!$C$16,EN4=الإستمارة!$C$17,EN4=الإستمارة!$C$18,EN4=الإستمارة!$C$19),VLOOKUP(EN4,الإستمارة!$C$12:$H$19,6,0),VLOOKUP(EN4,الإستمارة!$L$12:$P$19,6,0)),"")</f>
        <v/>
      </c>
      <c r="EO5" s="82" t="e">
        <f>VLOOKUP(EN4,'اختيار المقررات'!$AV$5:$AY$54,4,0)</f>
        <v>#N/A</v>
      </c>
      <c r="EP5" s="81" t="str">
        <f>IFERROR(IF(OR(EP4=الإستمارة!$C$12,EP4=الإستمارة!$C$13,EP4=الإستمارة!$C$14,EP4=الإستمارة!$C$15,EP4=الإستمارة!$C$16,EP4=الإستمارة!$C$17,EP4=الإستمارة!$C$18,EP4=الإستمارة!$C$19),VLOOKUP(EP4,الإستمارة!$C$12:$H$19,6,0),VLOOKUP(EP4,الإستمارة!$L$12:$P$19,6,0)),"")</f>
        <v/>
      </c>
      <c r="EQ5" s="82" t="e">
        <f>VLOOKUP(EP4,'اختيار المقررات'!$AV$5:$AY$54,4,0)</f>
        <v>#N/A</v>
      </c>
      <c r="ER5" s="81" t="str">
        <f>IFERROR(IF(OR(ER4=الإستمارة!$C$12,ER4=الإستمارة!$C$13,ER4=الإستمارة!$C$14,ER4=الإستمارة!$C$15,ER4=الإستمارة!$C$16,ER4=الإستمارة!$C$17,ER4=الإستمارة!$C$18,ER4=الإستمارة!$C$19),VLOOKUP(ER4,الإستمارة!$C$12:$H$19,6,0),VLOOKUP(ER4,الإستمارة!$L$12:$P$19,6,0)),"")</f>
        <v/>
      </c>
      <c r="ES5" s="82" t="e">
        <f>VLOOKUP(ER4,'اختيار المقررات'!$AV$5:$AY$54,4,0)</f>
        <v>#N/A</v>
      </c>
      <c r="ET5" s="81" t="str">
        <f>IFERROR(IF(OR(ET4=الإستمارة!$C$12,ET4=الإستمارة!$C$13,ET4=الإستمارة!$C$14,ET4=الإستمارة!$C$15,ET4=الإستمارة!$C$16,ET4=الإستمارة!$C$17,ET4=الإستمارة!$C$18,ET4=الإستمارة!$C$19),VLOOKUP(ET4,الإستمارة!$C$12:$H$19,6,0),VLOOKUP(ET4,الإستمارة!$L$12:$P$19,6,0)),"")</f>
        <v/>
      </c>
      <c r="EU5" s="82" t="e">
        <f>VLOOKUP(ET4,'اختيار المقررات'!$AV$5:$AY$54,4,0)</f>
        <v>#N/A</v>
      </c>
      <c r="EV5" s="81" t="str">
        <f>IFERROR(IF(OR(EV4=الإستمارة!$C$12,EV4=الإستمارة!$C$13,EV4=الإستمارة!$C$14,EV4=الإستمارة!$C$15,EV4=الإستمارة!$C$16,EV4=الإستمارة!$C$17,EV4=الإستمارة!$C$18,EV4=الإستمارة!$C$19),VLOOKUP(EV4,الإستمارة!$C$12:$H$19,6,0),VLOOKUP(EV4,الإستمارة!$L$12:$P$19,6,0)),"")</f>
        <v/>
      </c>
      <c r="EW5" s="82" t="str">
        <f>IFERROR(VLOOKUP(EV4,'اختيار المقررات'!$AV$5:$AY$54,4,0),"")</f>
        <v/>
      </c>
      <c r="EX5" s="81" t="str">
        <f>IFERROR(IF(OR(EX4=الإستمارة!$C$12,EX4=الإستمارة!$C$13,EX4=الإستمارة!$C$14,EX4=الإستمارة!$C$15,EX4=الإستمارة!$C$16,EX4=الإستمارة!$C$17,EX4=الإستمارة!$C$18,EX4=الإستمارة!$C$19),VLOOKUP(EX4,الإستمارة!$C$12:$H$19,6,0),VLOOKUP(EX4,الإستمارة!$L$12:$P$19,6,0)),"")</f>
        <v/>
      </c>
      <c r="EY5" s="82" t="str">
        <f>IFERROR(VLOOKUP(EX4,'اختيار المقررات'!$AV$5:$AY$54,4,0),"")</f>
        <v/>
      </c>
      <c r="EZ5" s="81" t="str">
        <f>IFERROR(IF(OR(EZ4=الإستمارة!$C$12,EZ4=الإستمارة!$C$13,EZ4=الإستمارة!$C$14,EZ4=الإستمارة!$C$15,EZ4=الإستمارة!$C$16,EZ4=الإستمارة!$C$17,EZ4=الإستمارة!$C$18,EZ4=الإستمارة!$C$19),VLOOKUP(EZ4,الإستمارة!$C$12:$H$19,6,0),VLOOKUP(EZ4,الإستمارة!$L$12:$P$19,6,0)),"")</f>
        <v/>
      </c>
      <c r="FA5" s="82" t="str">
        <f>IFERROR(VLOOKUP(EZ4,'اختيار المقررات'!$AV$5:$AY$54,4,0),"")</f>
        <v/>
      </c>
      <c r="FB5" s="81" t="str">
        <f>IFERROR(IF(OR(FB4=الإستمارة!$C$12,FB4=الإستمارة!$C$13,FB4=الإستمارة!$C$14,FB4=الإستمارة!$C$15,FB4=الإستمارة!$C$16,FB4=الإستمارة!$C$17,FB4=الإستمارة!$C$18,FB4=الإستمارة!$C$19),VLOOKUP(FB4,الإستمارة!$C$12:$H$19,6,0),VLOOKUP(FB4,الإستمارة!$L$12:$P$19,6,0)),"")</f>
        <v/>
      </c>
      <c r="FC5" s="82" t="str">
        <f>IFERROR(VLOOKUP(FB4,'اختيار المقررات'!$AV$5:$AY$54,4,0),"")</f>
        <v/>
      </c>
      <c r="FD5" s="81" t="str">
        <f>IFERROR(IF(OR(FD4=الإستمارة!$C$12,FD4=الإستمارة!$C$13,FD4=الإستمارة!$C$14,FD4=الإستمارة!$C$15,FD4=الإستمارة!$C$16,FD4=الإستمارة!$C$17,FD4=الإستمارة!$C$18,FD4=الإستمارة!$C$19),VLOOKUP(FD4,الإستمارة!$C$12:$H$19,6,0),VLOOKUP(FD4,الإستمارة!$L$12:$P$19,6,0)),"")</f>
        <v/>
      </c>
      <c r="FE5" s="82" t="str">
        <f>IFERROR(VLOOKUP(FD4,'اختيار المقررات'!$AV$5:$AY$54,4,0),"")</f>
        <v/>
      </c>
      <c r="FF5" s="81" t="str">
        <f>IFERROR(IF(OR(FF4=الإستمارة!$C$12,FF4=الإستمارة!$C$13,FF4=الإستمارة!$C$14,FF4=الإستمارة!$C$15,FF4=الإستمارة!$C$16,FF4=الإستمارة!$C$17,FF4=الإستمارة!$C$18,FF4=الإستمارة!$C$19),VLOOKUP(FF4,الإستمارة!$C$12:$H$19,6,0),VLOOKUP(FF4,الإستمارة!$L$12:$P$19,6,0)),"")</f>
        <v/>
      </c>
      <c r="FG5" s="82" t="str">
        <f>IFERROR(VLOOKUP(FF4,'اختيار المقررات'!$AV$5:$AY$54,4,0),"")</f>
        <v/>
      </c>
      <c r="FH5" s="226">
        <f>'اختيار المقررات'!Q5</f>
        <v>0</v>
      </c>
      <c r="FI5" s="227">
        <f>'اختيار المقررات'!W5</f>
        <v>0</v>
      </c>
      <c r="FJ5" s="228">
        <f>'اختيار المقررات'!AB5</f>
        <v>0</v>
      </c>
      <c r="FK5" s="229">
        <f>'اختيار المقررات'!F5</f>
        <v>0</v>
      </c>
      <c r="FL5" s="230">
        <f>'اختيار المقررات'!W27</f>
        <v>0</v>
      </c>
      <c r="FM5" s="231">
        <f>'اختيار المقررات'!AD27</f>
        <v>2000</v>
      </c>
      <c r="FN5" s="231" t="e">
        <f>'اختيار المقررات'!N27</f>
        <v>#N/A</v>
      </c>
      <c r="FO5" s="231" t="e">
        <f>'اختيار المقررات'!N28</f>
        <v>#N/A</v>
      </c>
      <c r="FP5" s="232" t="e">
        <f>'اختيار المقررات'!W28</f>
        <v>#N/A</v>
      </c>
      <c r="FQ5" s="231" t="str">
        <f>'اختيار المقررات'!N29</f>
        <v>لا</v>
      </c>
      <c r="FR5" s="231" t="e">
        <f>'اختيار المقررات'!W29</f>
        <v>#N/A</v>
      </c>
      <c r="FS5" s="231" t="e">
        <f>'اختيار المقررات'!AD29</f>
        <v>#N/A</v>
      </c>
      <c r="FT5" s="226">
        <f>'اختيار المقررات'!V30</f>
        <v>0</v>
      </c>
      <c r="FU5" s="233">
        <f>'اختيار المقررات'!AB30</f>
        <v>0</v>
      </c>
      <c r="FV5" s="231">
        <f>'اختيار المقررات'!AG30</f>
        <v>0</v>
      </c>
      <c r="FW5" s="234">
        <f>SUM(FT5:FV5)</f>
        <v>0</v>
      </c>
      <c r="FX5" s="226" t="str">
        <f>'اختيار المقررات'!AB2</f>
        <v xml:space="preserve"> </v>
      </c>
      <c r="FY5" s="227" t="str">
        <f>'اختيار المقررات'!AB2</f>
        <v xml:space="preserve"> </v>
      </c>
      <c r="FZ5" s="227">
        <f>'اختيار المقررات'!Q2</f>
        <v>0</v>
      </c>
      <c r="GA5" s="234">
        <f>'اختيار المقررات'!H2</f>
        <v>0</v>
      </c>
      <c r="GB5" s="234" t="str">
        <f>'اختيار المقررات'!C28</f>
        <v/>
      </c>
      <c r="GC5" s="234" t="str">
        <f>'اختيار المقررات'!C29</f>
        <v/>
      </c>
      <c r="GD5" s="234" t="str">
        <f>'اختيار المقررات'!C30</f>
        <v/>
      </c>
      <c r="GE5" s="234" t="str">
        <f>'اختيار المقررات'!C31</f>
        <v/>
      </c>
      <c r="GF5" s="234">
        <f>'اختيار المقررات'!C34</f>
        <v>0</v>
      </c>
    </row>
  </sheetData>
  <sheetProtection algorithmName="SHA-512" hashValue="dYnj2I3UJLueHt2e7ZSY/LoLT4jnd78ruZVKd6P5cd4vEx2sNH55bhJMTDFKt+ZS67zZKZHrtVN5kvARBCJn4w==" saltValue="8QqBIxbFfawlNIgdhbQVFA==" spinCount="100000" sheet="1" objects="1" scenarios="1"/>
  <mergeCells count="194">
    <mergeCell ref="FT1:FW2"/>
    <mergeCell ref="FD4:FE4"/>
    <mergeCell ref="FF4:FG4"/>
    <mergeCell ref="EJ4:EK4"/>
    <mergeCell ref="ET4:EU4"/>
    <mergeCell ref="GB3:GF4"/>
    <mergeCell ref="FB4:FC4"/>
    <mergeCell ref="EZ4:FA4"/>
    <mergeCell ref="DJ4:DK4"/>
    <mergeCell ref="EH4:EI4"/>
    <mergeCell ref="EX4:EY4"/>
    <mergeCell ref="EL4:EM4"/>
    <mergeCell ref="EN4:EO4"/>
    <mergeCell ref="EP4:EQ4"/>
    <mergeCell ref="ER4:ES4"/>
    <mergeCell ref="EV4:EW4"/>
    <mergeCell ref="DV4:DW4"/>
    <mergeCell ref="DL4:DM4"/>
    <mergeCell ref="DN4:DO4"/>
    <mergeCell ref="DR4:DS4"/>
    <mergeCell ref="EF4:EG4"/>
    <mergeCell ref="FX1:GA2"/>
    <mergeCell ref="FH3:FH4"/>
    <mergeCell ref="FI3:FI4"/>
    <mergeCell ref="DH4:DI4"/>
    <mergeCell ref="DT4:DU4"/>
    <mergeCell ref="CD4:CE4"/>
    <mergeCell ref="CL4:CM4"/>
    <mergeCell ref="DX4:DY4"/>
    <mergeCell ref="CF4:CG4"/>
    <mergeCell ref="DD4:DE4"/>
    <mergeCell ref="ED4:EE4"/>
    <mergeCell ref="CV4:CW4"/>
    <mergeCell ref="DB4:DC4"/>
    <mergeCell ref="CX4:CY4"/>
    <mergeCell ref="DF4:DG4"/>
    <mergeCell ref="CP4:CQ4"/>
    <mergeCell ref="CR4:CS4"/>
    <mergeCell ref="CZ4:DA4"/>
    <mergeCell ref="CT4:CU4"/>
    <mergeCell ref="CJ4:CK4"/>
    <mergeCell ref="L1:L4"/>
    <mergeCell ref="AH4:AI4"/>
    <mergeCell ref="AJ4:AK4"/>
    <mergeCell ref="Q3:Q4"/>
    <mergeCell ref="M1:M4"/>
    <mergeCell ref="N1:N4"/>
    <mergeCell ref="O1:O4"/>
    <mergeCell ref="AL4:AM4"/>
    <mergeCell ref="DP4:DQ4"/>
    <mergeCell ref="BZ2:CI2"/>
    <mergeCell ref="CN2:CW2"/>
    <mergeCell ref="CB4:CC4"/>
    <mergeCell ref="CZ2:DI2"/>
    <mergeCell ref="CF3:CG3"/>
    <mergeCell ref="AN4:AO4"/>
    <mergeCell ref="BL4:BM4"/>
    <mergeCell ref="CH4:CI4"/>
    <mergeCell ref="CN4:CO4"/>
    <mergeCell ref="R3:R4"/>
    <mergeCell ref="BR4:BS4"/>
    <mergeCell ref="BZ4:CA4"/>
    <mergeCell ref="CZ1:FC1"/>
    <mergeCell ref="BZ1:CY1"/>
    <mergeCell ref="DL2:DU2"/>
    <mergeCell ref="A1:A2"/>
    <mergeCell ref="BH4:BI4"/>
    <mergeCell ref="BJ4:BK4"/>
    <mergeCell ref="AP4:AQ4"/>
    <mergeCell ref="BP4:BQ4"/>
    <mergeCell ref="BT4:BU4"/>
    <mergeCell ref="BV4:BW4"/>
    <mergeCell ref="AR2:BK2"/>
    <mergeCell ref="BN2:BW2"/>
    <mergeCell ref="C1:J2"/>
    <mergeCell ref="B1:B2"/>
    <mergeCell ref="AR1:BY1"/>
    <mergeCell ref="P1:R2"/>
    <mergeCell ref="P3:P4"/>
    <mergeCell ref="S1:S4"/>
    <mergeCell ref="T4:U4"/>
    <mergeCell ref="V4:W4"/>
    <mergeCell ref="X4:Y4"/>
    <mergeCell ref="T1:AQ1"/>
    <mergeCell ref="Z4:AA4"/>
    <mergeCell ref="AB4:AC4"/>
    <mergeCell ref="AD4:AE4"/>
    <mergeCell ref="AF4:AG4"/>
    <mergeCell ref="K1:K4"/>
    <mergeCell ref="T2:AG2"/>
    <mergeCell ref="DZ4:EA4"/>
    <mergeCell ref="EB4:EC4"/>
    <mergeCell ref="BX4:BY4"/>
    <mergeCell ref="BN4:BO4"/>
    <mergeCell ref="AR4:AS4"/>
    <mergeCell ref="BD4:BE4"/>
    <mergeCell ref="BF4:BG4"/>
    <mergeCell ref="AT4:AU4"/>
    <mergeCell ref="AV4:AW4"/>
    <mergeCell ref="AX4:AY4"/>
    <mergeCell ref="AZ4:BA4"/>
    <mergeCell ref="BB4:BC4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FJ3:FJ4"/>
    <mergeCell ref="FO3:FO4"/>
    <mergeCell ref="FU3:FU4"/>
    <mergeCell ref="FW3:FW4"/>
    <mergeCell ref="FX3:FX4"/>
    <mergeCell ref="FY3:FY4"/>
    <mergeCell ref="FZ3:FZ4"/>
    <mergeCell ref="GA3:GA4"/>
    <mergeCell ref="FM3:FM4"/>
    <mergeCell ref="FQ3:FQ4"/>
    <mergeCell ref="FR3:FR4"/>
    <mergeCell ref="FS3:FS4"/>
    <mergeCell ref="FT3:FT4"/>
    <mergeCell ref="FV3:FV4"/>
    <mergeCell ref="FK3:FK4"/>
    <mergeCell ref="FN3:FN4"/>
    <mergeCell ref="FL3:FL4"/>
    <mergeCell ref="FP3:FP4"/>
    <mergeCell ref="FH1:FJ2"/>
    <mergeCell ref="FK1:FK2"/>
    <mergeCell ref="FL1:FS2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EB3:EC3"/>
    <mergeCell ref="ED3:EE3"/>
    <mergeCell ref="EF3:EG3"/>
    <mergeCell ref="EH3:EI3"/>
    <mergeCell ref="FB3:FC3"/>
    <mergeCell ref="FD3:FE3"/>
    <mergeCell ref="FF3:FG3"/>
    <mergeCell ref="EJ3:EK3"/>
    <mergeCell ref="EL3:EM3"/>
    <mergeCell ref="EN3:EO3"/>
    <mergeCell ref="EP3:EQ3"/>
    <mergeCell ref="ER3:ES3"/>
    <mergeCell ref="ET3:EU3"/>
    <mergeCell ref="EV3:EW3"/>
    <mergeCell ref="EX3:EY3"/>
    <mergeCell ref="EZ3:FA3"/>
  </mergeCells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AZ2748"/>
  <sheetViews>
    <sheetView rightToLeft="1" topLeftCell="A2709" workbookViewId="0">
      <pane xSplit="2" topLeftCell="C1" activePane="topRight" state="frozen"/>
      <selection pane="topRight" activeCell="A2709" sqref="A1:XFD1048576"/>
    </sheetView>
  </sheetViews>
  <sheetFormatPr defaultColWidth="9" defaultRowHeight="14.4" x14ac:dyDescent="0.3"/>
  <cols>
    <col min="1" max="1" width="12.44140625" style="200" customWidth="1"/>
    <col min="2" max="16384" width="9" style="200"/>
  </cols>
  <sheetData>
    <row r="1" spans="1:52" x14ac:dyDescent="0.3">
      <c r="A1" s="200" t="s">
        <v>4570</v>
      </c>
      <c r="C1" s="200">
        <v>41</v>
      </c>
      <c r="D1" s="200">
        <v>42</v>
      </c>
      <c r="E1" s="200">
        <v>43</v>
      </c>
      <c r="F1" s="200">
        <v>44</v>
      </c>
      <c r="G1" s="200">
        <v>45</v>
      </c>
      <c r="H1" s="200">
        <v>46</v>
      </c>
      <c r="I1" s="200">
        <v>101</v>
      </c>
      <c r="J1" s="200">
        <v>47</v>
      </c>
      <c r="K1" s="200">
        <v>48</v>
      </c>
      <c r="L1" s="200">
        <v>49</v>
      </c>
      <c r="M1" s="200">
        <v>50</v>
      </c>
      <c r="N1" s="200">
        <v>51</v>
      </c>
      <c r="O1" s="200">
        <v>141</v>
      </c>
      <c r="P1" s="200">
        <v>52</v>
      </c>
      <c r="Q1" s="200">
        <v>53</v>
      </c>
      <c r="R1" s="200">
        <v>54</v>
      </c>
      <c r="S1" s="200">
        <v>55</v>
      </c>
      <c r="T1" s="200">
        <v>56</v>
      </c>
      <c r="U1" s="200">
        <v>57</v>
      </c>
      <c r="V1" s="200">
        <v>201</v>
      </c>
      <c r="W1" s="200">
        <v>58</v>
      </c>
      <c r="X1" s="200">
        <v>59</v>
      </c>
      <c r="Y1" s="200">
        <v>60</v>
      </c>
      <c r="Z1" s="200">
        <v>61</v>
      </c>
      <c r="AA1" s="200">
        <v>62</v>
      </c>
      <c r="AB1" s="200">
        <v>149</v>
      </c>
      <c r="AC1" s="200">
        <v>63</v>
      </c>
      <c r="AD1" s="200">
        <v>64</v>
      </c>
      <c r="AE1" s="200">
        <v>65</v>
      </c>
      <c r="AF1" s="200">
        <v>66</v>
      </c>
      <c r="AG1" s="200">
        <v>67</v>
      </c>
      <c r="AH1" s="200">
        <v>68</v>
      </c>
      <c r="AI1" s="200">
        <v>69</v>
      </c>
      <c r="AJ1" s="200">
        <v>70</v>
      </c>
      <c r="AK1" s="200">
        <v>71</v>
      </c>
      <c r="AL1" s="200">
        <v>72</v>
      </c>
      <c r="AM1" s="200">
        <v>73</v>
      </c>
      <c r="AN1" s="200">
        <v>157</v>
      </c>
      <c r="AO1" s="200">
        <v>74</v>
      </c>
      <c r="AP1" s="200">
        <v>75</v>
      </c>
      <c r="AQ1" s="200">
        <v>76</v>
      </c>
      <c r="AR1" s="200">
        <v>77</v>
      </c>
      <c r="AS1" s="200">
        <v>78</v>
      </c>
      <c r="AT1" s="200">
        <v>79</v>
      </c>
      <c r="AU1" s="200">
        <v>80</v>
      </c>
      <c r="AV1" s="200">
        <v>81</v>
      </c>
      <c r="AW1" s="200">
        <v>82</v>
      </c>
      <c r="AX1" s="200">
        <v>83</v>
      </c>
      <c r="AY1" s="200">
        <v>84</v>
      </c>
      <c r="AZ1" s="200">
        <v>169</v>
      </c>
    </row>
    <row r="2" spans="1:52" x14ac:dyDescent="0.3">
      <c r="A2" s="200">
        <v>302647</v>
      </c>
      <c r="B2" s="200" t="s">
        <v>4584</v>
      </c>
      <c r="C2" s="200" t="s">
        <v>4571</v>
      </c>
      <c r="D2" s="200" t="s">
        <v>4572</v>
      </c>
      <c r="E2" s="200" t="s">
        <v>4571</v>
      </c>
      <c r="F2" s="200" t="s">
        <v>4573</v>
      </c>
      <c r="G2" s="200" t="s">
        <v>4571</v>
      </c>
      <c r="H2" s="200" t="s">
        <v>4572</v>
      </c>
      <c r="I2" s="200" t="s">
        <v>4572</v>
      </c>
      <c r="J2" s="200" t="s">
        <v>4572</v>
      </c>
      <c r="K2" s="200" t="s">
        <v>4572</v>
      </c>
      <c r="L2" s="200" t="s">
        <v>4572</v>
      </c>
      <c r="M2" s="200" t="s">
        <v>4572</v>
      </c>
      <c r="N2" s="200" t="s">
        <v>4571</v>
      </c>
      <c r="O2" s="200" t="s">
        <v>4572</v>
      </c>
    </row>
    <row r="3" spans="1:52" x14ac:dyDescent="0.3">
      <c r="A3" s="200">
        <v>302735</v>
      </c>
      <c r="B3" s="200" t="s">
        <v>4584</v>
      </c>
      <c r="C3" s="200" t="s">
        <v>4573</v>
      </c>
      <c r="D3" s="200" t="s">
        <v>4571</v>
      </c>
      <c r="E3" s="200" t="s">
        <v>4571</v>
      </c>
      <c r="F3" s="200" t="s">
        <v>4571</v>
      </c>
      <c r="G3" s="200" t="s">
        <v>4573</v>
      </c>
      <c r="H3" s="200" t="s">
        <v>4572</v>
      </c>
      <c r="I3" s="200" t="s">
        <v>4571</v>
      </c>
      <c r="J3" s="200" t="s">
        <v>4571</v>
      </c>
      <c r="K3" s="200" t="s">
        <v>4571</v>
      </c>
      <c r="L3" s="200" t="s">
        <v>4571</v>
      </c>
      <c r="M3" s="200" t="s">
        <v>4571</v>
      </c>
      <c r="N3" s="200" t="s">
        <v>4571</v>
      </c>
      <c r="O3" s="200" t="s">
        <v>4571</v>
      </c>
    </row>
    <row r="4" spans="1:52" x14ac:dyDescent="0.3">
      <c r="A4" s="200">
        <v>303043</v>
      </c>
      <c r="B4" s="200" t="s">
        <v>4584</v>
      </c>
      <c r="C4" s="200" t="s">
        <v>4573</v>
      </c>
      <c r="D4" s="200" t="s">
        <v>4573</v>
      </c>
      <c r="E4" s="200" t="s">
        <v>4573</v>
      </c>
      <c r="F4" s="200" t="s">
        <v>4573</v>
      </c>
      <c r="G4" s="200" t="s">
        <v>4573</v>
      </c>
      <c r="H4" s="200" t="s">
        <v>4573</v>
      </c>
      <c r="I4" s="200" t="s">
        <v>4572</v>
      </c>
      <c r="J4" s="200" t="s">
        <v>4571</v>
      </c>
      <c r="K4" s="200" t="s">
        <v>4571</v>
      </c>
      <c r="L4" s="200" t="s">
        <v>4571</v>
      </c>
      <c r="M4" s="200" t="s">
        <v>4571</v>
      </c>
      <c r="N4" s="200" t="s">
        <v>4571</v>
      </c>
      <c r="O4" s="200" t="s">
        <v>4573</v>
      </c>
    </row>
    <row r="5" spans="1:52" x14ac:dyDescent="0.3">
      <c r="A5" s="200">
        <v>303728</v>
      </c>
      <c r="B5" s="200" t="s">
        <v>4584</v>
      </c>
      <c r="C5" s="200" t="s">
        <v>4571</v>
      </c>
      <c r="D5" s="200" t="s">
        <v>4571</v>
      </c>
      <c r="E5" s="200" t="s">
        <v>4571</v>
      </c>
      <c r="F5" s="200" t="s">
        <v>4573</v>
      </c>
      <c r="G5" s="200" t="s">
        <v>4571</v>
      </c>
      <c r="H5" s="200" t="s">
        <v>4571</v>
      </c>
      <c r="I5" s="200" t="s">
        <v>4571</v>
      </c>
      <c r="J5" s="200" t="s">
        <v>4573</v>
      </c>
      <c r="K5" s="200" t="s">
        <v>4573</v>
      </c>
      <c r="L5" s="200" t="s">
        <v>4573</v>
      </c>
      <c r="M5" s="200" t="s">
        <v>4571</v>
      </c>
      <c r="N5" s="200" t="s">
        <v>4571</v>
      </c>
      <c r="O5" s="200" t="s">
        <v>4571</v>
      </c>
    </row>
    <row r="6" spans="1:52" x14ac:dyDescent="0.3">
      <c r="A6" s="200">
        <v>303993</v>
      </c>
      <c r="B6" s="200" t="s">
        <v>4584</v>
      </c>
      <c r="C6" s="200" t="s">
        <v>4571</v>
      </c>
      <c r="D6" s="200" t="s">
        <v>4571</v>
      </c>
      <c r="E6" s="200" t="s">
        <v>4571</v>
      </c>
      <c r="F6" s="200" t="s">
        <v>4571</v>
      </c>
      <c r="G6" s="200" t="s">
        <v>4571</v>
      </c>
      <c r="H6" s="200" t="s">
        <v>4571</v>
      </c>
      <c r="I6" s="200" t="s">
        <v>4571</v>
      </c>
      <c r="J6" s="200" t="s">
        <v>4571</v>
      </c>
      <c r="K6" s="200" t="s">
        <v>4571</v>
      </c>
      <c r="L6" s="200" t="s">
        <v>4571</v>
      </c>
      <c r="M6" s="200" t="s">
        <v>4571</v>
      </c>
      <c r="N6" s="200" t="s">
        <v>4571</v>
      </c>
      <c r="O6" s="200" t="s">
        <v>4571</v>
      </c>
    </row>
    <row r="7" spans="1:52" x14ac:dyDescent="0.3">
      <c r="A7" s="200">
        <v>304098</v>
      </c>
      <c r="B7" s="200" t="s">
        <v>4584</v>
      </c>
      <c r="C7" s="200" t="s">
        <v>4573</v>
      </c>
      <c r="D7" s="200" t="s">
        <v>4572</v>
      </c>
      <c r="E7" s="200" t="s">
        <v>4573</v>
      </c>
      <c r="F7" s="200" t="s">
        <v>4573</v>
      </c>
      <c r="G7" s="200" t="s">
        <v>4573</v>
      </c>
      <c r="H7" s="200" t="s">
        <v>4573</v>
      </c>
      <c r="I7" s="200" t="s">
        <v>4573</v>
      </c>
      <c r="J7" s="200" t="s">
        <v>4571</v>
      </c>
      <c r="K7" s="200" t="s">
        <v>4571</v>
      </c>
      <c r="L7" s="200" t="s">
        <v>4571</v>
      </c>
      <c r="M7" s="200" t="s">
        <v>4571</v>
      </c>
      <c r="N7" s="200" t="s">
        <v>4571</v>
      </c>
      <c r="O7" s="200" t="s">
        <v>4571</v>
      </c>
    </row>
    <row r="8" spans="1:52" x14ac:dyDescent="0.3">
      <c r="A8" s="200">
        <v>304602</v>
      </c>
      <c r="B8" s="200" t="s">
        <v>4584</v>
      </c>
      <c r="C8" s="200" t="s">
        <v>4573</v>
      </c>
      <c r="D8" s="200" t="s">
        <v>4573</v>
      </c>
      <c r="E8" s="200" t="s">
        <v>4573</v>
      </c>
      <c r="F8" s="200" t="s">
        <v>4572</v>
      </c>
      <c r="G8" s="200" t="s">
        <v>4573</v>
      </c>
      <c r="H8" s="200" t="s">
        <v>4573</v>
      </c>
      <c r="I8" s="200" t="s">
        <v>4573</v>
      </c>
      <c r="J8" s="200" t="s">
        <v>4572</v>
      </c>
      <c r="K8" s="200" t="s">
        <v>4572</v>
      </c>
      <c r="L8" s="200" t="s">
        <v>4572</v>
      </c>
      <c r="M8" s="200" t="s">
        <v>4571</v>
      </c>
      <c r="N8" s="200" t="s">
        <v>4572</v>
      </c>
      <c r="O8" s="200" t="s">
        <v>4572</v>
      </c>
    </row>
    <row r="9" spans="1:52" x14ac:dyDescent="0.3">
      <c r="A9" s="200">
        <v>304790</v>
      </c>
      <c r="B9" s="200" t="s">
        <v>4584</v>
      </c>
      <c r="C9" s="200" t="s">
        <v>4573</v>
      </c>
      <c r="D9" s="200" t="s">
        <v>4571</v>
      </c>
      <c r="E9" s="200" t="s">
        <v>4573</v>
      </c>
      <c r="F9" s="200" t="s">
        <v>4572</v>
      </c>
      <c r="G9" s="200" t="s">
        <v>4573</v>
      </c>
      <c r="H9" s="200" t="s">
        <v>4571</v>
      </c>
      <c r="I9" s="200" t="s">
        <v>4571</v>
      </c>
      <c r="J9" s="200" t="s">
        <v>4572</v>
      </c>
      <c r="K9" s="200" t="s">
        <v>4572</v>
      </c>
      <c r="L9" s="200" t="s">
        <v>4571</v>
      </c>
      <c r="M9" s="200" t="s">
        <v>4571</v>
      </c>
      <c r="N9" s="200" t="s">
        <v>4571</v>
      </c>
      <c r="O9" s="200" t="s">
        <v>4571</v>
      </c>
    </row>
    <row r="10" spans="1:52" x14ac:dyDescent="0.3">
      <c r="A10" s="200">
        <v>304927</v>
      </c>
      <c r="B10" s="200" t="s">
        <v>4584</v>
      </c>
      <c r="C10" s="200" t="s">
        <v>4571</v>
      </c>
      <c r="D10" s="200" t="s">
        <v>4572</v>
      </c>
      <c r="E10" s="200" t="s">
        <v>4572</v>
      </c>
      <c r="F10" s="200" t="s">
        <v>4571</v>
      </c>
      <c r="G10" s="200" t="s">
        <v>4571</v>
      </c>
      <c r="H10" s="200" t="s">
        <v>4572</v>
      </c>
      <c r="I10" s="200" t="s">
        <v>4571</v>
      </c>
      <c r="J10" s="200" t="s">
        <v>4571</v>
      </c>
      <c r="K10" s="200" t="s">
        <v>4571</v>
      </c>
      <c r="L10" s="200" t="s">
        <v>4571</v>
      </c>
      <c r="M10" s="200" t="s">
        <v>4571</v>
      </c>
      <c r="N10" s="200" t="s">
        <v>4571</v>
      </c>
      <c r="O10" s="200" t="s">
        <v>4571</v>
      </c>
    </row>
    <row r="11" spans="1:52" x14ac:dyDescent="0.3">
      <c r="A11" s="200">
        <v>306038</v>
      </c>
      <c r="B11" s="200" t="s">
        <v>4584</v>
      </c>
      <c r="C11" s="200" t="s">
        <v>4572</v>
      </c>
      <c r="D11" s="200" t="s">
        <v>4572</v>
      </c>
      <c r="E11" s="200" t="s">
        <v>4572</v>
      </c>
      <c r="F11" s="200" t="s">
        <v>4572</v>
      </c>
      <c r="G11" s="200" t="s">
        <v>4572</v>
      </c>
      <c r="H11" s="200" t="s">
        <v>4572</v>
      </c>
      <c r="I11" s="200" t="s">
        <v>4572</v>
      </c>
      <c r="J11" s="200" t="s">
        <v>4571</v>
      </c>
      <c r="K11" s="200" t="s">
        <v>4571</v>
      </c>
      <c r="L11" s="200" t="s">
        <v>4571</v>
      </c>
      <c r="M11" s="200" t="s">
        <v>4571</v>
      </c>
      <c r="N11" s="200" t="s">
        <v>4571</v>
      </c>
      <c r="O11" s="200" t="s">
        <v>4571</v>
      </c>
    </row>
    <row r="12" spans="1:52" x14ac:dyDescent="0.3">
      <c r="A12" s="200">
        <v>306089</v>
      </c>
      <c r="B12" s="200" t="s">
        <v>4584</v>
      </c>
      <c r="C12" s="200" t="s">
        <v>4573</v>
      </c>
      <c r="D12" s="200" t="s">
        <v>4573</v>
      </c>
      <c r="E12" s="200" t="s">
        <v>4573</v>
      </c>
      <c r="F12" s="200" t="s">
        <v>4573</v>
      </c>
      <c r="G12" s="200" t="s">
        <v>4573</v>
      </c>
      <c r="H12" s="200" t="s">
        <v>4571</v>
      </c>
      <c r="I12" s="200" t="s">
        <v>4573</v>
      </c>
      <c r="J12" s="200" t="s">
        <v>4572</v>
      </c>
      <c r="K12" s="200" t="s">
        <v>4572</v>
      </c>
      <c r="L12" s="200" t="s">
        <v>4572</v>
      </c>
      <c r="M12" s="200" t="s">
        <v>4572</v>
      </c>
      <c r="N12" s="200" t="s">
        <v>4573</v>
      </c>
      <c r="O12" s="200" t="s">
        <v>4571</v>
      </c>
    </row>
    <row r="13" spans="1:52" x14ac:dyDescent="0.3">
      <c r="A13" s="200">
        <v>306132</v>
      </c>
      <c r="B13" s="200" t="s">
        <v>4584</v>
      </c>
      <c r="C13" s="200" t="s">
        <v>4572</v>
      </c>
      <c r="D13" s="200" t="s">
        <v>4571</v>
      </c>
      <c r="E13" s="200" t="s">
        <v>4571</v>
      </c>
      <c r="F13" s="200" t="s">
        <v>4573</v>
      </c>
      <c r="G13" s="200" t="s">
        <v>4571</v>
      </c>
      <c r="H13" s="200" t="s">
        <v>4571</v>
      </c>
      <c r="I13" s="200" t="s">
        <v>4571</v>
      </c>
      <c r="J13" s="200" t="s">
        <v>4572</v>
      </c>
      <c r="K13" s="200" t="s">
        <v>4573</v>
      </c>
      <c r="L13" s="200" t="s">
        <v>4571</v>
      </c>
      <c r="M13" s="200" t="s">
        <v>4573</v>
      </c>
      <c r="N13" s="200" t="s">
        <v>4571</v>
      </c>
      <c r="O13" s="200" t="s">
        <v>4571</v>
      </c>
    </row>
    <row r="14" spans="1:52" x14ac:dyDescent="0.3">
      <c r="A14" s="200">
        <v>306632</v>
      </c>
      <c r="B14" s="200" t="s">
        <v>4584</v>
      </c>
      <c r="C14" s="200" t="s">
        <v>4571</v>
      </c>
      <c r="D14" s="200" t="s">
        <v>4571</v>
      </c>
      <c r="E14" s="200" t="s">
        <v>4571</v>
      </c>
      <c r="F14" s="200" t="s">
        <v>4571</v>
      </c>
      <c r="G14" s="200" t="s">
        <v>4571</v>
      </c>
      <c r="H14" s="200" t="s">
        <v>4571</v>
      </c>
      <c r="I14" s="200" t="s">
        <v>4572</v>
      </c>
      <c r="J14" s="200" t="s">
        <v>4571</v>
      </c>
      <c r="K14" s="200" t="s">
        <v>4571</v>
      </c>
      <c r="L14" s="200" t="s">
        <v>4571</v>
      </c>
      <c r="M14" s="200" t="s">
        <v>4571</v>
      </c>
      <c r="N14" s="200" t="s">
        <v>4572</v>
      </c>
      <c r="O14" s="200" t="s">
        <v>4571</v>
      </c>
    </row>
    <row r="15" spans="1:52" x14ac:dyDescent="0.3">
      <c r="A15" s="200">
        <v>308139</v>
      </c>
      <c r="B15" s="200" t="s">
        <v>4584</v>
      </c>
      <c r="C15" s="200" t="s">
        <v>4572</v>
      </c>
      <c r="D15" s="200" t="s">
        <v>4571</v>
      </c>
      <c r="E15" s="200" t="s">
        <v>4572</v>
      </c>
      <c r="F15" s="200" t="s">
        <v>4571</v>
      </c>
      <c r="G15" s="200" t="s">
        <v>4571</v>
      </c>
      <c r="H15" s="200" t="s">
        <v>4571</v>
      </c>
      <c r="I15" s="200" t="s">
        <v>4571</v>
      </c>
      <c r="J15" s="200" t="s">
        <v>4571</v>
      </c>
      <c r="K15" s="200" t="s">
        <v>4571</v>
      </c>
      <c r="L15" s="200" t="s">
        <v>4571</v>
      </c>
      <c r="M15" s="200" t="s">
        <v>4571</v>
      </c>
      <c r="N15" s="200" t="s">
        <v>4571</v>
      </c>
      <c r="O15" s="200" t="s">
        <v>4571</v>
      </c>
    </row>
    <row r="16" spans="1:52" x14ac:dyDescent="0.3">
      <c r="A16" s="200">
        <v>308356</v>
      </c>
      <c r="B16" s="200" t="s">
        <v>4584</v>
      </c>
      <c r="C16" s="200" t="s">
        <v>4573</v>
      </c>
      <c r="D16" s="200" t="s">
        <v>4573</v>
      </c>
      <c r="E16" s="200" t="s">
        <v>4573</v>
      </c>
      <c r="F16" s="200" t="s">
        <v>4573</v>
      </c>
      <c r="G16" s="200" t="s">
        <v>4573</v>
      </c>
      <c r="H16" s="200" t="s">
        <v>4573</v>
      </c>
      <c r="I16" s="200" t="s">
        <v>4572</v>
      </c>
      <c r="J16" s="200" t="s">
        <v>4573</v>
      </c>
      <c r="K16" s="200" t="s">
        <v>4573</v>
      </c>
      <c r="L16" s="200" t="s">
        <v>4573</v>
      </c>
      <c r="M16" s="200" t="s">
        <v>4573</v>
      </c>
      <c r="N16" s="200" t="s">
        <v>4573</v>
      </c>
      <c r="O16" s="200" t="s">
        <v>4573</v>
      </c>
    </row>
    <row r="17" spans="1:15" x14ac:dyDescent="0.3">
      <c r="A17" s="200">
        <v>308364</v>
      </c>
      <c r="B17" s="200" t="s">
        <v>4584</v>
      </c>
      <c r="C17" s="200" t="s">
        <v>4572</v>
      </c>
      <c r="D17" s="200" t="s">
        <v>4572</v>
      </c>
      <c r="E17" s="200" t="s">
        <v>4572</v>
      </c>
      <c r="F17" s="200" t="s">
        <v>4572</v>
      </c>
      <c r="G17" s="200" t="s">
        <v>4572</v>
      </c>
      <c r="H17" s="200" t="s">
        <v>4572</v>
      </c>
      <c r="I17" s="200" t="s">
        <v>4572</v>
      </c>
      <c r="J17" s="200" t="s">
        <v>4572</v>
      </c>
      <c r="K17" s="200" t="s">
        <v>4572</v>
      </c>
      <c r="L17" s="200" t="s">
        <v>4572</v>
      </c>
      <c r="M17" s="200" t="s">
        <v>4572</v>
      </c>
      <c r="N17" s="200" t="s">
        <v>4572</v>
      </c>
      <c r="O17" s="200" t="s">
        <v>4572</v>
      </c>
    </row>
    <row r="18" spans="1:15" x14ac:dyDescent="0.3">
      <c r="A18" s="200">
        <v>308591</v>
      </c>
      <c r="B18" s="200" t="s">
        <v>4584</v>
      </c>
      <c r="C18" s="200" t="s">
        <v>4571</v>
      </c>
      <c r="D18" s="200" t="s">
        <v>4571</v>
      </c>
      <c r="E18" s="200" t="s">
        <v>4571</v>
      </c>
      <c r="F18" s="200" t="s">
        <v>4571</v>
      </c>
      <c r="G18" s="200" t="s">
        <v>4571</v>
      </c>
      <c r="H18" s="200" t="s">
        <v>4571</v>
      </c>
      <c r="I18" s="200" t="s">
        <v>4571</v>
      </c>
      <c r="J18" s="200" t="s">
        <v>4573</v>
      </c>
      <c r="K18" s="200" t="s">
        <v>4573</v>
      </c>
      <c r="L18" s="200" t="s">
        <v>4573</v>
      </c>
      <c r="M18" s="200" t="s">
        <v>4573</v>
      </c>
      <c r="N18" s="200" t="s">
        <v>4573</v>
      </c>
      <c r="O18" s="200" t="s">
        <v>4573</v>
      </c>
    </row>
    <row r="19" spans="1:15" x14ac:dyDescent="0.3">
      <c r="A19" s="200">
        <v>308651</v>
      </c>
      <c r="B19" s="200" t="s">
        <v>4584</v>
      </c>
      <c r="C19" s="200" t="s">
        <v>4571</v>
      </c>
      <c r="D19" s="200" t="s">
        <v>4571</v>
      </c>
      <c r="E19" s="200" t="s">
        <v>4573</v>
      </c>
      <c r="F19" s="200" t="s">
        <v>4572</v>
      </c>
      <c r="G19" s="200" t="s">
        <v>4571</v>
      </c>
      <c r="H19" s="200" t="s">
        <v>4573</v>
      </c>
      <c r="I19" s="200" t="s">
        <v>4571</v>
      </c>
      <c r="J19" s="200" t="s">
        <v>4573</v>
      </c>
      <c r="K19" s="200" t="s">
        <v>4573</v>
      </c>
      <c r="L19" s="200" t="s">
        <v>4571</v>
      </c>
      <c r="M19" s="200" t="s">
        <v>4572</v>
      </c>
      <c r="N19" s="200" t="s">
        <v>4571</v>
      </c>
      <c r="O19" s="200" t="s">
        <v>4571</v>
      </c>
    </row>
    <row r="20" spans="1:15" x14ac:dyDescent="0.3">
      <c r="A20" s="200">
        <v>309318</v>
      </c>
      <c r="B20" s="200" t="s">
        <v>4584</v>
      </c>
      <c r="C20" s="200" t="s">
        <v>4573</v>
      </c>
      <c r="D20" s="200" t="s">
        <v>4571</v>
      </c>
      <c r="E20" s="200" t="s">
        <v>4573</v>
      </c>
      <c r="F20" s="200" t="s">
        <v>4573</v>
      </c>
      <c r="G20" s="200" t="s">
        <v>4573</v>
      </c>
      <c r="H20" s="200" t="s">
        <v>4573</v>
      </c>
      <c r="I20" s="200" t="s">
        <v>4573</v>
      </c>
      <c r="J20" s="200" t="s">
        <v>4573</v>
      </c>
      <c r="K20" s="200" t="s">
        <v>4573</v>
      </c>
      <c r="L20" s="200" t="s">
        <v>4573</v>
      </c>
      <c r="M20" s="200" t="s">
        <v>4573</v>
      </c>
      <c r="N20" s="200" t="s">
        <v>4573</v>
      </c>
      <c r="O20" s="200" t="s">
        <v>4572</v>
      </c>
    </row>
    <row r="21" spans="1:15" x14ac:dyDescent="0.3">
      <c r="A21" s="200">
        <v>309548</v>
      </c>
      <c r="B21" s="200" t="s">
        <v>4584</v>
      </c>
      <c r="C21" s="200" t="s">
        <v>4573</v>
      </c>
      <c r="D21" s="200" t="s">
        <v>4573</v>
      </c>
      <c r="E21" s="200" t="s">
        <v>4573</v>
      </c>
      <c r="F21" s="200" t="s">
        <v>4573</v>
      </c>
      <c r="G21" s="200" t="s">
        <v>4573</v>
      </c>
      <c r="H21" s="200" t="s">
        <v>4573</v>
      </c>
      <c r="I21" s="200" t="s">
        <v>4573</v>
      </c>
      <c r="J21" s="200" t="s">
        <v>4572</v>
      </c>
      <c r="K21" s="200" t="s">
        <v>4572</v>
      </c>
      <c r="L21" s="200" t="s">
        <v>4572</v>
      </c>
      <c r="M21" s="200" t="s">
        <v>4572</v>
      </c>
      <c r="N21" s="200" t="s">
        <v>4572</v>
      </c>
      <c r="O21" s="200" t="s">
        <v>4572</v>
      </c>
    </row>
    <row r="22" spans="1:15" x14ac:dyDescent="0.3">
      <c r="A22" s="200">
        <v>310291</v>
      </c>
      <c r="B22" s="200" t="s">
        <v>4584</v>
      </c>
      <c r="C22" s="200" t="s">
        <v>4573</v>
      </c>
      <c r="D22" s="200" t="s">
        <v>4571</v>
      </c>
      <c r="E22" s="200" t="s">
        <v>4573</v>
      </c>
      <c r="F22" s="200" t="s">
        <v>4571</v>
      </c>
      <c r="G22" s="200" t="s">
        <v>4573</v>
      </c>
      <c r="H22" s="200" t="s">
        <v>4571</v>
      </c>
      <c r="I22" s="200" t="s">
        <v>4571</v>
      </c>
      <c r="J22" s="200" t="s">
        <v>4571</v>
      </c>
      <c r="K22" s="200" t="s">
        <v>4571</v>
      </c>
      <c r="L22" s="200" t="s">
        <v>4571</v>
      </c>
      <c r="M22" s="200" t="s">
        <v>4571</v>
      </c>
      <c r="N22" s="200" t="s">
        <v>4571</v>
      </c>
      <c r="O22" s="200" t="s">
        <v>4572</v>
      </c>
    </row>
    <row r="23" spans="1:15" x14ac:dyDescent="0.3">
      <c r="A23" s="200">
        <v>310549</v>
      </c>
      <c r="B23" s="200" t="s">
        <v>4584</v>
      </c>
      <c r="C23" s="200" t="s">
        <v>4572</v>
      </c>
      <c r="D23" s="200" t="s">
        <v>4572</v>
      </c>
      <c r="E23" s="200" t="s">
        <v>4572</v>
      </c>
      <c r="F23" s="200" t="s">
        <v>4572</v>
      </c>
      <c r="G23" s="200" t="s">
        <v>4572</v>
      </c>
      <c r="H23" s="200" t="s">
        <v>4572</v>
      </c>
      <c r="I23" s="200" t="s">
        <v>4571</v>
      </c>
      <c r="J23" s="200" t="s">
        <v>4571</v>
      </c>
      <c r="K23" s="200" t="s">
        <v>4571</v>
      </c>
      <c r="L23" s="200" t="s">
        <v>4571</v>
      </c>
      <c r="M23" s="200" t="s">
        <v>4571</v>
      </c>
      <c r="N23" s="200" t="s">
        <v>4571</v>
      </c>
      <c r="O23" s="200" t="s">
        <v>4571</v>
      </c>
    </row>
    <row r="24" spans="1:15" x14ac:dyDescent="0.3">
      <c r="A24" s="200">
        <v>311405</v>
      </c>
      <c r="B24" s="200" t="s">
        <v>4584</v>
      </c>
      <c r="C24" s="200" t="s">
        <v>4573</v>
      </c>
      <c r="D24" s="200" t="s">
        <v>4573</v>
      </c>
      <c r="E24" s="200" t="s">
        <v>4573</v>
      </c>
      <c r="F24" s="200" t="s">
        <v>4573</v>
      </c>
      <c r="G24" s="200" t="s">
        <v>4573</v>
      </c>
      <c r="H24" s="200" t="s">
        <v>4573</v>
      </c>
      <c r="I24" s="200" t="s">
        <v>4571</v>
      </c>
      <c r="J24" s="200" t="s">
        <v>4573</v>
      </c>
      <c r="K24" s="200" t="s">
        <v>4571</v>
      </c>
      <c r="L24" s="200" t="s">
        <v>4571</v>
      </c>
      <c r="M24" s="200" t="s">
        <v>4573</v>
      </c>
      <c r="N24" s="200" t="s">
        <v>4571</v>
      </c>
      <c r="O24" s="200" t="s">
        <v>4571</v>
      </c>
    </row>
    <row r="25" spans="1:15" x14ac:dyDescent="0.3">
      <c r="A25" s="200">
        <v>311529</v>
      </c>
      <c r="B25" s="200" t="s">
        <v>4584</v>
      </c>
      <c r="C25" s="200" t="s">
        <v>4571</v>
      </c>
      <c r="D25" s="200" t="s">
        <v>4571</v>
      </c>
      <c r="E25" s="200" t="s">
        <v>4571</v>
      </c>
      <c r="F25" s="200" t="s">
        <v>4572</v>
      </c>
      <c r="G25" s="200" t="s">
        <v>4571</v>
      </c>
      <c r="H25" s="200" t="s">
        <v>4572</v>
      </c>
      <c r="I25" s="200" t="s">
        <v>4572</v>
      </c>
      <c r="J25" s="200" t="s">
        <v>4571</v>
      </c>
      <c r="K25" s="200" t="s">
        <v>4571</v>
      </c>
      <c r="L25" s="200" t="s">
        <v>4571</v>
      </c>
      <c r="M25" s="200" t="s">
        <v>4571</v>
      </c>
      <c r="N25" s="200" t="s">
        <v>4571</v>
      </c>
      <c r="O25" s="200" t="s">
        <v>4571</v>
      </c>
    </row>
    <row r="26" spans="1:15" x14ac:dyDescent="0.3">
      <c r="A26" s="200">
        <v>313011</v>
      </c>
      <c r="B26" s="200" t="s">
        <v>4584</v>
      </c>
      <c r="C26" s="200" t="s">
        <v>4573</v>
      </c>
      <c r="D26" s="200" t="s">
        <v>4572</v>
      </c>
      <c r="E26" s="200" t="s">
        <v>4571</v>
      </c>
      <c r="F26" s="200" t="s">
        <v>4571</v>
      </c>
      <c r="G26" s="200" t="s">
        <v>4572</v>
      </c>
      <c r="H26" s="200" t="s">
        <v>4572</v>
      </c>
      <c r="I26" s="200" t="s">
        <v>4571</v>
      </c>
      <c r="J26" s="200" t="s">
        <v>4571</v>
      </c>
      <c r="K26" s="200" t="s">
        <v>4571</v>
      </c>
      <c r="L26" s="200" t="s">
        <v>4571</v>
      </c>
      <c r="M26" s="200" t="s">
        <v>4571</v>
      </c>
      <c r="N26" s="200" t="s">
        <v>4571</v>
      </c>
      <c r="O26" s="200" t="s">
        <v>4571</v>
      </c>
    </row>
    <row r="27" spans="1:15" x14ac:dyDescent="0.3">
      <c r="A27" s="200">
        <v>313922</v>
      </c>
      <c r="B27" s="200" t="s">
        <v>4584</v>
      </c>
      <c r="C27" s="200" t="s">
        <v>4573</v>
      </c>
      <c r="D27" s="200" t="s">
        <v>4573</v>
      </c>
      <c r="E27" s="200" t="s">
        <v>4573</v>
      </c>
      <c r="F27" s="200" t="s">
        <v>4573</v>
      </c>
      <c r="G27" s="200" t="s">
        <v>4573</v>
      </c>
      <c r="H27" s="200" t="s">
        <v>4571</v>
      </c>
      <c r="I27" s="200" t="s">
        <v>4573</v>
      </c>
      <c r="J27" s="200" t="s">
        <v>4571</v>
      </c>
      <c r="K27" s="200" t="s">
        <v>4571</v>
      </c>
      <c r="L27" s="200" t="s">
        <v>4571</v>
      </c>
      <c r="M27" s="200" t="s">
        <v>4571</v>
      </c>
      <c r="N27" s="200" t="s">
        <v>4571</v>
      </c>
      <c r="O27" s="200" t="s">
        <v>4571</v>
      </c>
    </row>
    <row r="28" spans="1:15" x14ac:dyDescent="0.3">
      <c r="A28" s="200">
        <v>315144</v>
      </c>
      <c r="B28" s="200" t="s">
        <v>4584</v>
      </c>
      <c r="C28" s="200" t="s">
        <v>4572</v>
      </c>
      <c r="D28" s="200" t="s">
        <v>4573</v>
      </c>
      <c r="E28" s="200" t="s">
        <v>4573</v>
      </c>
      <c r="F28" s="200" t="s">
        <v>4573</v>
      </c>
      <c r="G28" s="200" t="s">
        <v>4572</v>
      </c>
      <c r="H28" s="200" t="s">
        <v>4573</v>
      </c>
      <c r="I28" s="200" t="s">
        <v>4572</v>
      </c>
      <c r="J28" s="200" t="s">
        <v>4572</v>
      </c>
      <c r="K28" s="200" t="s">
        <v>4572</v>
      </c>
      <c r="L28" s="200" t="s">
        <v>4572</v>
      </c>
      <c r="M28" s="200" t="s">
        <v>4572</v>
      </c>
      <c r="N28" s="200" t="s">
        <v>4571</v>
      </c>
      <c r="O28" s="200" t="s">
        <v>4571</v>
      </c>
    </row>
    <row r="29" spans="1:15" x14ac:dyDescent="0.3">
      <c r="A29" s="200">
        <v>315379</v>
      </c>
      <c r="B29" s="200" t="s">
        <v>4584</v>
      </c>
      <c r="C29" s="200" t="s">
        <v>4571</v>
      </c>
      <c r="D29" s="200" t="s">
        <v>4571</v>
      </c>
      <c r="E29" s="200" t="s">
        <v>4571</v>
      </c>
      <c r="F29" s="200" t="s">
        <v>4571</v>
      </c>
      <c r="G29" s="200" t="s">
        <v>4571</v>
      </c>
      <c r="H29" s="200" t="s">
        <v>4571</v>
      </c>
      <c r="I29" s="200" t="s">
        <v>4571</v>
      </c>
      <c r="J29" s="200" t="s">
        <v>4571</v>
      </c>
      <c r="K29" s="200" t="s">
        <v>4572</v>
      </c>
      <c r="L29" s="200" t="s">
        <v>4571</v>
      </c>
      <c r="M29" s="200" t="s">
        <v>4571</v>
      </c>
      <c r="N29" s="200" t="s">
        <v>4572</v>
      </c>
      <c r="O29" s="200" t="s">
        <v>4571</v>
      </c>
    </row>
    <row r="30" spans="1:15" x14ac:dyDescent="0.3">
      <c r="A30" s="200">
        <v>315470</v>
      </c>
      <c r="B30" s="200" t="s">
        <v>4584</v>
      </c>
      <c r="C30" s="200" t="s">
        <v>4571</v>
      </c>
      <c r="D30" s="200" t="s">
        <v>4573</v>
      </c>
      <c r="E30" s="200" t="s">
        <v>4573</v>
      </c>
      <c r="F30" s="200" t="s">
        <v>4571</v>
      </c>
      <c r="G30" s="200" t="s">
        <v>4573</v>
      </c>
      <c r="H30" s="200" t="s">
        <v>4573</v>
      </c>
      <c r="I30" s="200" t="s">
        <v>4571</v>
      </c>
      <c r="J30" s="200" t="s">
        <v>4571</v>
      </c>
      <c r="K30" s="200" t="s">
        <v>4571</v>
      </c>
      <c r="L30" s="200" t="s">
        <v>4571</v>
      </c>
      <c r="M30" s="200" t="s">
        <v>4573</v>
      </c>
      <c r="N30" s="200" t="s">
        <v>4571</v>
      </c>
      <c r="O30" s="200" t="s">
        <v>4571</v>
      </c>
    </row>
    <row r="31" spans="1:15" x14ac:dyDescent="0.3">
      <c r="A31" s="200">
        <v>315494</v>
      </c>
      <c r="B31" s="200" t="s">
        <v>4584</v>
      </c>
      <c r="C31" s="200" t="s">
        <v>4572</v>
      </c>
      <c r="D31" s="200" t="s">
        <v>4571</v>
      </c>
      <c r="E31" s="200" t="s">
        <v>4573</v>
      </c>
      <c r="F31" s="200" t="s">
        <v>4573</v>
      </c>
      <c r="G31" s="200" t="s">
        <v>4571</v>
      </c>
      <c r="H31" s="200" t="s">
        <v>4571</v>
      </c>
      <c r="I31" s="200" t="s">
        <v>4571</v>
      </c>
      <c r="J31" s="200" t="s">
        <v>4572</v>
      </c>
      <c r="K31" s="200" t="s">
        <v>4572</v>
      </c>
      <c r="L31" s="200" t="s">
        <v>4572</v>
      </c>
      <c r="M31" s="200" t="s">
        <v>4572</v>
      </c>
      <c r="N31" s="200" t="s">
        <v>4573</v>
      </c>
      <c r="O31" s="200" t="s">
        <v>4572</v>
      </c>
    </row>
    <row r="32" spans="1:15" x14ac:dyDescent="0.3">
      <c r="A32" s="200">
        <v>315508</v>
      </c>
      <c r="B32" s="200" t="s">
        <v>4584</v>
      </c>
      <c r="C32" s="200" t="s">
        <v>4571</v>
      </c>
      <c r="D32" s="200" t="s">
        <v>4571</v>
      </c>
      <c r="E32" s="200" t="s">
        <v>4572</v>
      </c>
      <c r="F32" s="200" t="s">
        <v>4573</v>
      </c>
      <c r="G32" s="200" t="s">
        <v>4571</v>
      </c>
      <c r="H32" s="200" t="s">
        <v>4571</v>
      </c>
      <c r="I32" s="200" t="s">
        <v>4571</v>
      </c>
      <c r="J32" s="200" t="s">
        <v>4573</v>
      </c>
      <c r="K32" s="200" t="s">
        <v>4573</v>
      </c>
      <c r="L32" s="200" t="s">
        <v>4572</v>
      </c>
      <c r="M32" s="200" t="s">
        <v>4572</v>
      </c>
      <c r="N32" s="200" t="s">
        <v>4572</v>
      </c>
      <c r="O32" s="200" t="s">
        <v>4572</v>
      </c>
    </row>
    <row r="33" spans="1:15" x14ac:dyDescent="0.3">
      <c r="A33" s="200">
        <v>315924</v>
      </c>
      <c r="B33" s="200" t="s">
        <v>4584</v>
      </c>
      <c r="C33" s="200" t="s">
        <v>4572</v>
      </c>
      <c r="D33" s="200" t="s">
        <v>4572</v>
      </c>
      <c r="E33" s="200" t="s">
        <v>4572</v>
      </c>
      <c r="F33" s="200" t="s">
        <v>4572</v>
      </c>
      <c r="G33" s="200" t="s">
        <v>4572</v>
      </c>
      <c r="H33" s="200" t="s">
        <v>4572</v>
      </c>
      <c r="I33" s="200" t="s">
        <v>4572</v>
      </c>
      <c r="J33" s="200" t="s">
        <v>4571</v>
      </c>
      <c r="K33" s="200" t="s">
        <v>4571</v>
      </c>
      <c r="L33" s="200" t="s">
        <v>4571</v>
      </c>
      <c r="M33" s="200" t="s">
        <v>4571</v>
      </c>
      <c r="N33" s="200" t="s">
        <v>4571</v>
      </c>
      <c r="O33" s="200" t="s">
        <v>4571</v>
      </c>
    </row>
    <row r="34" spans="1:15" x14ac:dyDescent="0.3">
      <c r="A34" s="200">
        <v>316278</v>
      </c>
      <c r="B34" s="200" t="s">
        <v>4584</v>
      </c>
      <c r="C34" s="200" t="s">
        <v>4573</v>
      </c>
      <c r="D34" s="200" t="s">
        <v>4573</v>
      </c>
      <c r="E34" s="200" t="s">
        <v>4572</v>
      </c>
      <c r="F34" s="200" t="s">
        <v>4572</v>
      </c>
      <c r="G34" s="200" t="s">
        <v>4572</v>
      </c>
      <c r="H34" s="200" t="s">
        <v>4573</v>
      </c>
      <c r="I34" s="200" t="s">
        <v>4572</v>
      </c>
      <c r="J34" s="200" t="s">
        <v>4571</v>
      </c>
      <c r="K34" s="200" t="s">
        <v>4572</v>
      </c>
      <c r="L34" s="200" t="s">
        <v>4571</v>
      </c>
      <c r="M34" s="200" t="s">
        <v>4571</v>
      </c>
      <c r="N34" s="200" t="s">
        <v>4572</v>
      </c>
      <c r="O34" s="200" t="s">
        <v>4571</v>
      </c>
    </row>
    <row r="35" spans="1:15" x14ac:dyDescent="0.3">
      <c r="A35" s="200">
        <v>316310</v>
      </c>
      <c r="B35" s="200" t="s">
        <v>4584</v>
      </c>
      <c r="C35" s="200" t="s">
        <v>4573</v>
      </c>
      <c r="D35" s="200" t="s">
        <v>4572</v>
      </c>
      <c r="E35" s="200" t="s">
        <v>4573</v>
      </c>
      <c r="F35" s="200" t="s">
        <v>4572</v>
      </c>
      <c r="G35" s="200" t="s">
        <v>4573</v>
      </c>
      <c r="H35" s="200" t="s">
        <v>4572</v>
      </c>
      <c r="I35" s="200" t="s">
        <v>4572</v>
      </c>
      <c r="J35" s="200" t="s">
        <v>4571</v>
      </c>
      <c r="K35" s="200" t="s">
        <v>4571</v>
      </c>
      <c r="L35" s="200" t="s">
        <v>4571</v>
      </c>
      <c r="M35" s="200" t="s">
        <v>4571</v>
      </c>
      <c r="N35" s="200" t="s">
        <v>4571</v>
      </c>
      <c r="O35" s="200" t="s">
        <v>4571</v>
      </c>
    </row>
    <row r="36" spans="1:15" x14ac:dyDescent="0.3">
      <c r="A36" s="200">
        <v>316565</v>
      </c>
      <c r="B36" s="200" t="s">
        <v>4584</v>
      </c>
      <c r="C36" s="200" t="s">
        <v>4573</v>
      </c>
      <c r="D36" s="200" t="s">
        <v>4573</v>
      </c>
      <c r="E36" s="200" t="s">
        <v>4573</v>
      </c>
      <c r="F36" s="200" t="s">
        <v>4573</v>
      </c>
      <c r="G36" s="200" t="s">
        <v>4573</v>
      </c>
      <c r="H36" s="200" t="s">
        <v>4573</v>
      </c>
      <c r="I36" s="200" t="s">
        <v>4571</v>
      </c>
      <c r="J36" s="200" t="s">
        <v>4571</v>
      </c>
      <c r="K36" s="200" t="s">
        <v>4572</v>
      </c>
      <c r="L36" s="200" t="s">
        <v>4571</v>
      </c>
      <c r="M36" s="200" t="s">
        <v>4571</v>
      </c>
      <c r="N36" s="200" t="s">
        <v>4571</v>
      </c>
      <c r="O36" s="200" t="s">
        <v>4571</v>
      </c>
    </row>
    <row r="37" spans="1:15" x14ac:dyDescent="0.3">
      <c r="A37" s="200">
        <v>316764</v>
      </c>
      <c r="B37" s="200" t="s">
        <v>4584</v>
      </c>
      <c r="C37" s="200" t="s">
        <v>4573</v>
      </c>
      <c r="D37" s="200" t="s">
        <v>4571</v>
      </c>
      <c r="E37" s="200" t="s">
        <v>4571</v>
      </c>
      <c r="F37" s="200" t="s">
        <v>4571</v>
      </c>
      <c r="G37" s="200" t="s">
        <v>4573</v>
      </c>
      <c r="H37" s="200" t="s">
        <v>4573</v>
      </c>
      <c r="I37" s="200" t="s">
        <v>4573</v>
      </c>
      <c r="J37" s="200" t="s">
        <v>4571</v>
      </c>
      <c r="K37" s="200" t="s">
        <v>4571</v>
      </c>
      <c r="L37" s="200" t="s">
        <v>4571</v>
      </c>
      <c r="M37" s="200" t="s">
        <v>4571</v>
      </c>
      <c r="N37" s="200" t="s">
        <v>4571</v>
      </c>
      <c r="O37" s="200" t="s">
        <v>4571</v>
      </c>
    </row>
    <row r="38" spans="1:15" x14ac:dyDescent="0.3">
      <c r="A38" s="200">
        <v>317216</v>
      </c>
      <c r="B38" s="200" t="s">
        <v>4584</v>
      </c>
      <c r="C38" s="200" t="s">
        <v>4573</v>
      </c>
      <c r="D38" s="200" t="s">
        <v>4572</v>
      </c>
      <c r="E38" s="200" t="s">
        <v>4573</v>
      </c>
      <c r="F38" s="200" t="s">
        <v>4572</v>
      </c>
      <c r="G38" s="200" t="s">
        <v>4572</v>
      </c>
      <c r="H38" s="200" t="s">
        <v>4571</v>
      </c>
      <c r="I38" s="200" t="s">
        <v>4573</v>
      </c>
      <c r="J38" s="200" t="s">
        <v>4572</v>
      </c>
      <c r="K38" s="200" t="s">
        <v>4573</v>
      </c>
      <c r="L38" s="200" t="s">
        <v>4572</v>
      </c>
      <c r="M38" s="200" t="s">
        <v>4571</v>
      </c>
      <c r="N38" s="200" t="s">
        <v>4573</v>
      </c>
      <c r="O38" s="200" t="s">
        <v>4572</v>
      </c>
    </row>
    <row r="39" spans="1:15" x14ac:dyDescent="0.3">
      <c r="A39" s="200">
        <v>317465</v>
      </c>
      <c r="B39" s="200" t="s">
        <v>4584</v>
      </c>
      <c r="C39" s="200" t="s">
        <v>4573</v>
      </c>
      <c r="D39" s="200" t="s">
        <v>4573</v>
      </c>
      <c r="E39" s="200" t="s">
        <v>4573</v>
      </c>
      <c r="F39" s="200" t="s">
        <v>4573</v>
      </c>
      <c r="G39" s="200" t="s">
        <v>4573</v>
      </c>
      <c r="H39" s="200" t="s">
        <v>4573</v>
      </c>
      <c r="I39" s="200" t="s">
        <v>4573</v>
      </c>
      <c r="J39" s="200" t="s">
        <v>4572</v>
      </c>
      <c r="K39" s="200" t="s">
        <v>4571</v>
      </c>
      <c r="L39" s="200" t="s">
        <v>4571</v>
      </c>
      <c r="M39" s="200" t="s">
        <v>4571</v>
      </c>
      <c r="N39" s="200" t="s">
        <v>4571</v>
      </c>
      <c r="O39" s="200" t="s">
        <v>4572</v>
      </c>
    </row>
    <row r="40" spans="1:15" x14ac:dyDescent="0.3">
      <c r="A40" s="200">
        <v>317589</v>
      </c>
      <c r="B40" s="200" t="s">
        <v>4584</v>
      </c>
      <c r="C40" s="200" t="s">
        <v>4572</v>
      </c>
      <c r="D40" s="200" t="s">
        <v>4572</v>
      </c>
      <c r="E40" s="200" t="s">
        <v>4572</v>
      </c>
      <c r="F40" s="200" t="s">
        <v>4572</v>
      </c>
      <c r="G40" s="200" t="s">
        <v>4572</v>
      </c>
      <c r="H40" s="200" t="s">
        <v>4572</v>
      </c>
      <c r="I40" s="200" t="s">
        <v>4572</v>
      </c>
      <c r="J40" s="200" t="s">
        <v>4571</v>
      </c>
      <c r="K40" s="200" t="s">
        <v>4571</v>
      </c>
      <c r="L40" s="200" t="s">
        <v>4571</v>
      </c>
      <c r="M40" s="200" t="s">
        <v>4571</v>
      </c>
      <c r="N40" s="200" t="s">
        <v>4571</v>
      </c>
      <c r="O40" s="200" t="s">
        <v>4571</v>
      </c>
    </row>
    <row r="41" spans="1:15" x14ac:dyDescent="0.3">
      <c r="A41" s="200">
        <v>317869</v>
      </c>
      <c r="B41" s="200" t="s">
        <v>4584</v>
      </c>
      <c r="C41" s="200" t="s">
        <v>4571</v>
      </c>
      <c r="D41" s="200" t="s">
        <v>4571</v>
      </c>
      <c r="E41" s="200" t="s">
        <v>4573</v>
      </c>
      <c r="F41" s="200" t="s">
        <v>4573</v>
      </c>
      <c r="G41" s="200" t="s">
        <v>4573</v>
      </c>
      <c r="H41" s="200" t="s">
        <v>4572</v>
      </c>
      <c r="I41" s="200" t="s">
        <v>4573</v>
      </c>
      <c r="J41" s="200" t="s">
        <v>4571</v>
      </c>
      <c r="K41" s="200" t="s">
        <v>4571</v>
      </c>
      <c r="L41" s="200" t="s">
        <v>4571</v>
      </c>
      <c r="M41" s="200" t="s">
        <v>4571</v>
      </c>
      <c r="N41" s="200" t="s">
        <v>4571</v>
      </c>
      <c r="O41" s="200" t="s">
        <v>4571</v>
      </c>
    </row>
    <row r="42" spans="1:15" x14ac:dyDescent="0.3">
      <c r="A42" s="200">
        <v>317926</v>
      </c>
      <c r="B42" s="200" t="s">
        <v>4584</v>
      </c>
      <c r="C42" s="200" t="s">
        <v>4572</v>
      </c>
      <c r="D42" s="200" t="s">
        <v>4573</v>
      </c>
      <c r="E42" s="200" t="s">
        <v>4572</v>
      </c>
      <c r="F42" s="200" t="s">
        <v>4572</v>
      </c>
      <c r="G42" s="200" t="s">
        <v>4572</v>
      </c>
      <c r="H42" s="200" t="s">
        <v>4571</v>
      </c>
      <c r="I42" s="200" t="s">
        <v>4571</v>
      </c>
      <c r="J42" s="200" t="s">
        <v>4571</v>
      </c>
      <c r="K42" s="200" t="s">
        <v>4571</v>
      </c>
      <c r="L42" s="200" t="s">
        <v>4572</v>
      </c>
      <c r="M42" s="200" t="s">
        <v>4571</v>
      </c>
      <c r="N42" s="200" t="s">
        <v>4572</v>
      </c>
      <c r="O42" s="200" t="s">
        <v>4571</v>
      </c>
    </row>
    <row r="43" spans="1:15" x14ac:dyDescent="0.3">
      <c r="A43" s="200">
        <v>317974</v>
      </c>
      <c r="B43" s="200" t="s">
        <v>4584</v>
      </c>
      <c r="C43" s="200" t="s">
        <v>4571</v>
      </c>
      <c r="D43" s="200" t="s">
        <v>4572</v>
      </c>
      <c r="E43" s="200" t="s">
        <v>4571</v>
      </c>
      <c r="F43" s="200" t="s">
        <v>4571</v>
      </c>
      <c r="G43" s="200" t="s">
        <v>4571</v>
      </c>
      <c r="H43" s="200" t="s">
        <v>4572</v>
      </c>
      <c r="I43" s="200" t="s">
        <v>4572</v>
      </c>
      <c r="J43" s="200" t="s">
        <v>4571</v>
      </c>
      <c r="K43" s="200" t="s">
        <v>4571</v>
      </c>
      <c r="L43" s="200" t="s">
        <v>4571</v>
      </c>
      <c r="M43" s="200" t="s">
        <v>4571</v>
      </c>
      <c r="N43" s="200" t="s">
        <v>4571</v>
      </c>
      <c r="O43" s="200" t="s">
        <v>4571</v>
      </c>
    </row>
    <row r="44" spans="1:15" x14ac:dyDescent="0.3">
      <c r="A44" s="200">
        <v>318007</v>
      </c>
      <c r="B44" s="200" t="s">
        <v>4584</v>
      </c>
      <c r="C44" s="200" t="s">
        <v>4571</v>
      </c>
      <c r="D44" s="200" t="s">
        <v>4573</v>
      </c>
      <c r="E44" s="200" t="s">
        <v>4573</v>
      </c>
      <c r="F44" s="200" t="s">
        <v>4571</v>
      </c>
      <c r="G44" s="200" t="s">
        <v>4571</v>
      </c>
      <c r="H44" s="200" t="s">
        <v>4572</v>
      </c>
      <c r="I44" s="200" t="s">
        <v>4571</v>
      </c>
      <c r="J44" s="200" t="s">
        <v>4571</v>
      </c>
      <c r="K44" s="200" t="s">
        <v>4572</v>
      </c>
      <c r="L44" s="200" t="s">
        <v>4573</v>
      </c>
      <c r="M44" s="200" t="s">
        <v>4572</v>
      </c>
      <c r="N44" s="200" t="s">
        <v>4571</v>
      </c>
      <c r="O44" s="200" t="s">
        <v>4572</v>
      </c>
    </row>
    <row r="45" spans="1:15" x14ac:dyDescent="0.3">
      <c r="A45" s="200">
        <v>318166</v>
      </c>
      <c r="B45" s="200" t="s">
        <v>4584</v>
      </c>
      <c r="C45" s="200" t="s">
        <v>4571</v>
      </c>
      <c r="D45" s="200" t="s">
        <v>4571</v>
      </c>
      <c r="E45" s="200" t="s">
        <v>4572</v>
      </c>
      <c r="F45" s="200" t="s">
        <v>4572</v>
      </c>
      <c r="G45" s="200" t="s">
        <v>4571</v>
      </c>
      <c r="H45" s="200" t="s">
        <v>4571</v>
      </c>
      <c r="I45" s="200" t="s">
        <v>4571</v>
      </c>
      <c r="J45" s="200" t="s">
        <v>4571</v>
      </c>
      <c r="K45" s="200" t="s">
        <v>4571</v>
      </c>
      <c r="L45" s="200" t="s">
        <v>4571</v>
      </c>
      <c r="M45" s="200" t="s">
        <v>4571</v>
      </c>
      <c r="N45" s="200" t="s">
        <v>4571</v>
      </c>
      <c r="O45" s="200" t="s">
        <v>4571</v>
      </c>
    </row>
    <row r="46" spans="1:15" x14ac:dyDescent="0.3">
      <c r="A46" s="200">
        <v>318204</v>
      </c>
      <c r="B46" s="200" t="s">
        <v>4584</v>
      </c>
      <c r="C46" s="200" t="s">
        <v>4573</v>
      </c>
      <c r="D46" s="200" t="s">
        <v>4573</v>
      </c>
      <c r="E46" s="200" t="s">
        <v>4571</v>
      </c>
      <c r="F46" s="200" t="s">
        <v>4571</v>
      </c>
      <c r="G46" s="200" t="s">
        <v>4573</v>
      </c>
      <c r="H46" s="200" t="s">
        <v>4572</v>
      </c>
      <c r="I46" s="200" t="s">
        <v>4571</v>
      </c>
      <c r="J46" s="200" t="s">
        <v>4571</v>
      </c>
      <c r="K46" s="200" t="s">
        <v>4571</v>
      </c>
      <c r="L46" s="200" t="s">
        <v>4571</v>
      </c>
      <c r="M46" s="200" t="s">
        <v>4571</v>
      </c>
      <c r="N46" s="200" t="s">
        <v>4571</v>
      </c>
      <c r="O46" s="200" t="s">
        <v>4571</v>
      </c>
    </row>
    <row r="47" spans="1:15" x14ac:dyDescent="0.3">
      <c r="A47" s="200">
        <v>318313</v>
      </c>
      <c r="B47" s="200" t="s">
        <v>4584</v>
      </c>
      <c r="C47" s="200" t="s">
        <v>4571</v>
      </c>
      <c r="D47" s="200" t="s">
        <v>4571</v>
      </c>
      <c r="E47" s="200" t="s">
        <v>4571</v>
      </c>
      <c r="F47" s="200" t="s">
        <v>4571</v>
      </c>
      <c r="G47" s="200" t="s">
        <v>4573</v>
      </c>
      <c r="H47" s="200" t="s">
        <v>4572</v>
      </c>
      <c r="I47" s="200" t="s">
        <v>4571</v>
      </c>
      <c r="J47" s="200" t="s">
        <v>4571</v>
      </c>
      <c r="K47" s="200" t="s">
        <v>4571</v>
      </c>
      <c r="L47" s="200" t="s">
        <v>4571</v>
      </c>
      <c r="M47" s="200" t="s">
        <v>4572</v>
      </c>
      <c r="N47" s="200" t="s">
        <v>4571</v>
      </c>
      <c r="O47" s="200" t="s">
        <v>4571</v>
      </c>
    </row>
    <row r="48" spans="1:15" x14ac:dyDescent="0.3">
      <c r="A48" s="200">
        <v>318383</v>
      </c>
      <c r="B48" s="200" t="s">
        <v>4584</v>
      </c>
      <c r="C48" s="200" t="s">
        <v>4572</v>
      </c>
      <c r="D48" s="200" t="s">
        <v>4571</v>
      </c>
      <c r="E48" s="200" t="s">
        <v>4572</v>
      </c>
      <c r="F48" s="200" t="s">
        <v>4572</v>
      </c>
      <c r="G48" s="200" t="s">
        <v>4571</v>
      </c>
      <c r="H48" s="200" t="s">
        <v>4571</v>
      </c>
      <c r="I48" s="200" t="s">
        <v>4571</v>
      </c>
      <c r="J48" s="200" t="s">
        <v>4571</v>
      </c>
      <c r="K48" s="200" t="s">
        <v>4571</v>
      </c>
      <c r="L48" s="200" t="s">
        <v>4571</v>
      </c>
      <c r="M48" s="200" t="s">
        <v>4571</v>
      </c>
      <c r="N48" s="200" t="s">
        <v>4571</v>
      </c>
      <c r="O48" s="200" t="s">
        <v>4571</v>
      </c>
    </row>
    <row r="49" spans="1:15" x14ac:dyDescent="0.3">
      <c r="A49" s="200">
        <v>318508</v>
      </c>
      <c r="B49" s="200" t="s">
        <v>4584</v>
      </c>
      <c r="C49" s="200" t="s">
        <v>4573</v>
      </c>
      <c r="D49" s="200" t="s">
        <v>4573</v>
      </c>
      <c r="E49" s="200" t="s">
        <v>4573</v>
      </c>
      <c r="F49" s="200" t="s">
        <v>4573</v>
      </c>
      <c r="G49" s="200" t="s">
        <v>4573</v>
      </c>
      <c r="H49" s="200" t="s">
        <v>4573</v>
      </c>
      <c r="I49" s="200" t="s">
        <v>4571</v>
      </c>
      <c r="J49" s="200" t="s">
        <v>4571</v>
      </c>
      <c r="K49" s="200" t="s">
        <v>4571</v>
      </c>
      <c r="L49" s="200" t="s">
        <v>4571</v>
      </c>
      <c r="M49" s="200" t="s">
        <v>4571</v>
      </c>
      <c r="N49" s="200" t="s">
        <v>4571</v>
      </c>
      <c r="O49" s="200" t="s">
        <v>4571</v>
      </c>
    </row>
    <row r="50" spans="1:15" x14ac:dyDescent="0.3">
      <c r="A50" s="200">
        <v>318635</v>
      </c>
      <c r="B50" s="200" t="s">
        <v>4584</v>
      </c>
      <c r="C50" s="200" t="s">
        <v>4573</v>
      </c>
      <c r="D50" s="200" t="s">
        <v>4572</v>
      </c>
      <c r="E50" s="200" t="s">
        <v>4572</v>
      </c>
      <c r="F50" s="200" t="s">
        <v>4573</v>
      </c>
      <c r="G50" s="200" t="s">
        <v>4573</v>
      </c>
      <c r="H50" s="200" t="s">
        <v>4573</v>
      </c>
      <c r="I50" s="200" t="s">
        <v>4573</v>
      </c>
      <c r="J50" s="200" t="s">
        <v>4571</v>
      </c>
      <c r="K50" s="200" t="s">
        <v>4571</v>
      </c>
      <c r="L50" s="200" t="s">
        <v>4572</v>
      </c>
      <c r="M50" s="200" t="s">
        <v>4571</v>
      </c>
      <c r="N50" s="200" t="s">
        <v>4571</v>
      </c>
      <c r="O50" s="200" t="s">
        <v>4571</v>
      </c>
    </row>
    <row r="51" spans="1:15" x14ac:dyDescent="0.3">
      <c r="A51" s="200">
        <v>318788</v>
      </c>
      <c r="B51" s="200" t="s">
        <v>4584</v>
      </c>
      <c r="C51" s="200" t="s">
        <v>4573</v>
      </c>
      <c r="D51" s="200" t="s">
        <v>4571</v>
      </c>
      <c r="E51" s="200" t="s">
        <v>4573</v>
      </c>
      <c r="F51" s="200" t="s">
        <v>4572</v>
      </c>
      <c r="G51" s="200" t="s">
        <v>4572</v>
      </c>
      <c r="H51" s="200" t="s">
        <v>4572</v>
      </c>
      <c r="I51" s="200" t="s">
        <v>4572</v>
      </c>
      <c r="J51" s="200" t="s">
        <v>4573</v>
      </c>
      <c r="K51" s="200" t="s">
        <v>4573</v>
      </c>
      <c r="L51" s="200" t="s">
        <v>4573</v>
      </c>
      <c r="M51" s="200" t="s">
        <v>4573</v>
      </c>
      <c r="N51" s="200" t="s">
        <v>4571</v>
      </c>
      <c r="O51" s="200" t="s">
        <v>4571</v>
      </c>
    </row>
    <row r="52" spans="1:15" x14ac:dyDescent="0.3">
      <c r="A52" s="200">
        <v>319049</v>
      </c>
      <c r="B52" s="200" t="s">
        <v>4584</v>
      </c>
      <c r="C52" s="200" t="s">
        <v>4571</v>
      </c>
      <c r="D52" s="200" t="s">
        <v>4573</v>
      </c>
      <c r="E52" s="200" t="s">
        <v>4573</v>
      </c>
      <c r="F52" s="200" t="s">
        <v>4572</v>
      </c>
      <c r="G52" s="200" t="s">
        <v>4573</v>
      </c>
      <c r="H52" s="200" t="s">
        <v>4571</v>
      </c>
      <c r="I52" s="200" t="s">
        <v>4573</v>
      </c>
      <c r="J52" s="200" t="s">
        <v>4571</v>
      </c>
      <c r="K52" s="200" t="s">
        <v>4573</v>
      </c>
      <c r="L52" s="200" t="s">
        <v>4573</v>
      </c>
      <c r="M52" s="200" t="s">
        <v>4572</v>
      </c>
      <c r="N52" s="200" t="s">
        <v>4573</v>
      </c>
      <c r="O52" s="200" t="s">
        <v>4573</v>
      </c>
    </row>
    <row r="53" spans="1:15" x14ac:dyDescent="0.3">
      <c r="A53" s="200">
        <v>319092</v>
      </c>
      <c r="B53" s="200" t="s">
        <v>4584</v>
      </c>
      <c r="C53" s="200" t="s">
        <v>4573</v>
      </c>
      <c r="D53" s="200" t="s">
        <v>4573</v>
      </c>
      <c r="E53" s="200" t="s">
        <v>4571</v>
      </c>
      <c r="F53" s="200" t="s">
        <v>4571</v>
      </c>
      <c r="G53" s="200" t="s">
        <v>4573</v>
      </c>
      <c r="H53" s="200" t="s">
        <v>4571</v>
      </c>
      <c r="I53" s="200" t="s">
        <v>4571</v>
      </c>
      <c r="J53" s="200" t="s">
        <v>4571</v>
      </c>
      <c r="K53" s="200" t="s">
        <v>4571</v>
      </c>
      <c r="L53" s="200" t="s">
        <v>4571</v>
      </c>
      <c r="M53" s="200" t="s">
        <v>4571</v>
      </c>
      <c r="N53" s="200" t="s">
        <v>4571</v>
      </c>
      <c r="O53" s="200" t="s">
        <v>4571</v>
      </c>
    </row>
    <row r="54" spans="1:15" x14ac:dyDescent="0.3">
      <c r="A54" s="200">
        <v>319106</v>
      </c>
      <c r="B54" s="200" t="s">
        <v>4584</v>
      </c>
      <c r="C54" s="200" t="s">
        <v>4573</v>
      </c>
      <c r="D54" s="200" t="s">
        <v>4572</v>
      </c>
      <c r="E54" s="200" t="s">
        <v>4571</v>
      </c>
      <c r="F54" s="200" t="s">
        <v>4573</v>
      </c>
      <c r="G54" s="200" t="s">
        <v>4572</v>
      </c>
      <c r="H54" s="200" t="s">
        <v>4573</v>
      </c>
      <c r="I54" s="200" t="s">
        <v>4571</v>
      </c>
      <c r="J54" s="200" t="s">
        <v>4572</v>
      </c>
      <c r="K54" s="200" t="s">
        <v>4571</v>
      </c>
      <c r="L54" s="200" t="s">
        <v>4573</v>
      </c>
      <c r="M54" s="200" t="s">
        <v>4571</v>
      </c>
      <c r="N54" s="200" t="s">
        <v>4571</v>
      </c>
      <c r="O54" s="200" t="s">
        <v>4571</v>
      </c>
    </row>
    <row r="55" spans="1:15" x14ac:dyDescent="0.3">
      <c r="A55" s="200">
        <v>319201</v>
      </c>
      <c r="B55" s="200" t="s">
        <v>4584</v>
      </c>
      <c r="C55" s="200" t="s">
        <v>4571</v>
      </c>
      <c r="D55" s="200" t="s">
        <v>4571</v>
      </c>
      <c r="E55" s="200" t="s">
        <v>4573</v>
      </c>
      <c r="F55" s="200" t="s">
        <v>4573</v>
      </c>
      <c r="G55" s="200" t="s">
        <v>4572</v>
      </c>
      <c r="H55" s="200" t="s">
        <v>4571</v>
      </c>
      <c r="I55" s="200" t="s">
        <v>4571</v>
      </c>
      <c r="J55" s="200" t="s">
        <v>4573</v>
      </c>
      <c r="K55" s="200" t="s">
        <v>4571</v>
      </c>
      <c r="L55" s="200" t="s">
        <v>4573</v>
      </c>
      <c r="M55" s="200" t="s">
        <v>4571</v>
      </c>
      <c r="N55" s="200" t="s">
        <v>4571</v>
      </c>
      <c r="O55" s="200" t="s">
        <v>4571</v>
      </c>
    </row>
    <row r="56" spans="1:15" x14ac:dyDescent="0.3">
      <c r="A56" s="200">
        <v>319215</v>
      </c>
      <c r="B56" s="200" t="s">
        <v>4584</v>
      </c>
      <c r="C56" s="200" t="s">
        <v>4573</v>
      </c>
      <c r="D56" s="200" t="s">
        <v>4572</v>
      </c>
      <c r="E56" s="200" t="s">
        <v>4573</v>
      </c>
      <c r="F56" s="200" t="s">
        <v>4573</v>
      </c>
      <c r="G56" s="200" t="s">
        <v>4572</v>
      </c>
      <c r="H56" s="200" t="s">
        <v>4572</v>
      </c>
      <c r="I56" s="200" t="s">
        <v>4571</v>
      </c>
      <c r="J56" s="200" t="s">
        <v>4571</v>
      </c>
      <c r="K56" s="200" t="s">
        <v>4571</v>
      </c>
      <c r="L56" s="200" t="s">
        <v>4571</v>
      </c>
      <c r="M56" s="200" t="s">
        <v>4571</v>
      </c>
      <c r="N56" s="200" t="s">
        <v>4571</v>
      </c>
      <c r="O56" s="200" t="s">
        <v>4571</v>
      </c>
    </row>
    <row r="57" spans="1:15" x14ac:dyDescent="0.3">
      <c r="A57" s="200">
        <v>319267</v>
      </c>
      <c r="B57" s="200" t="s">
        <v>4584</v>
      </c>
      <c r="C57" s="200" t="s">
        <v>4572</v>
      </c>
      <c r="D57" s="200" t="s">
        <v>4571</v>
      </c>
      <c r="E57" s="200" t="s">
        <v>4572</v>
      </c>
      <c r="F57" s="200" t="s">
        <v>4571</v>
      </c>
      <c r="G57" s="200" t="s">
        <v>4572</v>
      </c>
      <c r="H57" s="200" t="s">
        <v>4571</v>
      </c>
      <c r="I57" s="200" t="s">
        <v>4571</v>
      </c>
      <c r="J57" s="200" t="s">
        <v>4571</v>
      </c>
      <c r="K57" s="200" t="s">
        <v>4571</v>
      </c>
      <c r="L57" s="200" t="s">
        <v>4571</v>
      </c>
      <c r="M57" s="200" t="s">
        <v>4571</v>
      </c>
      <c r="N57" s="200" t="s">
        <v>4571</v>
      </c>
      <c r="O57" s="200" t="s">
        <v>4571</v>
      </c>
    </row>
    <row r="58" spans="1:15" x14ac:dyDescent="0.3">
      <c r="A58" s="200">
        <v>319274</v>
      </c>
      <c r="B58" s="200" t="s">
        <v>4584</v>
      </c>
      <c r="C58" s="200" t="s">
        <v>4571</v>
      </c>
      <c r="D58" s="200" t="s">
        <v>4571</v>
      </c>
      <c r="E58" s="200" t="s">
        <v>4572</v>
      </c>
      <c r="F58" s="200" t="s">
        <v>4572</v>
      </c>
      <c r="G58" s="200" t="s">
        <v>4571</v>
      </c>
      <c r="H58" s="200" t="s">
        <v>4571</v>
      </c>
      <c r="I58" s="200" t="s">
        <v>4571</v>
      </c>
      <c r="J58" s="200" t="s">
        <v>4571</v>
      </c>
      <c r="K58" s="200" t="s">
        <v>4571</v>
      </c>
      <c r="L58" s="200" t="s">
        <v>4571</v>
      </c>
      <c r="M58" s="200" t="s">
        <v>4571</v>
      </c>
      <c r="N58" s="200" t="s">
        <v>4571</v>
      </c>
      <c r="O58" s="200" t="s">
        <v>4571</v>
      </c>
    </row>
    <row r="59" spans="1:15" x14ac:dyDescent="0.3">
      <c r="A59" s="200">
        <v>319297</v>
      </c>
      <c r="B59" s="200" t="s">
        <v>4584</v>
      </c>
      <c r="C59" s="200" t="s">
        <v>4573</v>
      </c>
      <c r="D59" s="200" t="s">
        <v>4573</v>
      </c>
      <c r="E59" s="200" t="s">
        <v>4573</v>
      </c>
      <c r="F59" s="200" t="s">
        <v>4571</v>
      </c>
      <c r="G59" s="200" t="s">
        <v>4571</v>
      </c>
      <c r="H59" s="200" t="s">
        <v>4571</v>
      </c>
      <c r="I59" s="200" t="s">
        <v>4571</v>
      </c>
      <c r="J59" s="200" t="s">
        <v>4571</v>
      </c>
      <c r="K59" s="200" t="s">
        <v>4571</v>
      </c>
      <c r="L59" s="200" t="s">
        <v>4571</v>
      </c>
      <c r="M59" s="200" t="s">
        <v>4571</v>
      </c>
      <c r="N59" s="200" t="s">
        <v>4571</v>
      </c>
      <c r="O59" s="200" t="s">
        <v>4571</v>
      </c>
    </row>
    <row r="60" spans="1:15" x14ac:dyDescent="0.3">
      <c r="A60" s="200">
        <v>319461</v>
      </c>
      <c r="B60" s="200" t="s">
        <v>4584</v>
      </c>
      <c r="C60" s="200" t="s">
        <v>4573</v>
      </c>
      <c r="D60" s="200" t="s">
        <v>4573</v>
      </c>
      <c r="E60" s="200" t="s">
        <v>4573</v>
      </c>
      <c r="F60" s="200" t="s">
        <v>4573</v>
      </c>
      <c r="G60" s="200" t="s">
        <v>4573</v>
      </c>
      <c r="H60" s="200" t="s">
        <v>4573</v>
      </c>
      <c r="I60" s="200" t="s">
        <v>4571</v>
      </c>
      <c r="J60" s="200" t="s">
        <v>4571</v>
      </c>
      <c r="K60" s="200" t="s">
        <v>4573</v>
      </c>
      <c r="L60" s="200" t="s">
        <v>4573</v>
      </c>
      <c r="M60" s="200" t="s">
        <v>4571</v>
      </c>
      <c r="N60" s="200" t="s">
        <v>4573</v>
      </c>
      <c r="O60" s="200" t="s">
        <v>4573</v>
      </c>
    </row>
    <row r="61" spans="1:15" x14ac:dyDescent="0.3">
      <c r="A61" s="200">
        <v>319485</v>
      </c>
      <c r="B61" s="200" t="s">
        <v>4584</v>
      </c>
      <c r="C61" s="200" t="s">
        <v>4573</v>
      </c>
      <c r="D61" s="200" t="s">
        <v>4573</v>
      </c>
      <c r="E61" s="200" t="s">
        <v>4573</v>
      </c>
      <c r="F61" s="200" t="s">
        <v>4572</v>
      </c>
      <c r="G61" s="200" t="s">
        <v>4571</v>
      </c>
      <c r="H61" s="200" t="s">
        <v>4572</v>
      </c>
      <c r="I61" s="200" t="s">
        <v>4572</v>
      </c>
      <c r="J61" s="200" t="s">
        <v>4573</v>
      </c>
      <c r="K61" s="200" t="s">
        <v>4573</v>
      </c>
      <c r="L61" s="200" t="s">
        <v>4573</v>
      </c>
      <c r="M61" s="200" t="s">
        <v>4573</v>
      </c>
      <c r="N61" s="200" t="s">
        <v>4573</v>
      </c>
      <c r="O61" s="200" t="s">
        <v>4572</v>
      </c>
    </row>
    <row r="62" spans="1:15" x14ac:dyDescent="0.3">
      <c r="A62" s="200">
        <v>319565</v>
      </c>
      <c r="B62" s="200" t="s">
        <v>4584</v>
      </c>
      <c r="C62" s="200" t="s">
        <v>4572</v>
      </c>
      <c r="D62" s="200" t="s">
        <v>4572</v>
      </c>
      <c r="E62" s="200" t="s">
        <v>4572</v>
      </c>
      <c r="F62" s="200" t="s">
        <v>4572</v>
      </c>
      <c r="G62" s="200" t="s">
        <v>4572</v>
      </c>
      <c r="H62" s="200" t="s">
        <v>4572</v>
      </c>
      <c r="I62" s="200" t="s">
        <v>4573</v>
      </c>
      <c r="J62" s="200" t="s">
        <v>4572</v>
      </c>
      <c r="K62" s="200" t="s">
        <v>4571</v>
      </c>
      <c r="L62" s="200" t="s">
        <v>4572</v>
      </c>
      <c r="M62" s="200" t="s">
        <v>4572</v>
      </c>
      <c r="N62" s="200" t="s">
        <v>4571</v>
      </c>
      <c r="O62" s="200" t="s">
        <v>4572</v>
      </c>
    </row>
    <row r="63" spans="1:15" x14ac:dyDescent="0.3">
      <c r="A63" s="200">
        <v>319597</v>
      </c>
      <c r="B63" s="200" t="s">
        <v>4584</v>
      </c>
      <c r="C63" s="200" t="s">
        <v>4572</v>
      </c>
      <c r="D63" s="200" t="s">
        <v>4572</v>
      </c>
      <c r="E63" s="200" t="s">
        <v>4572</v>
      </c>
      <c r="F63" s="200" t="s">
        <v>4572</v>
      </c>
      <c r="G63" s="200" t="s">
        <v>4572</v>
      </c>
      <c r="H63" s="200" t="s">
        <v>4572</v>
      </c>
      <c r="I63" s="200" t="s">
        <v>4571</v>
      </c>
      <c r="J63" s="200" t="s">
        <v>4572</v>
      </c>
      <c r="K63" s="200" t="s">
        <v>4572</v>
      </c>
      <c r="L63" s="200" t="s">
        <v>4572</v>
      </c>
      <c r="M63" s="200" t="s">
        <v>4572</v>
      </c>
      <c r="N63" s="200" t="s">
        <v>4572</v>
      </c>
      <c r="O63" s="200" t="s">
        <v>4571</v>
      </c>
    </row>
    <row r="64" spans="1:15" x14ac:dyDescent="0.3">
      <c r="A64" s="200">
        <v>319632</v>
      </c>
      <c r="B64" s="200" t="s">
        <v>4584</v>
      </c>
      <c r="C64" s="200" t="s">
        <v>4572</v>
      </c>
      <c r="D64" s="200" t="s">
        <v>4572</v>
      </c>
      <c r="E64" s="200" t="s">
        <v>4573</v>
      </c>
      <c r="F64" s="200" t="s">
        <v>4573</v>
      </c>
      <c r="G64" s="200" t="s">
        <v>4572</v>
      </c>
      <c r="H64" s="200" t="s">
        <v>4573</v>
      </c>
      <c r="I64" s="200" t="s">
        <v>4571</v>
      </c>
      <c r="J64" s="200" t="s">
        <v>4573</v>
      </c>
      <c r="K64" s="200" t="s">
        <v>4573</v>
      </c>
      <c r="L64" s="200" t="s">
        <v>4573</v>
      </c>
      <c r="M64" s="200" t="s">
        <v>4573</v>
      </c>
      <c r="N64" s="200" t="s">
        <v>4571</v>
      </c>
      <c r="O64" s="200" t="s">
        <v>4572</v>
      </c>
    </row>
    <row r="65" spans="1:15" x14ac:dyDescent="0.3">
      <c r="A65" s="200">
        <v>319636</v>
      </c>
      <c r="B65" s="200" t="s">
        <v>4584</v>
      </c>
      <c r="C65" s="200" t="s">
        <v>4573</v>
      </c>
      <c r="D65" s="200" t="s">
        <v>4573</v>
      </c>
      <c r="E65" s="200" t="s">
        <v>4573</v>
      </c>
      <c r="F65" s="200" t="s">
        <v>4573</v>
      </c>
      <c r="G65" s="200" t="s">
        <v>4573</v>
      </c>
      <c r="H65" s="200" t="s">
        <v>4573</v>
      </c>
      <c r="I65" s="200" t="s">
        <v>4571</v>
      </c>
      <c r="J65" s="200" t="s">
        <v>4573</v>
      </c>
      <c r="K65" s="200" t="s">
        <v>4573</v>
      </c>
      <c r="L65" s="200" t="s">
        <v>4573</v>
      </c>
      <c r="M65" s="200" t="s">
        <v>4573</v>
      </c>
      <c r="N65" s="200" t="s">
        <v>4572</v>
      </c>
      <c r="O65" s="200" t="s">
        <v>4573</v>
      </c>
    </row>
    <row r="66" spans="1:15" x14ac:dyDescent="0.3">
      <c r="A66" s="200">
        <v>319734</v>
      </c>
      <c r="B66" s="200" t="s">
        <v>4584</v>
      </c>
      <c r="C66" s="200" t="s">
        <v>4571</v>
      </c>
      <c r="D66" s="200" t="s">
        <v>4572</v>
      </c>
      <c r="E66" s="200" t="s">
        <v>4571</v>
      </c>
      <c r="F66" s="200" t="s">
        <v>4573</v>
      </c>
      <c r="G66" s="200" t="s">
        <v>4572</v>
      </c>
      <c r="H66" s="200" t="s">
        <v>4571</v>
      </c>
      <c r="I66" s="200" t="s">
        <v>4571</v>
      </c>
      <c r="J66" s="200" t="s">
        <v>4573</v>
      </c>
      <c r="K66" s="200" t="s">
        <v>4573</v>
      </c>
      <c r="L66" s="200" t="s">
        <v>4573</v>
      </c>
      <c r="M66" s="200" t="s">
        <v>4573</v>
      </c>
      <c r="N66" s="200" t="s">
        <v>4571</v>
      </c>
      <c r="O66" s="200" t="s">
        <v>4573</v>
      </c>
    </row>
    <row r="67" spans="1:15" x14ac:dyDescent="0.3">
      <c r="A67" s="200">
        <v>319887</v>
      </c>
      <c r="B67" s="200" t="s">
        <v>4584</v>
      </c>
      <c r="C67" s="200" t="s">
        <v>4573</v>
      </c>
      <c r="D67" s="200" t="s">
        <v>4573</v>
      </c>
      <c r="E67" s="200" t="s">
        <v>4573</v>
      </c>
      <c r="F67" s="200" t="s">
        <v>4571</v>
      </c>
      <c r="G67" s="200" t="s">
        <v>4573</v>
      </c>
      <c r="H67" s="200" t="s">
        <v>4571</v>
      </c>
      <c r="I67" s="200" t="s">
        <v>4571</v>
      </c>
      <c r="J67" s="200" t="s">
        <v>4571</v>
      </c>
      <c r="K67" s="200" t="s">
        <v>4571</v>
      </c>
      <c r="L67" s="200" t="s">
        <v>4572</v>
      </c>
      <c r="M67" s="200" t="s">
        <v>4572</v>
      </c>
      <c r="N67" s="200" t="s">
        <v>4572</v>
      </c>
      <c r="O67" s="200" t="s">
        <v>4571</v>
      </c>
    </row>
    <row r="68" spans="1:15" x14ac:dyDescent="0.3">
      <c r="A68" s="200">
        <v>320058</v>
      </c>
      <c r="B68" s="200" t="s">
        <v>4584</v>
      </c>
      <c r="C68" s="200" t="s">
        <v>4571</v>
      </c>
      <c r="D68" s="200" t="s">
        <v>4573</v>
      </c>
      <c r="E68" s="200" t="s">
        <v>4571</v>
      </c>
      <c r="F68" s="200" t="s">
        <v>4573</v>
      </c>
      <c r="G68" s="200" t="s">
        <v>4571</v>
      </c>
      <c r="H68" s="200" t="s">
        <v>4573</v>
      </c>
      <c r="I68" s="200" t="s">
        <v>4572</v>
      </c>
      <c r="J68" s="200" t="s">
        <v>4573</v>
      </c>
      <c r="K68" s="200" t="s">
        <v>4571</v>
      </c>
      <c r="L68" s="200" t="s">
        <v>4572</v>
      </c>
      <c r="M68" s="200" t="s">
        <v>4571</v>
      </c>
      <c r="N68" s="200" t="s">
        <v>4572</v>
      </c>
      <c r="O68" s="200" t="s">
        <v>4573</v>
      </c>
    </row>
    <row r="69" spans="1:15" x14ac:dyDescent="0.3">
      <c r="A69" s="200">
        <v>320129</v>
      </c>
      <c r="B69" s="200" t="s">
        <v>4584</v>
      </c>
      <c r="C69" s="200" t="s">
        <v>4573</v>
      </c>
      <c r="D69" s="200" t="s">
        <v>4571</v>
      </c>
      <c r="E69" s="200" t="s">
        <v>4573</v>
      </c>
      <c r="F69" s="200" t="s">
        <v>4571</v>
      </c>
      <c r="G69" s="200" t="s">
        <v>4573</v>
      </c>
      <c r="H69" s="200" t="s">
        <v>4572</v>
      </c>
      <c r="I69" s="200" t="s">
        <v>4571</v>
      </c>
      <c r="J69" s="200" t="s">
        <v>4573</v>
      </c>
      <c r="K69" s="200" t="s">
        <v>4572</v>
      </c>
      <c r="L69" s="200" t="s">
        <v>4572</v>
      </c>
      <c r="M69" s="200" t="s">
        <v>4572</v>
      </c>
      <c r="N69" s="200" t="s">
        <v>4571</v>
      </c>
      <c r="O69" s="200" t="s">
        <v>4573</v>
      </c>
    </row>
    <row r="70" spans="1:15" x14ac:dyDescent="0.3">
      <c r="A70" s="200">
        <v>320293</v>
      </c>
      <c r="B70" s="200" t="s">
        <v>4584</v>
      </c>
      <c r="C70" s="200" t="s">
        <v>4572</v>
      </c>
      <c r="D70" s="200" t="s">
        <v>4571</v>
      </c>
      <c r="E70" s="200" t="s">
        <v>4571</v>
      </c>
      <c r="F70" s="200" t="s">
        <v>4573</v>
      </c>
      <c r="G70" s="200" t="s">
        <v>4573</v>
      </c>
      <c r="H70" s="200" t="s">
        <v>4573</v>
      </c>
      <c r="I70" s="200" t="s">
        <v>4572</v>
      </c>
      <c r="J70" s="200" t="s">
        <v>4573</v>
      </c>
      <c r="K70" s="200" t="s">
        <v>4573</v>
      </c>
      <c r="L70" s="200" t="s">
        <v>4573</v>
      </c>
      <c r="M70" s="200" t="s">
        <v>4573</v>
      </c>
      <c r="N70" s="200" t="s">
        <v>4573</v>
      </c>
      <c r="O70" s="200" t="s">
        <v>4573</v>
      </c>
    </row>
    <row r="71" spans="1:15" x14ac:dyDescent="0.3">
      <c r="A71" s="200">
        <v>320316</v>
      </c>
      <c r="B71" s="200" t="s">
        <v>4584</v>
      </c>
      <c r="C71" s="200" t="s">
        <v>4571</v>
      </c>
      <c r="D71" s="200" t="s">
        <v>4571</v>
      </c>
      <c r="E71" s="200" t="s">
        <v>4573</v>
      </c>
      <c r="F71" s="200" t="s">
        <v>4571</v>
      </c>
      <c r="G71" s="200" t="s">
        <v>4571</v>
      </c>
      <c r="H71" s="200" t="s">
        <v>4573</v>
      </c>
      <c r="I71" s="200" t="s">
        <v>4571</v>
      </c>
      <c r="J71" s="200" t="s">
        <v>4571</v>
      </c>
      <c r="K71" s="200" t="s">
        <v>4573</v>
      </c>
      <c r="L71" s="200" t="s">
        <v>4572</v>
      </c>
      <c r="M71" s="200" t="s">
        <v>4573</v>
      </c>
      <c r="N71" s="200" t="s">
        <v>4571</v>
      </c>
      <c r="O71" s="200" t="s">
        <v>4572</v>
      </c>
    </row>
    <row r="72" spans="1:15" x14ac:dyDescent="0.3">
      <c r="A72" s="200">
        <v>320322</v>
      </c>
      <c r="B72" s="200" t="s">
        <v>4584</v>
      </c>
      <c r="C72" s="200" t="s">
        <v>4573</v>
      </c>
      <c r="D72" s="200" t="s">
        <v>4572</v>
      </c>
      <c r="E72" s="200" t="s">
        <v>4573</v>
      </c>
      <c r="F72" s="200" t="s">
        <v>4571</v>
      </c>
      <c r="G72" s="200" t="s">
        <v>4572</v>
      </c>
      <c r="H72" s="200" t="s">
        <v>4573</v>
      </c>
      <c r="I72" s="200" t="s">
        <v>4573</v>
      </c>
      <c r="J72" s="200" t="s">
        <v>4573</v>
      </c>
      <c r="K72" s="200" t="s">
        <v>4573</v>
      </c>
      <c r="L72" s="200" t="s">
        <v>4572</v>
      </c>
      <c r="M72" s="200" t="s">
        <v>4573</v>
      </c>
      <c r="N72" s="200" t="s">
        <v>4573</v>
      </c>
      <c r="O72" s="200" t="s">
        <v>4573</v>
      </c>
    </row>
    <row r="73" spans="1:15" x14ac:dyDescent="0.3">
      <c r="A73" s="200">
        <v>320662</v>
      </c>
      <c r="B73" s="200" t="s">
        <v>4584</v>
      </c>
      <c r="C73" s="200" t="s">
        <v>4573</v>
      </c>
      <c r="D73" s="200" t="s">
        <v>4571</v>
      </c>
      <c r="E73" s="200" t="s">
        <v>4573</v>
      </c>
      <c r="F73" s="200" t="s">
        <v>4573</v>
      </c>
      <c r="G73" s="200" t="s">
        <v>4571</v>
      </c>
      <c r="H73" s="200" t="s">
        <v>4573</v>
      </c>
      <c r="I73" s="200" t="s">
        <v>4571</v>
      </c>
      <c r="J73" s="200" t="s">
        <v>4572</v>
      </c>
      <c r="K73" s="200" t="s">
        <v>4573</v>
      </c>
      <c r="L73" s="200" t="s">
        <v>4573</v>
      </c>
      <c r="M73" s="200" t="s">
        <v>4572</v>
      </c>
      <c r="N73" s="200" t="s">
        <v>4571</v>
      </c>
      <c r="O73" s="200" t="s">
        <v>4571</v>
      </c>
    </row>
    <row r="74" spans="1:15" x14ac:dyDescent="0.3">
      <c r="A74" s="200">
        <v>320668</v>
      </c>
      <c r="B74" s="200" t="s">
        <v>4584</v>
      </c>
      <c r="C74" s="200" t="s">
        <v>4571</v>
      </c>
      <c r="D74" s="200" t="s">
        <v>4571</v>
      </c>
      <c r="E74" s="200" t="s">
        <v>4572</v>
      </c>
      <c r="F74" s="200" t="s">
        <v>4571</v>
      </c>
      <c r="G74" s="200" t="s">
        <v>4571</v>
      </c>
      <c r="H74" s="200" t="s">
        <v>4572</v>
      </c>
      <c r="I74" s="200" t="s">
        <v>4572</v>
      </c>
      <c r="J74" s="200" t="s">
        <v>4572</v>
      </c>
      <c r="K74" s="200" t="s">
        <v>4572</v>
      </c>
      <c r="L74" s="200" t="s">
        <v>4572</v>
      </c>
      <c r="M74" s="200" t="s">
        <v>4572</v>
      </c>
      <c r="N74" s="200" t="s">
        <v>4572</v>
      </c>
      <c r="O74" s="200" t="s">
        <v>4572</v>
      </c>
    </row>
    <row r="75" spans="1:15" x14ac:dyDescent="0.3">
      <c r="A75" s="200">
        <v>320748</v>
      </c>
      <c r="B75" s="200" t="s">
        <v>4584</v>
      </c>
      <c r="C75" s="200" t="s">
        <v>4572</v>
      </c>
      <c r="D75" s="200" t="s">
        <v>4571</v>
      </c>
      <c r="E75" s="200" t="s">
        <v>4573</v>
      </c>
      <c r="F75" s="200" t="s">
        <v>4573</v>
      </c>
      <c r="G75" s="200" t="s">
        <v>4572</v>
      </c>
      <c r="H75" s="200" t="s">
        <v>4571</v>
      </c>
      <c r="I75" s="200" t="s">
        <v>4573</v>
      </c>
      <c r="J75" s="200" t="s">
        <v>4573</v>
      </c>
      <c r="K75" s="200" t="s">
        <v>4573</v>
      </c>
      <c r="L75" s="200" t="s">
        <v>4573</v>
      </c>
      <c r="M75" s="200" t="s">
        <v>4573</v>
      </c>
      <c r="N75" s="200" t="s">
        <v>4573</v>
      </c>
      <c r="O75" s="200" t="s">
        <v>4573</v>
      </c>
    </row>
    <row r="76" spans="1:15" x14ac:dyDescent="0.3">
      <c r="A76" s="200">
        <v>320764</v>
      </c>
      <c r="B76" s="200" t="s">
        <v>4584</v>
      </c>
      <c r="C76" s="200" t="s">
        <v>4573</v>
      </c>
      <c r="D76" s="200" t="s">
        <v>4571</v>
      </c>
      <c r="E76" s="200" t="s">
        <v>4573</v>
      </c>
      <c r="F76" s="200" t="s">
        <v>4572</v>
      </c>
      <c r="G76" s="200" t="s">
        <v>4572</v>
      </c>
      <c r="H76" s="200" t="s">
        <v>4571</v>
      </c>
      <c r="I76" s="200" t="s">
        <v>4571</v>
      </c>
      <c r="J76" s="200" t="s">
        <v>4571</v>
      </c>
      <c r="K76" s="200" t="s">
        <v>4571</v>
      </c>
      <c r="L76" s="200" t="s">
        <v>4571</v>
      </c>
      <c r="M76" s="200" t="s">
        <v>4571</v>
      </c>
      <c r="N76" s="200" t="s">
        <v>4571</v>
      </c>
      <c r="O76" s="200" t="s">
        <v>4571</v>
      </c>
    </row>
    <row r="77" spans="1:15" x14ac:dyDescent="0.3">
      <c r="A77" s="200">
        <v>320792</v>
      </c>
      <c r="B77" s="200" t="s">
        <v>4584</v>
      </c>
      <c r="C77" s="200" t="s">
        <v>4573</v>
      </c>
      <c r="D77" s="200" t="s">
        <v>4571</v>
      </c>
      <c r="E77" s="200" t="s">
        <v>4571</v>
      </c>
      <c r="F77" s="200" t="s">
        <v>4573</v>
      </c>
      <c r="G77" s="200" t="s">
        <v>4573</v>
      </c>
      <c r="H77" s="200" t="s">
        <v>4573</v>
      </c>
      <c r="I77" s="200" t="s">
        <v>4573</v>
      </c>
      <c r="J77" s="200" t="s">
        <v>4573</v>
      </c>
      <c r="K77" s="200" t="s">
        <v>4573</v>
      </c>
      <c r="L77" s="200" t="s">
        <v>4573</v>
      </c>
      <c r="M77" s="200" t="s">
        <v>4572</v>
      </c>
      <c r="N77" s="200" t="s">
        <v>4571</v>
      </c>
      <c r="O77" s="200" t="s">
        <v>4573</v>
      </c>
    </row>
    <row r="78" spans="1:15" x14ac:dyDescent="0.3">
      <c r="A78" s="200">
        <v>320824</v>
      </c>
      <c r="B78" s="200" t="s">
        <v>4584</v>
      </c>
      <c r="C78" s="200" t="s">
        <v>4571</v>
      </c>
      <c r="D78" s="200" t="s">
        <v>4573</v>
      </c>
      <c r="E78" s="200" t="s">
        <v>4571</v>
      </c>
      <c r="F78" s="200" t="s">
        <v>4571</v>
      </c>
      <c r="G78" s="200" t="s">
        <v>4573</v>
      </c>
      <c r="H78" s="200" t="s">
        <v>4573</v>
      </c>
      <c r="I78" s="200" t="s">
        <v>4573</v>
      </c>
      <c r="J78" s="200" t="s">
        <v>4573</v>
      </c>
      <c r="K78" s="200" t="s">
        <v>4573</v>
      </c>
      <c r="L78" s="200" t="s">
        <v>4573</v>
      </c>
      <c r="M78" s="200" t="s">
        <v>4573</v>
      </c>
      <c r="N78" s="200" t="s">
        <v>4571</v>
      </c>
      <c r="O78" s="200" t="s">
        <v>4573</v>
      </c>
    </row>
    <row r="79" spans="1:15" x14ac:dyDescent="0.3">
      <c r="A79" s="200">
        <v>320829</v>
      </c>
      <c r="B79" s="200" t="s">
        <v>4584</v>
      </c>
      <c r="C79" s="200" t="s">
        <v>4573</v>
      </c>
      <c r="D79" s="200" t="s">
        <v>4573</v>
      </c>
      <c r="E79" s="200" t="s">
        <v>4573</v>
      </c>
      <c r="F79" s="200" t="s">
        <v>4572</v>
      </c>
      <c r="G79" s="200" t="s">
        <v>4573</v>
      </c>
      <c r="H79" s="200" t="s">
        <v>4573</v>
      </c>
      <c r="I79" s="200" t="s">
        <v>4572</v>
      </c>
      <c r="J79" s="200" t="s">
        <v>4571</v>
      </c>
      <c r="K79" s="200" t="s">
        <v>4571</v>
      </c>
      <c r="L79" s="200" t="s">
        <v>4573</v>
      </c>
      <c r="M79" s="200" t="s">
        <v>4571</v>
      </c>
      <c r="N79" s="200" t="s">
        <v>4571</v>
      </c>
      <c r="O79" s="200" t="s">
        <v>4571</v>
      </c>
    </row>
    <row r="80" spans="1:15" x14ac:dyDescent="0.3">
      <c r="A80" s="200">
        <v>320831</v>
      </c>
      <c r="B80" s="200" t="s">
        <v>4584</v>
      </c>
      <c r="C80" s="200" t="s">
        <v>4573</v>
      </c>
      <c r="D80" s="200" t="s">
        <v>4573</v>
      </c>
      <c r="E80" s="200" t="s">
        <v>4573</v>
      </c>
      <c r="F80" s="200" t="s">
        <v>4573</v>
      </c>
      <c r="G80" s="200" t="s">
        <v>4573</v>
      </c>
      <c r="H80" s="200" t="s">
        <v>4573</v>
      </c>
      <c r="I80" s="200" t="s">
        <v>4572</v>
      </c>
      <c r="J80" s="200" t="s">
        <v>4573</v>
      </c>
      <c r="K80" s="200" t="s">
        <v>4573</v>
      </c>
      <c r="L80" s="200" t="s">
        <v>4573</v>
      </c>
      <c r="M80" s="200" t="s">
        <v>4573</v>
      </c>
      <c r="N80" s="200" t="s">
        <v>4572</v>
      </c>
      <c r="O80" s="200" t="s">
        <v>4572</v>
      </c>
    </row>
    <row r="81" spans="1:15" x14ac:dyDescent="0.3">
      <c r="A81" s="200">
        <v>320834</v>
      </c>
      <c r="B81" s="200" t="s">
        <v>4584</v>
      </c>
      <c r="C81" s="200" t="s">
        <v>4571</v>
      </c>
      <c r="D81" s="200" t="s">
        <v>4571</v>
      </c>
      <c r="E81" s="200" t="s">
        <v>4571</v>
      </c>
      <c r="F81" s="200" t="s">
        <v>4571</v>
      </c>
      <c r="G81" s="200" t="s">
        <v>4571</v>
      </c>
      <c r="H81" s="200" t="s">
        <v>4571</v>
      </c>
      <c r="I81" s="200" t="s">
        <v>4571</v>
      </c>
      <c r="J81" s="200" t="s">
        <v>4571</v>
      </c>
      <c r="K81" s="200" t="s">
        <v>4571</v>
      </c>
      <c r="L81" s="200" t="s">
        <v>4571</v>
      </c>
      <c r="M81" s="200" t="s">
        <v>4571</v>
      </c>
      <c r="N81" s="200" t="s">
        <v>4571</v>
      </c>
      <c r="O81" s="200" t="s">
        <v>4571</v>
      </c>
    </row>
    <row r="82" spans="1:15" x14ac:dyDescent="0.3">
      <c r="A82" s="200">
        <v>320947</v>
      </c>
      <c r="B82" s="200" t="s">
        <v>4584</v>
      </c>
      <c r="C82" s="200" t="s">
        <v>4571</v>
      </c>
      <c r="D82" s="200" t="s">
        <v>4573</v>
      </c>
      <c r="E82" s="200" t="s">
        <v>4573</v>
      </c>
      <c r="F82" s="200" t="s">
        <v>4573</v>
      </c>
      <c r="G82" s="200" t="s">
        <v>4572</v>
      </c>
      <c r="H82" s="200" t="s">
        <v>4573</v>
      </c>
      <c r="I82" s="200" t="s">
        <v>4571</v>
      </c>
      <c r="J82" s="200" t="s">
        <v>4573</v>
      </c>
      <c r="K82" s="200" t="s">
        <v>4572</v>
      </c>
      <c r="L82" s="200" t="s">
        <v>4572</v>
      </c>
      <c r="M82" s="200" t="s">
        <v>4573</v>
      </c>
      <c r="N82" s="200" t="s">
        <v>4571</v>
      </c>
      <c r="O82" s="200" t="s">
        <v>4573</v>
      </c>
    </row>
    <row r="83" spans="1:15" x14ac:dyDescent="0.3">
      <c r="A83" s="200">
        <v>320986</v>
      </c>
      <c r="B83" s="200" t="s">
        <v>4584</v>
      </c>
      <c r="C83" s="200" t="s">
        <v>4573</v>
      </c>
      <c r="D83" s="200" t="s">
        <v>4573</v>
      </c>
      <c r="E83" s="200" t="s">
        <v>4573</v>
      </c>
      <c r="F83" s="200" t="s">
        <v>4573</v>
      </c>
      <c r="G83" s="200" t="s">
        <v>4571</v>
      </c>
      <c r="H83" s="200" t="s">
        <v>4573</v>
      </c>
      <c r="I83" s="200" t="s">
        <v>4571</v>
      </c>
      <c r="J83" s="200" t="s">
        <v>4571</v>
      </c>
      <c r="K83" s="200" t="s">
        <v>4572</v>
      </c>
      <c r="L83" s="200" t="s">
        <v>4571</v>
      </c>
      <c r="M83" s="200" t="s">
        <v>4571</v>
      </c>
      <c r="N83" s="200" t="s">
        <v>4571</v>
      </c>
      <c r="O83" s="200" t="s">
        <v>4571</v>
      </c>
    </row>
    <row r="84" spans="1:15" x14ac:dyDescent="0.3">
      <c r="A84" s="200">
        <v>321214</v>
      </c>
      <c r="B84" s="200" t="s">
        <v>4584</v>
      </c>
      <c r="C84" s="200" t="s">
        <v>4571</v>
      </c>
      <c r="D84" s="200" t="s">
        <v>4571</v>
      </c>
      <c r="E84" s="200" t="s">
        <v>4571</v>
      </c>
      <c r="F84" s="200" t="s">
        <v>4571</v>
      </c>
      <c r="G84" s="200" t="s">
        <v>4571</v>
      </c>
      <c r="H84" s="200" t="s">
        <v>4571</v>
      </c>
      <c r="I84" s="200" t="s">
        <v>4571</v>
      </c>
      <c r="J84" s="200" t="s">
        <v>4571</v>
      </c>
      <c r="K84" s="200" t="s">
        <v>4571</v>
      </c>
      <c r="L84" s="200" t="s">
        <v>4571</v>
      </c>
      <c r="M84" s="200" t="s">
        <v>4571</v>
      </c>
      <c r="N84" s="200" t="s">
        <v>4571</v>
      </c>
      <c r="O84" s="200" t="s">
        <v>4571</v>
      </c>
    </row>
    <row r="85" spans="1:15" x14ac:dyDescent="0.3">
      <c r="A85" s="200">
        <v>321243</v>
      </c>
      <c r="B85" s="200" t="s">
        <v>4584</v>
      </c>
      <c r="C85" s="200" t="s">
        <v>4572</v>
      </c>
      <c r="D85" s="200" t="s">
        <v>4571</v>
      </c>
      <c r="E85" s="200" t="s">
        <v>4573</v>
      </c>
      <c r="F85" s="200" t="s">
        <v>4571</v>
      </c>
      <c r="G85" s="200" t="s">
        <v>4571</v>
      </c>
      <c r="H85" s="200" t="s">
        <v>4571</v>
      </c>
      <c r="I85" s="200" t="s">
        <v>4573</v>
      </c>
      <c r="J85" s="200" t="s">
        <v>4573</v>
      </c>
      <c r="K85" s="200" t="s">
        <v>4572</v>
      </c>
      <c r="L85" s="200" t="s">
        <v>4572</v>
      </c>
      <c r="M85" s="200" t="s">
        <v>4572</v>
      </c>
      <c r="N85" s="200" t="s">
        <v>4572</v>
      </c>
      <c r="O85" s="200" t="s">
        <v>4572</v>
      </c>
    </row>
    <row r="86" spans="1:15" x14ac:dyDescent="0.3">
      <c r="A86" s="200">
        <v>321247</v>
      </c>
      <c r="B86" s="200" t="s">
        <v>4584</v>
      </c>
      <c r="C86" s="200" t="s">
        <v>4572</v>
      </c>
      <c r="D86" s="200" t="s">
        <v>4572</v>
      </c>
      <c r="E86" s="200" t="s">
        <v>4572</v>
      </c>
      <c r="F86" s="200" t="s">
        <v>4571</v>
      </c>
      <c r="G86" s="200" t="s">
        <v>4571</v>
      </c>
      <c r="H86" s="200" t="s">
        <v>4572</v>
      </c>
      <c r="I86" s="200" t="s">
        <v>4571</v>
      </c>
      <c r="J86" s="200" t="s">
        <v>4571</v>
      </c>
      <c r="K86" s="200" t="s">
        <v>4571</v>
      </c>
      <c r="L86" s="200" t="s">
        <v>4572</v>
      </c>
      <c r="M86" s="200" t="s">
        <v>4571</v>
      </c>
      <c r="N86" s="200" t="s">
        <v>4571</v>
      </c>
      <c r="O86" s="200" t="s">
        <v>4571</v>
      </c>
    </row>
    <row r="87" spans="1:15" x14ac:dyDescent="0.3">
      <c r="A87" s="200">
        <v>321286</v>
      </c>
      <c r="B87" s="200" t="s">
        <v>4584</v>
      </c>
      <c r="C87" s="200" t="s">
        <v>4572</v>
      </c>
      <c r="D87" s="200" t="s">
        <v>4572</v>
      </c>
      <c r="E87" s="200" t="s">
        <v>4571</v>
      </c>
      <c r="F87" s="200" t="s">
        <v>4571</v>
      </c>
      <c r="G87" s="200" t="s">
        <v>4572</v>
      </c>
      <c r="H87" s="200" t="s">
        <v>4571</v>
      </c>
      <c r="I87" s="200" t="s">
        <v>4571</v>
      </c>
      <c r="J87" s="200" t="s">
        <v>4571</v>
      </c>
      <c r="K87" s="200" t="s">
        <v>4571</v>
      </c>
      <c r="L87" s="200" t="s">
        <v>4571</v>
      </c>
      <c r="M87" s="200" t="s">
        <v>4571</v>
      </c>
      <c r="N87" s="200" t="s">
        <v>4571</v>
      </c>
      <c r="O87" s="200" t="s">
        <v>4571</v>
      </c>
    </row>
    <row r="88" spans="1:15" x14ac:dyDescent="0.3">
      <c r="A88" s="200">
        <v>321288</v>
      </c>
      <c r="B88" s="200" t="s">
        <v>4584</v>
      </c>
      <c r="C88" s="200" t="s">
        <v>4573</v>
      </c>
      <c r="D88" s="200" t="s">
        <v>4573</v>
      </c>
      <c r="E88" s="200" t="s">
        <v>4572</v>
      </c>
      <c r="F88" s="200" t="s">
        <v>4573</v>
      </c>
      <c r="G88" s="200" t="s">
        <v>4572</v>
      </c>
      <c r="H88" s="200" t="s">
        <v>4571</v>
      </c>
      <c r="I88" s="200" t="s">
        <v>4572</v>
      </c>
      <c r="J88" s="200" t="s">
        <v>4571</v>
      </c>
      <c r="K88" s="200" t="s">
        <v>4571</v>
      </c>
      <c r="L88" s="200" t="s">
        <v>4571</v>
      </c>
      <c r="M88" s="200" t="s">
        <v>4571</v>
      </c>
      <c r="N88" s="200" t="s">
        <v>4571</v>
      </c>
      <c r="O88" s="200" t="s">
        <v>4571</v>
      </c>
    </row>
    <row r="89" spans="1:15" x14ac:dyDescent="0.3">
      <c r="A89" s="200">
        <v>321334</v>
      </c>
      <c r="B89" s="200" t="s">
        <v>4584</v>
      </c>
      <c r="C89" s="200" t="s">
        <v>4572</v>
      </c>
      <c r="D89" s="200" t="s">
        <v>4572</v>
      </c>
      <c r="E89" s="200" t="s">
        <v>4573</v>
      </c>
      <c r="F89" s="200" t="s">
        <v>4572</v>
      </c>
      <c r="G89" s="200" t="s">
        <v>4571</v>
      </c>
      <c r="H89" s="200" t="s">
        <v>4571</v>
      </c>
      <c r="I89" s="200" t="s">
        <v>4571</v>
      </c>
      <c r="J89" s="200" t="s">
        <v>4572</v>
      </c>
      <c r="K89" s="200" t="s">
        <v>4572</v>
      </c>
      <c r="L89" s="200" t="s">
        <v>4572</v>
      </c>
      <c r="M89" s="200" t="s">
        <v>4571</v>
      </c>
      <c r="N89" s="200" t="s">
        <v>4571</v>
      </c>
      <c r="O89" s="200" t="s">
        <v>4571</v>
      </c>
    </row>
    <row r="90" spans="1:15" x14ac:dyDescent="0.3">
      <c r="A90" s="200">
        <v>321527</v>
      </c>
      <c r="B90" s="200" t="s">
        <v>4584</v>
      </c>
      <c r="C90" s="200" t="s">
        <v>4572</v>
      </c>
      <c r="D90" s="200" t="s">
        <v>4571</v>
      </c>
      <c r="E90" s="200" t="s">
        <v>4573</v>
      </c>
      <c r="F90" s="200" t="s">
        <v>4572</v>
      </c>
      <c r="G90" s="200" t="s">
        <v>4572</v>
      </c>
      <c r="H90" s="200" t="s">
        <v>4571</v>
      </c>
      <c r="I90" s="200" t="s">
        <v>4571</v>
      </c>
      <c r="J90" s="200" t="s">
        <v>4573</v>
      </c>
      <c r="K90" s="200" t="s">
        <v>4573</v>
      </c>
      <c r="L90" s="200" t="s">
        <v>4573</v>
      </c>
      <c r="M90" s="200" t="s">
        <v>4573</v>
      </c>
      <c r="N90" s="200" t="s">
        <v>4571</v>
      </c>
      <c r="O90" s="200" t="s">
        <v>4571</v>
      </c>
    </row>
    <row r="91" spans="1:15" x14ac:dyDescent="0.3">
      <c r="A91" s="200">
        <v>321668</v>
      </c>
      <c r="B91" s="200" t="s">
        <v>4584</v>
      </c>
      <c r="C91" s="200" t="s">
        <v>4572</v>
      </c>
      <c r="D91" s="200" t="s">
        <v>4573</v>
      </c>
      <c r="E91" s="200" t="s">
        <v>4573</v>
      </c>
      <c r="F91" s="200" t="s">
        <v>4571</v>
      </c>
      <c r="G91" s="200" t="s">
        <v>4573</v>
      </c>
      <c r="H91" s="200" t="s">
        <v>4571</v>
      </c>
      <c r="I91" s="200" t="s">
        <v>4571</v>
      </c>
      <c r="J91" s="200" t="s">
        <v>4571</v>
      </c>
      <c r="K91" s="200" t="s">
        <v>4571</v>
      </c>
      <c r="L91" s="200" t="s">
        <v>4571</v>
      </c>
      <c r="M91" s="200" t="s">
        <v>4571</v>
      </c>
      <c r="N91" s="200" t="s">
        <v>4571</v>
      </c>
      <c r="O91" s="200" t="s">
        <v>4571</v>
      </c>
    </row>
    <row r="92" spans="1:15" x14ac:dyDescent="0.3">
      <c r="A92" s="200">
        <v>321703</v>
      </c>
      <c r="B92" s="200" t="s">
        <v>4584</v>
      </c>
      <c r="C92" s="200" t="s">
        <v>4571</v>
      </c>
      <c r="D92" s="200" t="s">
        <v>4571</v>
      </c>
      <c r="E92" s="200" t="s">
        <v>4571</v>
      </c>
      <c r="F92" s="200" t="s">
        <v>4572</v>
      </c>
      <c r="G92" s="200" t="s">
        <v>4572</v>
      </c>
      <c r="H92" s="200" t="s">
        <v>4573</v>
      </c>
      <c r="I92" s="200" t="s">
        <v>4571</v>
      </c>
      <c r="J92" s="200" t="s">
        <v>4572</v>
      </c>
      <c r="K92" s="200" t="s">
        <v>4572</v>
      </c>
      <c r="L92" s="200" t="s">
        <v>4572</v>
      </c>
      <c r="M92" s="200" t="s">
        <v>4572</v>
      </c>
      <c r="N92" s="200" t="s">
        <v>4573</v>
      </c>
      <c r="O92" s="200" t="s">
        <v>4573</v>
      </c>
    </row>
    <row r="93" spans="1:15" x14ac:dyDescent="0.3">
      <c r="A93" s="200">
        <v>321723</v>
      </c>
      <c r="B93" s="200" t="s">
        <v>4584</v>
      </c>
      <c r="C93" s="200" t="s">
        <v>4571</v>
      </c>
      <c r="D93" s="200" t="s">
        <v>4573</v>
      </c>
      <c r="E93" s="200" t="s">
        <v>4571</v>
      </c>
      <c r="F93" s="200" t="s">
        <v>4572</v>
      </c>
      <c r="G93" s="200" t="s">
        <v>4572</v>
      </c>
      <c r="H93" s="200" t="s">
        <v>4572</v>
      </c>
      <c r="I93" s="200" t="s">
        <v>4572</v>
      </c>
      <c r="J93" s="200" t="s">
        <v>4571</v>
      </c>
      <c r="K93" s="200" t="s">
        <v>4571</v>
      </c>
      <c r="L93" s="200" t="s">
        <v>4571</v>
      </c>
      <c r="M93" s="200" t="s">
        <v>4571</v>
      </c>
      <c r="N93" s="200" t="s">
        <v>4571</v>
      </c>
      <c r="O93" s="200" t="s">
        <v>4571</v>
      </c>
    </row>
    <row r="94" spans="1:15" x14ac:dyDescent="0.3">
      <c r="A94" s="200">
        <v>321729</v>
      </c>
      <c r="B94" s="200" t="s">
        <v>4584</v>
      </c>
      <c r="C94" s="200" t="s">
        <v>4572</v>
      </c>
      <c r="D94" s="200" t="s">
        <v>4573</v>
      </c>
      <c r="E94" s="200" t="s">
        <v>4571</v>
      </c>
      <c r="F94" s="200" t="s">
        <v>4571</v>
      </c>
      <c r="G94" s="200" t="s">
        <v>4572</v>
      </c>
      <c r="H94" s="200" t="s">
        <v>4573</v>
      </c>
      <c r="I94" s="200" t="s">
        <v>4571</v>
      </c>
      <c r="J94" s="200" t="s">
        <v>4571</v>
      </c>
      <c r="K94" s="200" t="s">
        <v>4571</v>
      </c>
      <c r="L94" s="200" t="s">
        <v>4573</v>
      </c>
      <c r="M94" s="200" t="s">
        <v>4571</v>
      </c>
      <c r="N94" s="200" t="s">
        <v>4573</v>
      </c>
      <c r="O94" s="200" t="s">
        <v>4573</v>
      </c>
    </row>
    <row r="95" spans="1:15" x14ac:dyDescent="0.3">
      <c r="A95" s="200">
        <v>321757</v>
      </c>
      <c r="B95" s="200" t="s">
        <v>4584</v>
      </c>
      <c r="C95" s="200" t="s">
        <v>4573</v>
      </c>
      <c r="D95" s="200" t="s">
        <v>4571</v>
      </c>
      <c r="E95" s="200" t="s">
        <v>4573</v>
      </c>
      <c r="F95" s="200" t="s">
        <v>4571</v>
      </c>
      <c r="G95" s="200" t="s">
        <v>4573</v>
      </c>
      <c r="H95" s="200" t="s">
        <v>4571</v>
      </c>
      <c r="I95" s="200" t="s">
        <v>4571</v>
      </c>
      <c r="J95" s="200" t="s">
        <v>4572</v>
      </c>
      <c r="K95" s="200" t="s">
        <v>4572</v>
      </c>
      <c r="L95" s="200" t="s">
        <v>4572</v>
      </c>
      <c r="M95" s="200" t="s">
        <v>4571</v>
      </c>
      <c r="N95" s="200" t="s">
        <v>4571</v>
      </c>
      <c r="O95" s="200" t="s">
        <v>4571</v>
      </c>
    </row>
    <row r="96" spans="1:15" x14ac:dyDescent="0.3">
      <c r="A96" s="200">
        <v>321912</v>
      </c>
      <c r="B96" s="200" t="s">
        <v>4584</v>
      </c>
      <c r="C96" s="200" t="s">
        <v>4573</v>
      </c>
      <c r="D96" s="200" t="s">
        <v>4571</v>
      </c>
      <c r="E96" s="200" t="s">
        <v>4572</v>
      </c>
      <c r="F96" s="200" t="s">
        <v>4571</v>
      </c>
      <c r="G96" s="200" t="s">
        <v>4573</v>
      </c>
      <c r="H96" s="200" t="s">
        <v>4573</v>
      </c>
      <c r="I96" s="200" t="s">
        <v>4571</v>
      </c>
      <c r="J96" s="200" t="s">
        <v>4571</v>
      </c>
      <c r="K96" s="200" t="s">
        <v>4571</v>
      </c>
      <c r="L96" s="200" t="s">
        <v>4571</v>
      </c>
      <c r="M96" s="200" t="s">
        <v>4571</v>
      </c>
      <c r="N96" s="200" t="s">
        <v>4571</v>
      </c>
      <c r="O96" s="200" t="s">
        <v>4571</v>
      </c>
    </row>
    <row r="97" spans="1:15" x14ac:dyDescent="0.3">
      <c r="A97" s="200">
        <v>322023</v>
      </c>
      <c r="B97" s="200" t="s">
        <v>4584</v>
      </c>
      <c r="C97" s="200" t="s">
        <v>4573</v>
      </c>
      <c r="D97" s="200" t="s">
        <v>4573</v>
      </c>
      <c r="E97" s="200" t="s">
        <v>4573</v>
      </c>
      <c r="F97" s="200" t="s">
        <v>4572</v>
      </c>
      <c r="G97" s="200" t="s">
        <v>4572</v>
      </c>
      <c r="H97" s="200" t="s">
        <v>4573</v>
      </c>
      <c r="I97" s="200" t="s">
        <v>4572</v>
      </c>
      <c r="J97" s="200" t="s">
        <v>4571</v>
      </c>
      <c r="K97" s="200" t="s">
        <v>4571</v>
      </c>
      <c r="L97" s="200" t="s">
        <v>4571</v>
      </c>
      <c r="M97" s="200" t="s">
        <v>4571</v>
      </c>
      <c r="N97" s="200" t="s">
        <v>4571</v>
      </c>
      <c r="O97" s="200" t="s">
        <v>4571</v>
      </c>
    </row>
    <row r="98" spans="1:15" x14ac:dyDescent="0.3">
      <c r="A98" s="200">
        <v>322038</v>
      </c>
      <c r="B98" s="200" t="s">
        <v>4584</v>
      </c>
      <c r="C98" s="200" t="s">
        <v>4573</v>
      </c>
      <c r="D98" s="200" t="s">
        <v>4573</v>
      </c>
      <c r="E98" s="200" t="s">
        <v>4572</v>
      </c>
      <c r="F98" s="200" t="s">
        <v>4571</v>
      </c>
      <c r="G98" s="200" t="s">
        <v>4573</v>
      </c>
      <c r="H98" s="200" t="s">
        <v>4571</v>
      </c>
      <c r="I98" s="200" t="s">
        <v>4571</v>
      </c>
      <c r="J98" s="200" t="s">
        <v>4571</v>
      </c>
      <c r="K98" s="200" t="s">
        <v>4571</v>
      </c>
      <c r="L98" s="200" t="s">
        <v>4571</v>
      </c>
      <c r="M98" s="200" t="s">
        <v>4571</v>
      </c>
      <c r="N98" s="200" t="s">
        <v>4573</v>
      </c>
      <c r="O98" s="200" t="s">
        <v>4573</v>
      </c>
    </row>
    <row r="99" spans="1:15" x14ac:dyDescent="0.3">
      <c r="A99" s="200">
        <v>322040</v>
      </c>
      <c r="B99" s="200" t="s">
        <v>4584</v>
      </c>
      <c r="C99" s="200" t="s">
        <v>4573</v>
      </c>
      <c r="D99" s="200" t="s">
        <v>4573</v>
      </c>
      <c r="E99" s="200" t="s">
        <v>4572</v>
      </c>
      <c r="F99" s="200" t="s">
        <v>4573</v>
      </c>
      <c r="G99" s="200" t="s">
        <v>4572</v>
      </c>
      <c r="H99" s="200" t="s">
        <v>4571</v>
      </c>
      <c r="I99" s="200" t="s">
        <v>4572</v>
      </c>
      <c r="J99" s="200" t="s">
        <v>4571</v>
      </c>
      <c r="K99" s="200" t="s">
        <v>4571</v>
      </c>
      <c r="L99" s="200" t="s">
        <v>4571</v>
      </c>
      <c r="M99" s="200" t="s">
        <v>4572</v>
      </c>
      <c r="N99" s="200" t="s">
        <v>4571</v>
      </c>
      <c r="O99" s="200" t="s">
        <v>4571</v>
      </c>
    </row>
    <row r="100" spans="1:15" x14ac:dyDescent="0.3">
      <c r="A100" s="200">
        <v>322084</v>
      </c>
      <c r="B100" s="200" t="s">
        <v>4584</v>
      </c>
      <c r="C100" s="200" t="s">
        <v>4573</v>
      </c>
      <c r="D100" s="200" t="s">
        <v>4573</v>
      </c>
      <c r="E100" s="200" t="s">
        <v>4573</v>
      </c>
      <c r="F100" s="200" t="s">
        <v>4573</v>
      </c>
      <c r="G100" s="200" t="s">
        <v>4572</v>
      </c>
      <c r="H100" s="200" t="s">
        <v>4572</v>
      </c>
      <c r="I100" s="200" t="s">
        <v>4571</v>
      </c>
      <c r="J100" s="200" t="s">
        <v>4571</v>
      </c>
      <c r="K100" s="200" t="s">
        <v>4571</v>
      </c>
      <c r="L100" s="200" t="s">
        <v>4571</v>
      </c>
      <c r="M100" s="200" t="s">
        <v>4571</v>
      </c>
      <c r="N100" s="200" t="s">
        <v>4571</v>
      </c>
      <c r="O100" s="200" t="s">
        <v>4571</v>
      </c>
    </row>
    <row r="101" spans="1:15" x14ac:dyDescent="0.3">
      <c r="A101" s="200">
        <v>322230</v>
      </c>
      <c r="B101" s="200" t="s">
        <v>4584</v>
      </c>
      <c r="C101" s="200" t="s">
        <v>4573</v>
      </c>
      <c r="D101" s="200" t="s">
        <v>4572</v>
      </c>
      <c r="E101" s="200" t="s">
        <v>4573</v>
      </c>
      <c r="F101" s="200" t="s">
        <v>4573</v>
      </c>
      <c r="G101" s="200" t="s">
        <v>4571</v>
      </c>
      <c r="H101" s="200" t="s">
        <v>4571</v>
      </c>
      <c r="I101" s="200" t="s">
        <v>4571</v>
      </c>
      <c r="J101" s="200" t="s">
        <v>4571</v>
      </c>
      <c r="K101" s="200" t="s">
        <v>4571</v>
      </c>
      <c r="L101" s="200" t="s">
        <v>4571</v>
      </c>
      <c r="M101" s="200" t="s">
        <v>4571</v>
      </c>
      <c r="N101" s="200" t="s">
        <v>4571</v>
      </c>
      <c r="O101" s="200" t="s">
        <v>4571</v>
      </c>
    </row>
    <row r="102" spans="1:15" x14ac:dyDescent="0.3">
      <c r="A102" s="200">
        <v>322327</v>
      </c>
      <c r="B102" s="200" t="s">
        <v>4584</v>
      </c>
      <c r="C102" s="200" t="s">
        <v>4573</v>
      </c>
      <c r="D102" s="200" t="s">
        <v>4573</v>
      </c>
      <c r="E102" s="200" t="s">
        <v>4571</v>
      </c>
      <c r="F102" s="200" t="s">
        <v>4571</v>
      </c>
      <c r="G102" s="200" t="s">
        <v>4571</v>
      </c>
      <c r="H102" s="200" t="s">
        <v>4573</v>
      </c>
      <c r="I102" s="200" t="s">
        <v>4571</v>
      </c>
      <c r="J102" s="200" t="s">
        <v>4571</v>
      </c>
      <c r="K102" s="200" t="s">
        <v>4571</v>
      </c>
      <c r="L102" s="200" t="s">
        <v>4571</v>
      </c>
      <c r="M102" s="200" t="s">
        <v>4571</v>
      </c>
      <c r="N102" s="200" t="s">
        <v>4571</v>
      </c>
      <c r="O102" s="200" t="s">
        <v>4571</v>
      </c>
    </row>
    <row r="103" spans="1:15" x14ac:dyDescent="0.3">
      <c r="A103" s="200">
        <v>322336</v>
      </c>
      <c r="B103" s="200" t="s">
        <v>4584</v>
      </c>
      <c r="C103" s="200" t="s">
        <v>4573</v>
      </c>
      <c r="D103" s="200" t="s">
        <v>4573</v>
      </c>
      <c r="E103" s="200" t="s">
        <v>4573</v>
      </c>
      <c r="F103" s="200" t="s">
        <v>4572</v>
      </c>
      <c r="G103" s="200" t="s">
        <v>4572</v>
      </c>
      <c r="H103" s="200" t="s">
        <v>4571</v>
      </c>
      <c r="I103" s="200" t="s">
        <v>4571</v>
      </c>
      <c r="J103" s="200" t="s">
        <v>4572</v>
      </c>
      <c r="K103" s="200" t="s">
        <v>4572</v>
      </c>
      <c r="L103" s="200" t="s">
        <v>4573</v>
      </c>
      <c r="M103" s="200" t="s">
        <v>4572</v>
      </c>
      <c r="N103" s="200" t="s">
        <v>4572</v>
      </c>
      <c r="O103" s="200" t="s">
        <v>4572</v>
      </c>
    </row>
    <row r="104" spans="1:15" x14ac:dyDescent="0.3">
      <c r="A104" s="200">
        <v>322338</v>
      </c>
      <c r="B104" s="200" t="s">
        <v>4584</v>
      </c>
      <c r="C104" s="200" t="s">
        <v>4571</v>
      </c>
      <c r="D104" s="200" t="s">
        <v>4573</v>
      </c>
      <c r="E104" s="200" t="s">
        <v>4573</v>
      </c>
      <c r="F104" s="200" t="s">
        <v>4571</v>
      </c>
      <c r="G104" s="200" t="s">
        <v>4572</v>
      </c>
      <c r="H104" s="200" t="s">
        <v>4573</v>
      </c>
      <c r="I104" s="200" t="s">
        <v>4572</v>
      </c>
      <c r="J104" s="200" t="s">
        <v>4571</v>
      </c>
      <c r="K104" s="200" t="s">
        <v>4571</v>
      </c>
      <c r="L104" s="200" t="s">
        <v>4571</v>
      </c>
      <c r="M104" s="200" t="s">
        <v>4571</v>
      </c>
      <c r="N104" s="200" t="s">
        <v>4571</v>
      </c>
      <c r="O104" s="200" t="s">
        <v>4571</v>
      </c>
    </row>
    <row r="105" spans="1:15" x14ac:dyDescent="0.3">
      <c r="A105" s="200">
        <v>322344</v>
      </c>
      <c r="B105" s="200" t="s">
        <v>4584</v>
      </c>
      <c r="C105" s="200" t="s">
        <v>4571</v>
      </c>
      <c r="D105" s="200" t="s">
        <v>4573</v>
      </c>
      <c r="E105" s="200" t="s">
        <v>4571</v>
      </c>
      <c r="F105" s="200" t="s">
        <v>4573</v>
      </c>
      <c r="G105" s="200" t="s">
        <v>4573</v>
      </c>
      <c r="H105" s="200" t="s">
        <v>4572</v>
      </c>
      <c r="I105" s="200" t="s">
        <v>4571</v>
      </c>
      <c r="J105" s="200" t="s">
        <v>4571</v>
      </c>
      <c r="K105" s="200" t="s">
        <v>4571</v>
      </c>
      <c r="L105" s="200" t="s">
        <v>4571</v>
      </c>
      <c r="M105" s="200" t="s">
        <v>4571</v>
      </c>
      <c r="N105" s="200" t="s">
        <v>4571</v>
      </c>
      <c r="O105" s="200" t="s">
        <v>4571</v>
      </c>
    </row>
    <row r="106" spans="1:15" x14ac:dyDescent="0.3">
      <c r="A106" s="200">
        <v>322405</v>
      </c>
      <c r="B106" s="200" t="s">
        <v>4584</v>
      </c>
      <c r="C106" s="200" t="s">
        <v>4573</v>
      </c>
      <c r="D106" s="200" t="s">
        <v>4573</v>
      </c>
      <c r="E106" s="200" t="s">
        <v>4573</v>
      </c>
      <c r="F106" s="200" t="s">
        <v>4571</v>
      </c>
      <c r="G106" s="200" t="s">
        <v>4571</v>
      </c>
      <c r="H106" s="200" t="s">
        <v>4571</v>
      </c>
      <c r="I106" s="200" t="s">
        <v>4571</v>
      </c>
      <c r="J106" s="200" t="s">
        <v>4571</v>
      </c>
      <c r="K106" s="200" t="s">
        <v>4571</v>
      </c>
      <c r="L106" s="200" t="s">
        <v>4571</v>
      </c>
      <c r="M106" s="200" t="s">
        <v>4571</v>
      </c>
      <c r="N106" s="200" t="s">
        <v>4571</v>
      </c>
      <c r="O106" s="200" t="s">
        <v>4571</v>
      </c>
    </row>
    <row r="107" spans="1:15" x14ac:dyDescent="0.3">
      <c r="A107" s="200">
        <v>322412</v>
      </c>
      <c r="B107" s="200" t="s">
        <v>4584</v>
      </c>
      <c r="C107" s="200" t="s">
        <v>4573</v>
      </c>
      <c r="D107" s="200" t="s">
        <v>4572</v>
      </c>
      <c r="E107" s="200" t="s">
        <v>4572</v>
      </c>
      <c r="F107" s="200" t="s">
        <v>4571</v>
      </c>
      <c r="G107" s="200" t="s">
        <v>4571</v>
      </c>
      <c r="H107" s="200" t="s">
        <v>4573</v>
      </c>
      <c r="I107" s="200" t="s">
        <v>4573</v>
      </c>
      <c r="J107" s="200" t="s">
        <v>4572</v>
      </c>
      <c r="K107" s="200" t="s">
        <v>4571</v>
      </c>
      <c r="L107" s="200" t="s">
        <v>4572</v>
      </c>
      <c r="M107" s="200" t="s">
        <v>4571</v>
      </c>
      <c r="N107" s="200" t="s">
        <v>4571</v>
      </c>
      <c r="O107" s="200" t="s">
        <v>4571</v>
      </c>
    </row>
    <row r="108" spans="1:15" x14ac:dyDescent="0.3">
      <c r="A108" s="200">
        <v>322441</v>
      </c>
      <c r="B108" s="200" t="s">
        <v>4584</v>
      </c>
      <c r="C108" s="200" t="s">
        <v>4573</v>
      </c>
      <c r="D108" s="200" t="s">
        <v>4573</v>
      </c>
      <c r="E108" s="200" t="s">
        <v>4573</v>
      </c>
      <c r="F108" s="200" t="s">
        <v>4573</v>
      </c>
      <c r="G108" s="200" t="s">
        <v>4573</v>
      </c>
      <c r="H108" s="200" t="s">
        <v>4571</v>
      </c>
      <c r="I108" s="200" t="s">
        <v>4573</v>
      </c>
      <c r="J108" s="200" t="s">
        <v>4571</v>
      </c>
      <c r="K108" s="200" t="s">
        <v>4573</v>
      </c>
      <c r="L108" s="200" t="s">
        <v>4573</v>
      </c>
      <c r="M108" s="200" t="s">
        <v>4572</v>
      </c>
      <c r="N108" s="200" t="s">
        <v>4571</v>
      </c>
      <c r="O108" s="200" t="s">
        <v>4572</v>
      </c>
    </row>
    <row r="109" spans="1:15" x14ac:dyDescent="0.3">
      <c r="A109" s="200">
        <v>322490</v>
      </c>
      <c r="B109" s="200" t="s">
        <v>4584</v>
      </c>
      <c r="C109" s="200" t="s">
        <v>4573</v>
      </c>
      <c r="D109" s="200" t="s">
        <v>4573</v>
      </c>
      <c r="E109" s="200" t="s">
        <v>4572</v>
      </c>
      <c r="F109" s="200" t="s">
        <v>4572</v>
      </c>
      <c r="G109" s="200" t="s">
        <v>4573</v>
      </c>
      <c r="H109" s="200" t="s">
        <v>4573</v>
      </c>
      <c r="I109" s="200" t="s">
        <v>4573</v>
      </c>
      <c r="J109" s="200" t="s">
        <v>4572</v>
      </c>
      <c r="K109" s="200" t="s">
        <v>4572</v>
      </c>
      <c r="L109" s="200" t="s">
        <v>4572</v>
      </c>
      <c r="M109" s="200" t="s">
        <v>4571</v>
      </c>
      <c r="N109" s="200" t="s">
        <v>4573</v>
      </c>
      <c r="O109" s="200" t="s">
        <v>4571</v>
      </c>
    </row>
    <row r="110" spans="1:15" x14ac:dyDescent="0.3">
      <c r="A110" s="200">
        <v>322520</v>
      </c>
      <c r="B110" s="200" t="s">
        <v>4584</v>
      </c>
      <c r="C110" s="200" t="s">
        <v>4573</v>
      </c>
      <c r="D110" s="200" t="s">
        <v>4573</v>
      </c>
      <c r="E110" s="200" t="s">
        <v>4572</v>
      </c>
      <c r="F110" s="200" t="s">
        <v>4573</v>
      </c>
      <c r="G110" s="200" t="s">
        <v>4573</v>
      </c>
      <c r="H110" s="200" t="s">
        <v>4573</v>
      </c>
      <c r="I110" s="200" t="s">
        <v>4572</v>
      </c>
      <c r="J110" s="200" t="s">
        <v>4573</v>
      </c>
      <c r="K110" s="200" t="s">
        <v>4573</v>
      </c>
      <c r="L110" s="200" t="s">
        <v>4572</v>
      </c>
      <c r="M110" s="200" t="s">
        <v>4573</v>
      </c>
      <c r="N110" s="200" t="s">
        <v>4572</v>
      </c>
      <c r="O110" s="200" t="s">
        <v>4572</v>
      </c>
    </row>
    <row r="111" spans="1:15" x14ac:dyDescent="0.3">
      <c r="A111" s="200">
        <v>322547</v>
      </c>
      <c r="B111" s="200" t="s">
        <v>4584</v>
      </c>
      <c r="C111" s="200" t="s">
        <v>4573</v>
      </c>
      <c r="D111" s="200" t="s">
        <v>4573</v>
      </c>
      <c r="E111" s="200" t="s">
        <v>4573</v>
      </c>
      <c r="F111" s="200" t="s">
        <v>4573</v>
      </c>
      <c r="G111" s="200" t="s">
        <v>4571</v>
      </c>
      <c r="H111" s="200" t="s">
        <v>4573</v>
      </c>
      <c r="I111" s="200" t="s">
        <v>4573</v>
      </c>
      <c r="J111" s="200" t="s">
        <v>4572</v>
      </c>
      <c r="K111" s="200" t="s">
        <v>4572</v>
      </c>
      <c r="L111" s="200" t="s">
        <v>4572</v>
      </c>
      <c r="M111" s="200" t="s">
        <v>4571</v>
      </c>
      <c r="N111" s="200" t="s">
        <v>4571</v>
      </c>
      <c r="O111" s="200" t="s">
        <v>4571</v>
      </c>
    </row>
    <row r="112" spans="1:15" x14ac:dyDescent="0.3">
      <c r="A112" s="200">
        <v>322579</v>
      </c>
      <c r="B112" s="200" t="s">
        <v>4584</v>
      </c>
      <c r="C112" s="200" t="s">
        <v>4573</v>
      </c>
      <c r="D112" s="200" t="s">
        <v>4571</v>
      </c>
      <c r="E112" s="200" t="s">
        <v>4573</v>
      </c>
      <c r="F112" s="200" t="s">
        <v>4573</v>
      </c>
      <c r="G112" s="200" t="s">
        <v>4571</v>
      </c>
      <c r="H112" s="200" t="s">
        <v>4573</v>
      </c>
      <c r="I112" s="200" t="s">
        <v>4571</v>
      </c>
      <c r="J112" s="200" t="s">
        <v>4572</v>
      </c>
      <c r="K112" s="200" t="s">
        <v>4571</v>
      </c>
      <c r="L112" s="200" t="s">
        <v>4571</v>
      </c>
      <c r="M112" s="200" t="s">
        <v>4571</v>
      </c>
      <c r="N112" s="200" t="s">
        <v>4571</v>
      </c>
      <c r="O112" s="200" t="s">
        <v>4571</v>
      </c>
    </row>
    <row r="113" spans="1:15" x14ac:dyDescent="0.3">
      <c r="A113" s="200">
        <v>322602</v>
      </c>
      <c r="B113" s="200" t="s">
        <v>4584</v>
      </c>
      <c r="C113" s="200" t="s">
        <v>4573</v>
      </c>
      <c r="D113" s="200" t="s">
        <v>4573</v>
      </c>
      <c r="E113" s="200" t="s">
        <v>4573</v>
      </c>
      <c r="F113" s="200" t="s">
        <v>4572</v>
      </c>
      <c r="G113" s="200" t="s">
        <v>4572</v>
      </c>
      <c r="H113" s="200" t="s">
        <v>4572</v>
      </c>
      <c r="I113" s="200" t="s">
        <v>4571</v>
      </c>
      <c r="J113" s="200" t="s">
        <v>4571</v>
      </c>
      <c r="K113" s="200" t="s">
        <v>4571</v>
      </c>
      <c r="L113" s="200" t="s">
        <v>4571</v>
      </c>
      <c r="M113" s="200" t="s">
        <v>4571</v>
      </c>
      <c r="N113" s="200" t="s">
        <v>4571</v>
      </c>
      <c r="O113" s="200" t="s">
        <v>4571</v>
      </c>
    </row>
    <row r="114" spans="1:15" x14ac:dyDescent="0.3">
      <c r="A114" s="200">
        <v>322608</v>
      </c>
      <c r="B114" s="200" t="s">
        <v>4584</v>
      </c>
      <c r="C114" s="200" t="s">
        <v>4573</v>
      </c>
      <c r="D114" s="200" t="s">
        <v>4572</v>
      </c>
      <c r="E114" s="200" t="s">
        <v>4573</v>
      </c>
      <c r="F114" s="200" t="s">
        <v>4573</v>
      </c>
      <c r="G114" s="200" t="s">
        <v>4573</v>
      </c>
      <c r="H114" s="200" t="s">
        <v>4573</v>
      </c>
      <c r="I114" s="200" t="s">
        <v>4571</v>
      </c>
      <c r="J114" s="200" t="s">
        <v>4572</v>
      </c>
      <c r="K114" s="200" t="s">
        <v>4571</v>
      </c>
      <c r="L114" s="200" t="s">
        <v>4572</v>
      </c>
      <c r="M114" s="200" t="s">
        <v>4572</v>
      </c>
      <c r="N114" s="200" t="s">
        <v>4571</v>
      </c>
      <c r="O114" s="200" t="s">
        <v>4572</v>
      </c>
    </row>
    <row r="115" spans="1:15" x14ac:dyDescent="0.3">
      <c r="A115" s="200">
        <v>322613</v>
      </c>
      <c r="B115" s="200" t="s">
        <v>4584</v>
      </c>
      <c r="C115" s="200" t="s">
        <v>4573</v>
      </c>
      <c r="D115" s="200" t="s">
        <v>4573</v>
      </c>
      <c r="E115" s="200" t="s">
        <v>4571</v>
      </c>
      <c r="F115" s="200" t="s">
        <v>4572</v>
      </c>
      <c r="G115" s="200" t="s">
        <v>4573</v>
      </c>
      <c r="H115" s="200" t="s">
        <v>4572</v>
      </c>
      <c r="I115" s="200" t="s">
        <v>4571</v>
      </c>
      <c r="J115" s="200" t="s">
        <v>4571</v>
      </c>
      <c r="K115" s="200" t="s">
        <v>4572</v>
      </c>
      <c r="L115" s="200" t="s">
        <v>4571</v>
      </c>
      <c r="M115" s="200" t="s">
        <v>4571</v>
      </c>
      <c r="N115" s="200" t="s">
        <v>4571</v>
      </c>
      <c r="O115" s="200" t="s">
        <v>4571</v>
      </c>
    </row>
    <row r="116" spans="1:15" x14ac:dyDescent="0.3">
      <c r="A116" s="200">
        <v>322635</v>
      </c>
      <c r="B116" s="200" t="s">
        <v>4584</v>
      </c>
      <c r="C116" s="200" t="s">
        <v>4573</v>
      </c>
      <c r="D116" s="200" t="s">
        <v>4573</v>
      </c>
      <c r="E116" s="200" t="s">
        <v>4573</v>
      </c>
      <c r="F116" s="200" t="s">
        <v>4571</v>
      </c>
      <c r="G116" s="200" t="s">
        <v>4571</v>
      </c>
      <c r="H116" s="200" t="s">
        <v>4571</v>
      </c>
      <c r="I116" s="200" t="s">
        <v>4571</v>
      </c>
      <c r="J116" s="200" t="s">
        <v>4571</v>
      </c>
      <c r="K116" s="200" t="s">
        <v>4571</v>
      </c>
      <c r="L116" s="200" t="s">
        <v>4571</v>
      </c>
      <c r="M116" s="200" t="s">
        <v>4571</v>
      </c>
      <c r="N116" s="200" t="s">
        <v>4571</v>
      </c>
      <c r="O116" s="200" t="s">
        <v>4571</v>
      </c>
    </row>
    <row r="117" spans="1:15" x14ac:dyDescent="0.3">
      <c r="A117" s="200">
        <v>322742</v>
      </c>
      <c r="B117" s="200" t="s">
        <v>4584</v>
      </c>
      <c r="C117" s="200" t="s">
        <v>4573</v>
      </c>
      <c r="D117" s="200" t="s">
        <v>4572</v>
      </c>
      <c r="E117" s="200" t="s">
        <v>4572</v>
      </c>
      <c r="F117" s="200" t="s">
        <v>4573</v>
      </c>
      <c r="G117" s="200" t="s">
        <v>4572</v>
      </c>
      <c r="H117" s="200" t="s">
        <v>4573</v>
      </c>
      <c r="I117" s="200" t="s">
        <v>4572</v>
      </c>
      <c r="J117" s="200" t="s">
        <v>4573</v>
      </c>
      <c r="K117" s="200" t="s">
        <v>4573</v>
      </c>
      <c r="L117" s="200" t="s">
        <v>4573</v>
      </c>
      <c r="M117" s="200" t="s">
        <v>4572</v>
      </c>
      <c r="N117" s="200" t="s">
        <v>4571</v>
      </c>
      <c r="O117" s="200" t="s">
        <v>4573</v>
      </c>
    </row>
    <row r="118" spans="1:15" x14ac:dyDescent="0.3">
      <c r="A118" s="200">
        <v>322763</v>
      </c>
      <c r="B118" s="200" t="s">
        <v>4584</v>
      </c>
      <c r="C118" s="200" t="s">
        <v>4573</v>
      </c>
      <c r="D118" s="200" t="s">
        <v>4572</v>
      </c>
      <c r="E118" s="200" t="s">
        <v>4572</v>
      </c>
      <c r="F118" s="200" t="s">
        <v>4572</v>
      </c>
      <c r="G118" s="200" t="s">
        <v>4571</v>
      </c>
      <c r="H118" s="200" t="s">
        <v>4573</v>
      </c>
      <c r="I118" s="200" t="s">
        <v>4573</v>
      </c>
      <c r="J118" s="200" t="s">
        <v>4571</v>
      </c>
      <c r="K118" s="200" t="s">
        <v>4571</v>
      </c>
      <c r="L118" s="200" t="s">
        <v>4572</v>
      </c>
      <c r="M118" s="200" t="s">
        <v>4571</v>
      </c>
      <c r="N118" s="200" t="s">
        <v>4571</v>
      </c>
      <c r="O118" s="200" t="s">
        <v>4571</v>
      </c>
    </row>
    <row r="119" spans="1:15" x14ac:dyDescent="0.3">
      <c r="A119" s="200">
        <v>322773</v>
      </c>
      <c r="B119" s="200" t="s">
        <v>4584</v>
      </c>
      <c r="C119" s="200" t="s">
        <v>4573</v>
      </c>
      <c r="D119" s="200" t="s">
        <v>4573</v>
      </c>
      <c r="E119" s="200" t="s">
        <v>4573</v>
      </c>
      <c r="F119" s="200" t="s">
        <v>4571</v>
      </c>
      <c r="G119" s="200" t="s">
        <v>4573</v>
      </c>
      <c r="H119" s="200" t="s">
        <v>4572</v>
      </c>
      <c r="I119" s="200" t="s">
        <v>4572</v>
      </c>
      <c r="J119" s="200" t="s">
        <v>4571</v>
      </c>
      <c r="K119" s="200" t="s">
        <v>4571</v>
      </c>
      <c r="L119" s="200" t="s">
        <v>4571</v>
      </c>
      <c r="M119" s="200" t="s">
        <v>4571</v>
      </c>
      <c r="N119" s="200" t="s">
        <v>4571</v>
      </c>
      <c r="O119" s="200" t="s">
        <v>4571</v>
      </c>
    </row>
    <row r="120" spans="1:15" x14ac:dyDescent="0.3">
      <c r="A120" s="200">
        <v>322804</v>
      </c>
      <c r="B120" s="200" t="s">
        <v>4584</v>
      </c>
      <c r="C120" s="200" t="s">
        <v>4573</v>
      </c>
      <c r="D120" s="200" t="s">
        <v>4573</v>
      </c>
      <c r="E120" s="200" t="s">
        <v>4573</v>
      </c>
      <c r="F120" s="200" t="s">
        <v>4573</v>
      </c>
      <c r="G120" s="200" t="s">
        <v>4573</v>
      </c>
      <c r="H120" s="200" t="s">
        <v>4573</v>
      </c>
      <c r="I120" s="200" t="s">
        <v>4572</v>
      </c>
      <c r="J120" s="200" t="s">
        <v>4572</v>
      </c>
      <c r="K120" s="200" t="s">
        <v>4572</v>
      </c>
      <c r="L120" s="200" t="s">
        <v>4573</v>
      </c>
      <c r="M120" s="200" t="s">
        <v>4573</v>
      </c>
      <c r="N120" s="200" t="s">
        <v>4571</v>
      </c>
      <c r="O120" s="200" t="s">
        <v>4571</v>
      </c>
    </row>
    <row r="121" spans="1:15" x14ac:dyDescent="0.3">
      <c r="A121" s="200">
        <v>323229</v>
      </c>
      <c r="B121" s="200" t="s">
        <v>4584</v>
      </c>
      <c r="C121" s="200" t="s">
        <v>4571</v>
      </c>
      <c r="D121" s="200" t="s">
        <v>4571</v>
      </c>
      <c r="E121" s="200" t="s">
        <v>4573</v>
      </c>
      <c r="F121" s="200" t="s">
        <v>4573</v>
      </c>
      <c r="G121" s="200" t="s">
        <v>4571</v>
      </c>
      <c r="H121" s="200" t="s">
        <v>4571</v>
      </c>
      <c r="I121" s="200" t="s">
        <v>4571</v>
      </c>
      <c r="J121" s="200" t="s">
        <v>4571</v>
      </c>
      <c r="K121" s="200" t="s">
        <v>4571</v>
      </c>
      <c r="L121" s="200" t="s">
        <v>4571</v>
      </c>
      <c r="M121" s="200" t="s">
        <v>4571</v>
      </c>
      <c r="N121" s="200" t="s">
        <v>4571</v>
      </c>
      <c r="O121" s="200" t="s">
        <v>4571</v>
      </c>
    </row>
    <row r="122" spans="1:15" x14ac:dyDescent="0.3">
      <c r="A122" s="200">
        <v>323271</v>
      </c>
      <c r="B122" s="200" t="s">
        <v>4584</v>
      </c>
      <c r="C122" s="200" t="s">
        <v>4573</v>
      </c>
      <c r="D122" s="200" t="s">
        <v>4571</v>
      </c>
      <c r="E122" s="200" t="s">
        <v>4572</v>
      </c>
      <c r="F122" s="200" t="s">
        <v>4573</v>
      </c>
      <c r="G122" s="200" t="s">
        <v>4571</v>
      </c>
      <c r="H122" s="200" t="s">
        <v>4572</v>
      </c>
      <c r="I122" s="200" t="s">
        <v>4571</v>
      </c>
      <c r="J122" s="200" t="s">
        <v>4571</v>
      </c>
      <c r="K122" s="200" t="s">
        <v>4571</v>
      </c>
      <c r="L122" s="200" t="s">
        <v>4571</v>
      </c>
      <c r="M122" s="200" t="s">
        <v>4571</v>
      </c>
      <c r="N122" s="200" t="s">
        <v>4571</v>
      </c>
      <c r="O122" s="200" t="s">
        <v>4571</v>
      </c>
    </row>
    <row r="123" spans="1:15" x14ac:dyDescent="0.3">
      <c r="A123" s="200">
        <v>323278</v>
      </c>
      <c r="B123" s="200" t="s">
        <v>4584</v>
      </c>
      <c r="C123" s="200" t="s">
        <v>4572</v>
      </c>
      <c r="D123" s="200" t="s">
        <v>4573</v>
      </c>
      <c r="E123" s="200" t="s">
        <v>4573</v>
      </c>
      <c r="F123" s="200" t="s">
        <v>4573</v>
      </c>
      <c r="G123" s="200" t="s">
        <v>4573</v>
      </c>
      <c r="H123" s="200" t="s">
        <v>4573</v>
      </c>
      <c r="I123" s="200" t="s">
        <v>4573</v>
      </c>
      <c r="J123" s="200" t="s">
        <v>4571</v>
      </c>
      <c r="K123" s="200" t="s">
        <v>4572</v>
      </c>
      <c r="L123" s="200" t="s">
        <v>4571</v>
      </c>
      <c r="M123" s="200" t="s">
        <v>4571</v>
      </c>
      <c r="N123" s="200" t="s">
        <v>4572</v>
      </c>
      <c r="O123" s="200" t="s">
        <v>4571</v>
      </c>
    </row>
    <row r="124" spans="1:15" x14ac:dyDescent="0.3">
      <c r="A124" s="200">
        <v>323335</v>
      </c>
      <c r="B124" s="200" t="s">
        <v>4584</v>
      </c>
      <c r="C124" s="200" t="s">
        <v>4573</v>
      </c>
      <c r="D124" s="200" t="s">
        <v>4573</v>
      </c>
      <c r="E124" s="200" t="s">
        <v>4571</v>
      </c>
      <c r="F124" s="200" t="s">
        <v>4571</v>
      </c>
      <c r="G124" s="200" t="s">
        <v>4571</v>
      </c>
      <c r="H124" s="200" t="s">
        <v>4571</v>
      </c>
      <c r="I124" s="200" t="s">
        <v>4571</v>
      </c>
      <c r="J124" s="200" t="s">
        <v>4571</v>
      </c>
      <c r="K124" s="200" t="s">
        <v>4571</v>
      </c>
      <c r="L124" s="200" t="s">
        <v>4571</v>
      </c>
      <c r="M124" s="200" t="s">
        <v>4571</v>
      </c>
      <c r="N124" s="200" t="s">
        <v>4571</v>
      </c>
      <c r="O124" s="200" t="s">
        <v>4571</v>
      </c>
    </row>
    <row r="125" spans="1:15" x14ac:dyDescent="0.3">
      <c r="A125" s="200">
        <v>323389</v>
      </c>
      <c r="B125" s="200" t="s">
        <v>4584</v>
      </c>
      <c r="C125" s="200" t="s">
        <v>4573</v>
      </c>
      <c r="D125" s="200" t="s">
        <v>4572</v>
      </c>
      <c r="E125" s="200" t="s">
        <v>4573</v>
      </c>
      <c r="F125" s="200" t="s">
        <v>4573</v>
      </c>
      <c r="G125" s="200" t="s">
        <v>4571</v>
      </c>
      <c r="H125" s="200" t="s">
        <v>4571</v>
      </c>
      <c r="I125" s="200" t="s">
        <v>4571</v>
      </c>
      <c r="J125" s="200" t="s">
        <v>4572</v>
      </c>
      <c r="K125" s="200" t="s">
        <v>4572</v>
      </c>
      <c r="L125" s="200" t="s">
        <v>4571</v>
      </c>
      <c r="M125" s="200" t="s">
        <v>4571</v>
      </c>
      <c r="N125" s="200" t="s">
        <v>4571</v>
      </c>
      <c r="O125" s="200" t="s">
        <v>4571</v>
      </c>
    </row>
    <row r="126" spans="1:15" x14ac:dyDescent="0.3">
      <c r="A126" s="200">
        <v>323500</v>
      </c>
      <c r="B126" s="200" t="s">
        <v>4584</v>
      </c>
      <c r="C126" s="200" t="s">
        <v>4572</v>
      </c>
      <c r="D126" s="200" t="s">
        <v>4572</v>
      </c>
      <c r="E126" s="200" t="s">
        <v>4572</v>
      </c>
      <c r="F126" s="200" t="s">
        <v>4572</v>
      </c>
      <c r="G126" s="200" t="s">
        <v>4571</v>
      </c>
      <c r="H126" s="200" t="s">
        <v>4571</v>
      </c>
      <c r="I126" s="200" t="s">
        <v>4571</v>
      </c>
      <c r="J126" s="200" t="s">
        <v>4571</v>
      </c>
      <c r="K126" s="200" t="s">
        <v>4571</v>
      </c>
      <c r="L126" s="200" t="s">
        <v>4571</v>
      </c>
      <c r="M126" s="200" t="s">
        <v>4571</v>
      </c>
      <c r="N126" s="200" t="s">
        <v>4571</v>
      </c>
      <c r="O126" s="200" t="s">
        <v>4571</v>
      </c>
    </row>
    <row r="127" spans="1:15" x14ac:dyDescent="0.3">
      <c r="A127" s="200">
        <v>323569</v>
      </c>
      <c r="B127" s="200" t="s">
        <v>4584</v>
      </c>
      <c r="C127" s="200" t="s">
        <v>4571</v>
      </c>
      <c r="D127" s="200" t="s">
        <v>4571</v>
      </c>
      <c r="E127" s="200" t="s">
        <v>4573</v>
      </c>
      <c r="F127" s="200" t="s">
        <v>4571</v>
      </c>
      <c r="G127" s="200" t="s">
        <v>4571</v>
      </c>
      <c r="H127" s="200" t="s">
        <v>4571</v>
      </c>
      <c r="I127" s="200" t="s">
        <v>4571</v>
      </c>
      <c r="J127" s="200" t="s">
        <v>4572</v>
      </c>
      <c r="K127" s="200" t="s">
        <v>4572</v>
      </c>
      <c r="L127" s="200" t="s">
        <v>4572</v>
      </c>
      <c r="M127" s="200" t="s">
        <v>4572</v>
      </c>
      <c r="N127" s="200" t="s">
        <v>4571</v>
      </c>
      <c r="O127" s="200" t="s">
        <v>4572</v>
      </c>
    </row>
    <row r="128" spans="1:15" x14ac:dyDescent="0.3">
      <c r="A128" s="200">
        <v>323660</v>
      </c>
      <c r="B128" s="200" t="s">
        <v>4584</v>
      </c>
      <c r="C128" s="200" t="s">
        <v>4573</v>
      </c>
      <c r="D128" s="200" t="s">
        <v>4573</v>
      </c>
      <c r="E128" s="200" t="s">
        <v>4573</v>
      </c>
      <c r="F128" s="200" t="s">
        <v>4573</v>
      </c>
      <c r="G128" s="200" t="s">
        <v>4573</v>
      </c>
      <c r="H128" s="200" t="s">
        <v>4573</v>
      </c>
      <c r="I128" s="200" t="s">
        <v>4573</v>
      </c>
      <c r="J128" s="200" t="s">
        <v>4571</v>
      </c>
      <c r="K128" s="200" t="s">
        <v>4571</v>
      </c>
      <c r="L128" s="200" t="s">
        <v>4571</v>
      </c>
      <c r="M128" s="200" t="s">
        <v>4571</v>
      </c>
      <c r="N128" s="200" t="s">
        <v>4571</v>
      </c>
      <c r="O128" s="200" t="s">
        <v>4571</v>
      </c>
    </row>
    <row r="129" spans="1:15" x14ac:dyDescent="0.3">
      <c r="A129" s="200">
        <v>323688</v>
      </c>
      <c r="B129" s="200" t="s">
        <v>4584</v>
      </c>
      <c r="C129" s="200" t="s">
        <v>4573</v>
      </c>
      <c r="D129" s="200" t="s">
        <v>4572</v>
      </c>
      <c r="E129" s="200" t="s">
        <v>4573</v>
      </c>
      <c r="F129" s="200" t="s">
        <v>4573</v>
      </c>
      <c r="G129" s="200" t="s">
        <v>4573</v>
      </c>
      <c r="H129" s="200" t="s">
        <v>4572</v>
      </c>
      <c r="I129" s="200" t="s">
        <v>4572</v>
      </c>
      <c r="J129" s="200" t="s">
        <v>4571</v>
      </c>
      <c r="K129" s="200" t="s">
        <v>4571</v>
      </c>
      <c r="L129" s="200" t="s">
        <v>4571</v>
      </c>
      <c r="M129" s="200" t="s">
        <v>4571</v>
      </c>
      <c r="N129" s="200" t="s">
        <v>4571</v>
      </c>
      <c r="O129" s="200" t="s">
        <v>4571</v>
      </c>
    </row>
    <row r="130" spans="1:15" x14ac:dyDescent="0.3">
      <c r="A130" s="200">
        <v>323703</v>
      </c>
      <c r="B130" s="200" t="s">
        <v>4584</v>
      </c>
      <c r="C130" s="200" t="s">
        <v>4573</v>
      </c>
      <c r="D130" s="200" t="s">
        <v>4572</v>
      </c>
      <c r="E130" s="200" t="s">
        <v>4573</v>
      </c>
      <c r="F130" s="200" t="s">
        <v>4573</v>
      </c>
      <c r="G130" s="200" t="s">
        <v>4572</v>
      </c>
      <c r="H130" s="200" t="s">
        <v>4573</v>
      </c>
      <c r="I130" s="200" t="s">
        <v>4572</v>
      </c>
      <c r="J130" s="200" t="s">
        <v>4572</v>
      </c>
      <c r="K130" s="200" t="s">
        <v>4572</v>
      </c>
      <c r="L130" s="200" t="s">
        <v>4571</v>
      </c>
      <c r="M130" s="200" t="s">
        <v>4571</v>
      </c>
      <c r="N130" s="200" t="s">
        <v>4571</v>
      </c>
      <c r="O130" s="200" t="s">
        <v>4571</v>
      </c>
    </row>
    <row r="131" spans="1:15" x14ac:dyDescent="0.3">
      <c r="A131" s="200">
        <v>323814</v>
      </c>
      <c r="B131" s="200" t="s">
        <v>4584</v>
      </c>
      <c r="C131" s="200" t="s">
        <v>4571</v>
      </c>
      <c r="D131" s="200" t="s">
        <v>4572</v>
      </c>
      <c r="E131" s="200" t="s">
        <v>4571</v>
      </c>
      <c r="F131" s="200" t="s">
        <v>4571</v>
      </c>
      <c r="G131" s="200" t="s">
        <v>4571</v>
      </c>
      <c r="H131" s="200" t="s">
        <v>4572</v>
      </c>
      <c r="I131" s="200" t="s">
        <v>4571</v>
      </c>
      <c r="J131" s="200" t="s">
        <v>4571</v>
      </c>
      <c r="K131" s="200" t="s">
        <v>4571</v>
      </c>
      <c r="L131" s="200" t="s">
        <v>4571</v>
      </c>
      <c r="M131" s="200" t="s">
        <v>4572</v>
      </c>
      <c r="N131" s="200" t="s">
        <v>4571</v>
      </c>
      <c r="O131" s="200" t="s">
        <v>4571</v>
      </c>
    </row>
    <row r="132" spans="1:15" x14ac:dyDescent="0.3">
      <c r="A132" s="200">
        <v>323815</v>
      </c>
      <c r="B132" s="200" t="s">
        <v>4584</v>
      </c>
      <c r="C132" s="200" t="s">
        <v>4571</v>
      </c>
      <c r="D132" s="200" t="s">
        <v>4572</v>
      </c>
      <c r="E132" s="200" t="s">
        <v>4571</v>
      </c>
      <c r="F132" s="200" t="s">
        <v>4573</v>
      </c>
      <c r="G132" s="200" t="s">
        <v>4572</v>
      </c>
      <c r="H132" s="200" t="s">
        <v>4573</v>
      </c>
      <c r="I132" s="200" t="s">
        <v>4572</v>
      </c>
      <c r="J132" s="200" t="s">
        <v>4573</v>
      </c>
      <c r="K132" s="200" t="s">
        <v>4573</v>
      </c>
      <c r="L132" s="200" t="s">
        <v>4572</v>
      </c>
      <c r="M132" s="200" t="s">
        <v>4571</v>
      </c>
      <c r="N132" s="200" t="s">
        <v>4572</v>
      </c>
      <c r="O132" s="200" t="s">
        <v>4571</v>
      </c>
    </row>
    <row r="133" spans="1:15" x14ac:dyDescent="0.3">
      <c r="A133" s="200">
        <v>323827</v>
      </c>
      <c r="B133" s="200" t="s">
        <v>4584</v>
      </c>
      <c r="C133" s="200" t="s">
        <v>4573</v>
      </c>
      <c r="D133" s="200" t="s">
        <v>4573</v>
      </c>
      <c r="E133" s="200" t="s">
        <v>4571</v>
      </c>
      <c r="F133" s="200" t="s">
        <v>4573</v>
      </c>
      <c r="G133" s="200" t="s">
        <v>4573</v>
      </c>
      <c r="H133" s="200" t="s">
        <v>4572</v>
      </c>
      <c r="I133" s="200" t="s">
        <v>4571</v>
      </c>
      <c r="J133" s="200" t="s">
        <v>4573</v>
      </c>
      <c r="K133" s="200" t="s">
        <v>4573</v>
      </c>
      <c r="L133" s="200" t="s">
        <v>4573</v>
      </c>
      <c r="M133" s="200" t="s">
        <v>4573</v>
      </c>
      <c r="N133" s="200" t="s">
        <v>4571</v>
      </c>
      <c r="O133" s="200" t="s">
        <v>4573</v>
      </c>
    </row>
    <row r="134" spans="1:15" x14ac:dyDescent="0.3">
      <c r="A134" s="200">
        <v>323850</v>
      </c>
      <c r="B134" s="200" t="s">
        <v>4584</v>
      </c>
      <c r="C134" s="200" t="s">
        <v>4571</v>
      </c>
      <c r="D134" s="200" t="s">
        <v>4571</v>
      </c>
      <c r="E134" s="200" t="s">
        <v>4571</v>
      </c>
      <c r="F134" s="200" t="s">
        <v>4572</v>
      </c>
      <c r="G134" s="200" t="s">
        <v>4571</v>
      </c>
      <c r="H134" s="200" t="s">
        <v>4571</v>
      </c>
      <c r="I134" s="200" t="s">
        <v>4571</v>
      </c>
      <c r="J134" s="200" t="s">
        <v>4572</v>
      </c>
      <c r="K134" s="200" t="s">
        <v>4571</v>
      </c>
      <c r="L134" s="200" t="s">
        <v>4572</v>
      </c>
      <c r="M134" s="200" t="s">
        <v>4571</v>
      </c>
      <c r="N134" s="200" t="s">
        <v>4571</v>
      </c>
      <c r="O134" s="200" t="s">
        <v>4571</v>
      </c>
    </row>
    <row r="135" spans="1:15" x14ac:dyDescent="0.3">
      <c r="A135" s="200">
        <v>323878</v>
      </c>
      <c r="B135" s="200" t="s">
        <v>4584</v>
      </c>
      <c r="C135" s="200" t="s">
        <v>4573</v>
      </c>
      <c r="D135" s="200" t="s">
        <v>4573</v>
      </c>
      <c r="E135" s="200" t="s">
        <v>4573</v>
      </c>
      <c r="F135" s="200" t="s">
        <v>4572</v>
      </c>
      <c r="G135" s="200" t="s">
        <v>4573</v>
      </c>
      <c r="H135" s="200" t="s">
        <v>4573</v>
      </c>
      <c r="I135" s="200" t="s">
        <v>4571</v>
      </c>
      <c r="J135" s="200" t="s">
        <v>4571</v>
      </c>
      <c r="K135" s="200" t="s">
        <v>4572</v>
      </c>
      <c r="L135" s="200" t="s">
        <v>4573</v>
      </c>
      <c r="M135" s="200" t="s">
        <v>4571</v>
      </c>
      <c r="N135" s="200" t="s">
        <v>4573</v>
      </c>
      <c r="O135" s="200" t="s">
        <v>4573</v>
      </c>
    </row>
    <row r="136" spans="1:15" x14ac:dyDescent="0.3">
      <c r="A136" s="200">
        <v>323927</v>
      </c>
      <c r="B136" s="200" t="s">
        <v>4584</v>
      </c>
      <c r="C136" s="200" t="s">
        <v>4572</v>
      </c>
      <c r="D136" s="200" t="s">
        <v>4572</v>
      </c>
      <c r="E136" s="200" t="s">
        <v>4571</v>
      </c>
      <c r="F136" s="200" t="s">
        <v>4571</v>
      </c>
      <c r="G136" s="200" t="s">
        <v>4571</v>
      </c>
      <c r="H136" s="200" t="s">
        <v>4571</v>
      </c>
      <c r="I136" s="200" t="s">
        <v>4571</v>
      </c>
      <c r="J136" s="200" t="s">
        <v>4571</v>
      </c>
      <c r="K136" s="200" t="s">
        <v>4571</v>
      </c>
      <c r="L136" s="200" t="s">
        <v>4571</v>
      </c>
      <c r="M136" s="200" t="s">
        <v>4571</v>
      </c>
      <c r="N136" s="200" t="s">
        <v>4571</v>
      </c>
      <c r="O136" s="200" t="s">
        <v>4571</v>
      </c>
    </row>
    <row r="137" spans="1:15" x14ac:dyDescent="0.3">
      <c r="A137" s="200">
        <v>323953</v>
      </c>
      <c r="B137" s="200" t="s">
        <v>4584</v>
      </c>
      <c r="C137" s="200" t="s">
        <v>4573</v>
      </c>
      <c r="D137" s="200" t="s">
        <v>4573</v>
      </c>
      <c r="E137" s="200" t="s">
        <v>4573</v>
      </c>
      <c r="F137" s="200" t="s">
        <v>4572</v>
      </c>
      <c r="G137" s="200" t="s">
        <v>4572</v>
      </c>
      <c r="H137" s="200" t="s">
        <v>4573</v>
      </c>
      <c r="I137" s="200" t="s">
        <v>4573</v>
      </c>
      <c r="J137" s="200" t="s">
        <v>4572</v>
      </c>
      <c r="K137" s="200" t="s">
        <v>4571</v>
      </c>
      <c r="L137" s="200" t="s">
        <v>4573</v>
      </c>
      <c r="M137" s="200" t="s">
        <v>4573</v>
      </c>
      <c r="N137" s="200" t="s">
        <v>4571</v>
      </c>
      <c r="O137" s="200" t="s">
        <v>4571</v>
      </c>
    </row>
    <row r="138" spans="1:15" x14ac:dyDescent="0.3">
      <c r="A138" s="200">
        <v>324016</v>
      </c>
      <c r="B138" s="200" t="s">
        <v>4584</v>
      </c>
      <c r="C138" s="200" t="s">
        <v>4573</v>
      </c>
      <c r="D138" s="200" t="s">
        <v>4572</v>
      </c>
      <c r="E138" s="200" t="s">
        <v>4572</v>
      </c>
      <c r="F138" s="200" t="s">
        <v>4573</v>
      </c>
      <c r="G138" s="200" t="s">
        <v>4573</v>
      </c>
      <c r="H138" s="200" t="s">
        <v>4573</v>
      </c>
      <c r="I138" s="200" t="s">
        <v>4573</v>
      </c>
      <c r="J138" s="200" t="s">
        <v>4573</v>
      </c>
      <c r="K138" s="200" t="s">
        <v>4572</v>
      </c>
      <c r="L138" s="200" t="s">
        <v>4571</v>
      </c>
      <c r="M138" s="200" t="s">
        <v>4571</v>
      </c>
      <c r="N138" s="200" t="s">
        <v>4573</v>
      </c>
      <c r="O138" s="200" t="s">
        <v>4573</v>
      </c>
    </row>
    <row r="139" spans="1:15" x14ac:dyDescent="0.3">
      <c r="A139" s="200">
        <v>324036</v>
      </c>
      <c r="B139" s="200" t="s">
        <v>4584</v>
      </c>
      <c r="C139" s="200" t="s">
        <v>4571</v>
      </c>
      <c r="D139" s="200" t="s">
        <v>4571</v>
      </c>
      <c r="E139" s="200" t="s">
        <v>4572</v>
      </c>
      <c r="F139" s="200" t="s">
        <v>4572</v>
      </c>
      <c r="G139" s="200" t="s">
        <v>4571</v>
      </c>
      <c r="H139" s="200" t="s">
        <v>4571</v>
      </c>
      <c r="I139" s="200" t="s">
        <v>4572</v>
      </c>
      <c r="J139" s="200" t="s">
        <v>4571</v>
      </c>
      <c r="K139" s="200" t="s">
        <v>4572</v>
      </c>
      <c r="L139" s="200" t="s">
        <v>4571</v>
      </c>
      <c r="M139" s="200" t="s">
        <v>4571</v>
      </c>
      <c r="N139" s="200" t="s">
        <v>4572</v>
      </c>
      <c r="O139" s="200" t="s">
        <v>4571</v>
      </c>
    </row>
    <row r="140" spans="1:15" x14ac:dyDescent="0.3">
      <c r="A140" s="200">
        <v>324045</v>
      </c>
      <c r="B140" s="200" t="s">
        <v>4584</v>
      </c>
      <c r="C140" s="200" t="s">
        <v>4571</v>
      </c>
      <c r="D140" s="200" t="s">
        <v>4571</v>
      </c>
      <c r="E140" s="200" t="s">
        <v>4573</v>
      </c>
      <c r="F140" s="200" t="s">
        <v>4573</v>
      </c>
      <c r="G140" s="200" t="s">
        <v>4573</v>
      </c>
      <c r="H140" s="200" t="s">
        <v>4571</v>
      </c>
      <c r="I140" s="200" t="s">
        <v>4571</v>
      </c>
      <c r="J140" s="200" t="s">
        <v>4571</v>
      </c>
      <c r="K140" s="200" t="s">
        <v>4571</v>
      </c>
      <c r="L140" s="200" t="s">
        <v>4571</v>
      </c>
      <c r="M140" s="200" t="s">
        <v>4571</v>
      </c>
      <c r="N140" s="200" t="s">
        <v>4571</v>
      </c>
      <c r="O140" s="200" t="s">
        <v>4571</v>
      </c>
    </row>
    <row r="141" spans="1:15" x14ac:dyDescent="0.3">
      <c r="A141" s="200">
        <v>324091</v>
      </c>
      <c r="B141" s="200" t="s">
        <v>4584</v>
      </c>
      <c r="C141" s="200" t="s">
        <v>4573</v>
      </c>
      <c r="D141" s="200" t="s">
        <v>4573</v>
      </c>
      <c r="E141" s="200" t="s">
        <v>4571</v>
      </c>
      <c r="F141" s="200" t="s">
        <v>4573</v>
      </c>
      <c r="G141" s="200" t="s">
        <v>4572</v>
      </c>
      <c r="H141" s="200" t="s">
        <v>4573</v>
      </c>
      <c r="I141" s="200" t="s">
        <v>4573</v>
      </c>
      <c r="J141" s="200" t="s">
        <v>4573</v>
      </c>
      <c r="K141" s="200" t="s">
        <v>4571</v>
      </c>
      <c r="L141" s="200" t="s">
        <v>4573</v>
      </c>
      <c r="M141" s="200" t="s">
        <v>4572</v>
      </c>
      <c r="N141" s="200" t="s">
        <v>4571</v>
      </c>
      <c r="O141" s="200" t="s">
        <v>4571</v>
      </c>
    </row>
    <row r="142" spans="1:15" x14ac:dyDescent="0.3">
      <c r="A142" s="200">
        <v>324110</v>
      </c>
      <c r="B142" s="200" t="s">
        <v>4584</v>
      </c>
      <c r="C142" s="200" t="s">
        <v>4573</v>
      </c>
      <c r="D142" s="200" t="s">
        <v>4571</v>
      </c>
      <c r="E142" s="200" t="s">
        <v>4572</v>
      </c>
      <c r="F142" s="200" t="s">
        <v>4571</v>
      </c>
      <c r="G142" s="200" t="s">
        <v>4571</v>
      </c>
      <c r="H142" s="200" t="s">
        <v>4571</v>
      </c>
      <c r="I142" s="200" t="s">
        <v>4571</v>
      </c>
      <c r="J142" s="200" t="s">
        <v>4571</v>
      </c>
      <c r="K142" s="200" t="s">
        <v>4572</v>
      </c>
      <c r="L142" s="200" t="s">
        <v>4571</v>
      </c>
      <c r="M142" s="200" t="s">
        <v>4571</v>
      </c>
      <c r="N142" s="200" t="s">
        <v>4571</v>
      </c>
      <c r="O142" s="200" t="s">
        <v>4571</v>
      </c>
    </row>
    <row r="143" spans="1:15" x14ac:dyDescent="0.3">
      <c r="A143" s="200">
        <v>324224</v>
      </c>
      <c r="B143" s="200" t="s">
        <v>4584</v>
      </c>
      <c r="C143" s="200" t="s">
        <v>4573</v>
      </c>
      <c r="D143" s="200" t="s">
        <v>4572</v>
      </c>
      <c r="E143" s="200" t="s">
        <v>4572</v>
      </c>
      <c r="F143" s="200" t="s">
        <v>4572</v>
      </c>
      <c r="G143" s="200" t="s">
        <v>4571</v>
      </c>
      <c r="H143" s="200" t="s">
        <v>4572</v>
      </c>
      <c r="I143" s="200" t="s">
        <v>4571</v>
      </c>
      <c r="J143" s="200" t="s">
        <v>4573</v>
      </c>
      <c r="K143" s="200" t="s">
        <v>4573</v>
      </c>
      <c r="L143" s="200" t="s">
        <v>4573</v>
      </c>
      <c r="M143" s="200" t="s">
        <v>4573</v>
      </c>
      <c r="N143" s="200" t="s">
        <v>4571</v>
      </c>
      <c r="O143" s="200" t="s">
        <v>4571</v>
      </c>
    </row>
    <row r="144" spans="1:15" x14ac:dyDescent="0.3">
      <c r="A144" s="200">
        <v>324343</v>
      </c>
      <c r="B144" s="200" t="s">
        <v>4584</v>
      </c>
      <c r="C144" s="200" t="s">
        <v>4573</v>
      </c>
      <c r="D144" s="200" t="s">
        <v>4573</v>
      </c>
      <c r="E144" s="200" t="s">
        <v>4573</v>
      </c>
      <c r="F144" s="200" t="s">
        <v>4573</v>
      </c>
      <c r="G144" s="200" t="s">
        <v>4573</v>
      </c>
      <c r="H144" s="200" t="s">
        <v>4571</v>
      </c>
      <c r="I144" s="200" t="s">
        <v>4571</v>
      </c>
      <c r="J144" s="200" t="s">
        <v>4573</v>
      </c>
      <c r="K144" s="200" t="s">
        <v>4573</v>
      </c>
      <c r="L144" s="200" t="s">
        <v>4573</v>
      </c>
      <c r="M144" s="200" t="s">
        <v>4573</v>
      </c>
      <c r="N144" s="200" t="s">
        <v>4571</v>
      </c>
      <c r="O144" s="200" t="s">
        <v>4573</v>
      </c>
    </row>
    <row r="145" spans="1:15" x14ac:dyDescent="0.3">
      <c r="A145" s="200">
        <v>324371</v>
      </c>
      <c r="B145" s="200" t="s">
        <v>4584</v>
      </c>
      <c r="C145" s="200" t="s">
        <v>4571</v>
      </c>
      <c r="D145" s="200" t="s">
        <v>4573</v>
      </c>
      <c r="E145" s="200" t="s">
        <v>4571</v>
      </c>
      <c r="F145" s="200" t="s">
        <v>4573</v>
      </c>
      <c r="G145" s="200" t="s">
        <v>4572</v>
      </c>
      <c r="H145" s="200" t="s">
        <v>4571</v>
      </c>
      <c r="I145" s="200" t="s">
        <v>4571</v>
      </c>
      <c r="J145" s="200" t="s">
        <v>4571</v>
      </c>
      <c r="K145" s="200" t="s">
        <v>4571</v>
      </c>
      <c r="L145" s="200" t="s">
        <v>4571</v>
      </c>
      <c r="M145" s="200" t="s">
        <v>4571</v>
      </c>
      <c r="N145" s="200" t="s">
        <v>4571</v>
      </c>
      <c r="O145" s="200" t="s">
        <v>4571</v>
      </c>
    </row>
    <row r="146" spans="1:15" x14ac:dyDescent="0.3">
      <c r="A146" s="200">
        <v>324397</v>
      </c>
      <c r="B146" s="200" t="s">
        <v>4584</v>
      </c>
      <c r="C146" s="200" t="s">
        <v>4573</v>
      </c>
      <c r="D146" s="200" t="s">
        <v>4573</v>
      </c>
      <c r="E146" s="200" t="s">
        <v>4573</v>
      </c>
      <c r="F146" s="200" t="s">
        <v>4573</v>
      </c>
      <c r="G146" s="200" t="s">
        <v>4573</v>
      </c>
      <c r="H146" s="200" t="s">
        <v>4573</v>
      </c>
      <c r="I146" s="200" t="s">
        <v>4573</v>
      </c>
      <c r="J146" s="200" t="s">
        <v>4573</v>
      </c>
      <c r="K146" s="200" t="s">
        <v>4572</v>
      </c>
      <c r="L146" s="200" t="s">
        <v>4573</v>
      </c>
      <c r="M146" s="200" t="s">
        <v>4571</v>
      </c>
      <c r="N146" s="200" t="s">
        <v>4573</v>
      </c>
      <c r="O146" s="200" t="s">
        <v>4572</v>
      </c>
    </row>
    <row r="147" spans="1:15" x14ac:dyDescent="0.3">
      <c r="A147" s="200">
        <v>324541</v>
      </c>
      <c r="B147" s="200" t="s">
        <v>4584</v>
      </c>
      <c r="C147" s="200" t="s">
        <v>4573</v>
      </c>
      <c r="D147" s="200" t="s">
        <v>4573</v>
      </c>
      <c r="E147" s="200" t="s">
        <v>4573</v>
      </c>
      <c r="F147" s="200" t="s">
        <v>4573</v>
      </c>
      <c r="G147" s="200" t="s">
        <v>4573</v>
      </c>
      <c r="H147" s="200" t="s">
        <v>4573</v>
      </c>
      <c r="I147" s="200" t="s">
        <v>4571</v>
      </c>
      <c r="J147" s="200" t="s">
        <v>4571</v>
      </c>
      <c r="K147" s="200" t="s">
        <v>4572</v>
      </c>
      <c r="L147" s="200" t="s">
        <v>4572</v>
      </c>
      <c r="M147" s="200" t="s">
        <v>4572</v>
      </c>
      <c r="N147" s="200" t="s">
        <v>4571</v>
      </c>
      <c r="O147" s="200" t="s">
        <v>4571</v>
      </c>
    </row>
    <row r="148" spans="1:15" x14ac:dyDescent="0.3">
      <c r="A148" s="200">
        <v>324554</v>
      </c>
      <c r="B148" s="200" t="s">
        <v>4584</v>
      </c>
      <c r="C148" s="200" t="s">
        <v>4573</v>
      </c>
      <c r="D148" s="200" t="s">
        <v>4573</v>
      </c>
      <c r="E148" s="200" t="s">
        <v>4573</v>
      </c>
      <c r="F148" s="200" t="s">
        <v>4573</v>
      </c>
      <c r="G148" s="200" t="s">
        <v>4573</v>
      </c>
      <c r="H148" s="200" t="s">
        <v>4573</v>
      </c>
      <c r="I148" s="200" t="s">
        <v>4573</v>
      </c>
      <c r="J148" s="200" t="s">
        <v>4571</v>
      </c>
      <c r="K148" s="200" t="s">
        <v>4571</v>
      </c>
      <c r="L148" s="200" t="s">
        <v>4571</v>
      </c>
      <c r="M148" s="200" t="s">
        <v>4571</v>
      </c>
      <c r="N148" s="200" t="s">
        <v>4571</v>
      </c>
      <c r="O148" s="200" t="s">
        <v>4572</v>
      </c>
    </row>
    <row r="149" spans="1:15" x14ac:dyDescent="0.3">
      <c r="A149" s="200">
        <v>324599</v>
      </c>
      <c r="B149" s="200" t="s">
        <v>4584</v>
      </c>
      <c r="C149" s="200" t="s">
        <v>4572</v>
      </c>
      <c r="D149" s="200" t="s">
        <v>4572</v>
      </c>
      <c r="E149" s="200" t="s">
        <v>4572</v>
      </c>
      <c r="F149" s="200" t="s">
        <v>4572</v>
      </c>
      <c r="G149" s="200" t="s">
        <v>4572</v>
      </c>
      <c r="H149" s="200" t="s">
        <v>4572</v>
      </c>
      <c r="I149" s="200" t="s">
        <v>4571</v>
      </c>
      <c r="J149" s="200" t="s">
        <v>4572</v>
      </c>
      <c r="K149" s="200" t="s">
        <v>4572</v>
      </c>
      <c r="L149" s="200" t="s">
        <v>4573</v>
      </c>
      <c r="M149" s="200" t="s">
        <v>4571</v>
      </c>
      <c r="N149" s="200" t="s">
        <v>4571</v>
      </c>
      <c r="O149" s="200" t="s">
        <v>4572</v>
      </c>
    </row>
    <row r="150" spans="1:15" x14ac:dyDescent="0.3">
      <c r="A150" s="200">
        <v>324602</v>
      </c>
      <c r="B150" s="200" t="s">
        <v>4584</v>
      </c>
      <c r="C150" s="200" t="s">
        <v>4572</v>
      </c>
      <c r="D150" s="200" t="s">
        <v>4573</v>
      </c>
      <c r="E150" s="200" t="s">
        <v>4572</v>
      </c>
      <c r="F150" s="200" t="s">
        <v>4572</v>
      </c>
      <c r="G150" s="200" t="s">
        <v>4572</v>
      </c>
      <c r="H150" s="200" t="s">
        <v>4573</v>
      </c>
      <c r="I150" s="200" t="s">
        <v>4571</v>
      </c>
      <c r="J150" s="200" t="s">
        <v>4572</v>
      </c>
      <c r="K150" s="200" t="s">
        <v>4572</v>
      </c>
      <c r="L150" s="200" t="s">
        <v>4572</v>
      </c>
      <c r="M150" s="200" t="s">
        <v>4572</v>
      </c>
      <c r="N150" s="200" t="s">
        <v>4572</v>
      </c>
      <c r="O150" s="200" t="s">
        <v>4572</v>
      </c>
    </row>
    <row r="151" spans="1:15" x14ac:dyDescent="0.3">
      <c r="A151" s="200">
        <v>324638</v>
      </c>
      <c r="B151" s="200" t="s">
        <v>4584</v>
      </c>
      <c r="C151" s="200" t="s">
        <v>4572</v>
      </c>
      <c r="D151" s="200" t="s">
        <v>4572</v>
      </c>
      <c r="E151" s="200" t="s">
        <v>4573</v>
      </c>
      <c r="F151" s="200" t="s">
        <v>4572</v>
      </c>
      <c r="G151" s="200" t="s">
        <v>4572</v>
      </c>
      <c r="H151" s="200" t="s">
        <v>4573</v>
      </c>
      <c r="I151" s="200" t="s">
        <v>4572</v>
      </c>
      <c r="J151" s="200" t="s">
        <v>4571</v>
      </c>
      <c r="K151" s="200" t="s">
        <v>4571</v>
      </c>
      <c r="L151" s="200" t="s">
        <v>4571</v>
      </c>
      <c r="M151" s="200" t="s">
        <v>4571</v>
      </c>
      <c r="N151" s="200" t="s">
        <v>4571</v>
      </c>
      <c r="O151" s="200" t="s">
        <v>4571</v>
      </c>
    </row>
    <row r="152" spans="1:15" x14ac:dyDescent="0.3">
      <c r="A152" s="200">
        <v>324640</v>
      </c>
      <c r="B152" s="200" t="s">
        <v>4584</v>
      </c>
      <c r="C152" s="200" t="s">
        <v>4572</v>
      </c>
      <c r="D152" s="200" t="s">
        <v>4572</v>
      </c>
      <c r="E152" s="200" t="s">
        <v>4572</v>
      </c>
      <c r="F152" s="200" t="s">
        <v>4572</v>
      </c>
      <c r="G152" s="200" t="s">
        <v>4571</v>
      </c>
      <c r="H152" s="200" t="s">
        <v>4571</v>
      </c>
      <c r="I152" s="200" t="s">
        <v>4571</v>
      </c>
      <c r="J152" s="200" t="s">
        <v>4571</v>
      </c>
      <c r="K152" s="200" t="s">
        <v>4571</v>
      </c>
      <c r="L152" s="200" t="s">
        <v>4571</v>
      </c>
      <c r="M152" s="200" t="s">
        <v>4571</v>
      </c>
      <c r="N152" s="200" t="s">
        <v>4571</v>
      </c>
      <c r="O152" s="200" t="s">
        <v>4571</v>
      </c>
    </row>
    <row r="153" spans="1:15" x14ac:dyDescent="0.3">
      <c r="A153" s="200">
        <v>324644</v>
      </c>
      <c r="B153" s="200" t="s">
        <v>4584</v>
      </c>
      <c r="C153" s="200" t="s">
        <v>4573</v>
      </c>
      <c r="D153" s="200" t="s">
        <v>4571</v>
      </c>
      <c r="E153" s="200" t="s">
        <v>4571</v>
      </c>
      <c r="F153" s="200" t="s">
        <v>4571</v>
      </c>
      <c r="G153" s="200" t="s">
        <v>4571</v>
      </c>
      <c r="H153" s="200" t="s">
        <v>4573</v>
      </c>
      <c r="I153" s="200" t="s">
        <v>4571</v>
      </c>
      <c r="J153" s="200" t="s">
        <v>4571</v>
      </c>
      <c r="K153" s="200" t="s">
        <v>4571</v>
      </c>
      <c r="L153" s="200" t="s">
        <v>4571</v>
      </c>
      <c r="M153" s="200" t="s">
        <v>4571</v>
      </c>
      <c r="N153" s="200" t="s">
        <v>4571</v>
      </c>
      <c r="O153" s="200" t="s">
        <v>4571</v>
      </c>
    </row>
    <row r="154" spans="1:15" x14ac:dyDescent="0.3">
      <c r="A154" s="200">
        <v>324662</v>
      </c>
      <c r="B154" s="200" t="s">
        <v>4584</v>
      </c>
      <c r="C154" s="200" t="s">
        <v>4573</v>
      </c>
      <c r="D154" s="200" t="s">
        <v>4572</v>
      </c>
      <c r="E154" s="200" t="s">
        <v>4573</v>
      </c>
      <c r="F154" s="200" t="s">
        <v>4571</v>
      </c>
      <c r="G154" s="200" t="s">
        <v>4571</v>
      </c>
      <c r="H154" s="200" t="s">
        <v>4571</v>
      </c>
      <c r="I154" s="200" t="s">
        <v>4571</v>
      </c>
      <c r="J154" s="200" t="s">
        <v>4571</v>
      </c>
      <c r="K154" s="200" t="s">
        <v>4571</v>
      </c>
      <c r="L154" s="200" t="s">
        <v>4571</v>
      </c>
      <c r="M154" s="200" t="s">
        <v>4571</v>
      </c>
      <c r="N154" s="200" t="s">
        <v>4571</v>
      </c>
      <c r="O154" s="200" t="s">
        <v>4571</v>
      </c>
    </row>
    <row r="155" spans="1:15" x14ac:dyDescent="0.3">
      <c r="A155" s="200">
        <v>324683</v>
      </c>
      <c r="B155" s="200" t="s">
        <v>4584</v>
      </c>
      <c r="C155" s="200" t="s">
        <v>4573</v>
      </c>
      <c r="D155" s="200" t="s">
        <v>4572</v>
      </c>
      <c r="E155" s="200" t="s">
        <v>4572</v>
      </c>
      <c r="F155" s="200" t="s">
        <v>4571</v>
      </c>
      <c r="G155" s="200" t="s">
        <v>4573</v>
      </c>
      <c r="H155" s="200" t="s">
        <v>4572</v>
      </c>
      <c r="I155" s="200" t="s">
        <v>4572</v>
      </c>
      <c r="J155" s="200" t="s">
        <v>4571</v>
      </c>
      <c r="K155" s="200" t="s">
        <v>4571</v>
      </c>
      <c r="L155" s="200" t="s">
        <v>4571</v>
      </c>
      <c r="M155" s="200" t="s">
        <v>4571</v>
      </c>
      <c r="N155" s="200" t="s">
        <v>4571</v>
      </c>
      <c r="O155" s="200" t="s">
        <v>4571</v>
      </c>
    </row>
    <row r="156" spans="1:15" x14ac:dyDescent="0.3">
      <c r="A156" s="200">
        <v>324708</v>
      </c>
      <c r="B156" s="200" t="s">
        <v>4584</v>
      </c>
      <c r="C156" s="200" t="s">
        <v>4573</v>
      </c>
      <c r="D156" s="200" t="s">
        <v>4573</v>
      </c>
      <c r="E156" s="200" t="s">
        <v>4573</v>
      </c>
      <c r="F156" s="200" t="s">
        <v>4571</v>
      </c>
      <c r="G156" s="200" t="s">
        <v>4573</v>
      </c>
      <c r="H156" s="200" t="s">
        <v>4572</v>
      </c>
      <c r="I156" s="200" t="s">
        <v>4571</v>
      </c>
      <c r="J156" s="200" t="s">
        <v>4572</v>
      </c>
      <c r="K156" s="200" t="s">
        <v>4572</v>
      </c>
      <c r="L156" s="200" t="s">
        <v>4572</v>
      </c>
      <c r="M156" s="200" t="s">
        <v>4572</v>
      </c>
      <c r="N156" s="200" t="s">
        <v>4572</v>
      </c>
      <c r="O156" s="200" t="s">
        <v>4571</v>
      </c>
    </row>
    <row r="157" spans="1:15" x14ac:dyDescent="0.3">
      <c r="A157" s="200">
        <v>324722</v>
      </c>
      <c r="B157" s="200" t="s">
        <v>4584</v>
      </c>
      <c r="C157" s="200" t="s">
        <v>4573</v>
      </c>
      <c r="D157" s="200" t="s">
        <v>4571</v>
      </c>
      <c r="E157" s="200" t="s">
        <v>4573</v>
      </c>
      <c r="F157" s="200" t="s">
        <v>4573</v>
      </c>
      <c r="G157" s="200" t="s">
        <v>4571</v>
      </c>
      <c r="H157" s="200" t="s">
        <v>4573</v>
      </c>
      <c r="I157" s="200" t="s">
        <v>4571</v>
      </c>
      <c r="J157" s="200" t="s">
        <v>4572</v>
      </c>
      <c r="K157" s="200" t="s">
        <v>4571</v>
      </c>
      <c r="L157" s="200" t="s">
        <v>4572</v>
      </c>
      <c r="M157" s="200" t="s">
        <v>4571</v>
      </c>
      <c r="N157" s="200" t="s">
        <v>4571</v>
      </c>
      <c r="O157" s="200" t="s">
        <v>4571</v>
      </c>
    </row>
    <row r="158" spans="1:15" x14ac:dyDescent="0.3">
      <c r="A158" s="200">
        <v>324761</v>
      </c>
      <c r="B158" s="200" t="s">
        <v>4584</v>
      </c>
      <c r="C158" s="200" t="s">
        <v>4572</v>
      </c>
      <c r="D158" s="200" t="s">
        <v>4572</v>
      </c>
      <c r="E158" s="200" t="s">
        <v>4572</v>
      </c>
      <c r="F158" s="200" t="s">
        <v>4573</v>
      </c>
      <c r="G158" s="200" t="s">
        <v>4573</v>
      </c>
      <c r="H158" s="200" t="s">
        <v>4573</v>
      </c>
      <c r="I158" s="200" t="s">
        <v>4573</v>
      </c>
      <c r="J158" s="200" t="s">
        <v>4571</v>
      </c>
      <c r="K158" s="200" t="s">
        <v>4571</v>
      </c>
      <c r="L158" s="200" t="s">
        <v>4571</v>
      </c>
      <c r="M158" s="200" t="s">
        <v>4571</v>
      </c>
      <c r="N158" s="200" t="s">
        <v>4571</v>
      </c>
      <c r="O158" s="200" t="s">
        <v>4571</v>
      </c>
    </row>
    <row r="159" spans="1:15" x14ac:dyDescent="0.3">
      <c r="A159" s="200">
        <v>324889</v>
      </c>
      <c r="B159" s="200" t="s">
        <v>4584</v>
      </c>
      <c r="C159" s="200" t="s">
        <v>4572</v>
      </c>
      <c r="D159" s="200" t="s">
        <v>4571</v>
      </c>
      <c r="E159" s="200" t="s">
        <v>4571</v>
      </c>
      <c r="F159" s="200" t="s">
        <v>4571</v>
      </c>
      <c r="G159" s="200" t="s">
        <v>4571</v>
      </c>
      <c r="H159" s="200" t="s">
        <v>4573</v>
      </c>
      <c r="I159" s="200" t="s">
        <v>4573</v>
      </c>
      <c r="J159" s="200" t="s">
        <v>4571</v>
      </c>
      <c r="K159" s="200" t="s">
        <v>4571</v>
      </c>
      <c r="L159" s="200" t="s">
        <v>4571</v>
      </c>
      <c r="M159" s="200" t="s">
        <v>4571</v>
      </c>
      <c r="N159" s="200" t="s">
        <v>4571</v>
      </c>
      <c r="O159" s="200" t="s">
        <v>4571</v>
      </c>
    </row>
    <row r="160" spans="1:15" x14ac:dyDescent="0.3">
      <c r="A160" s="200">
        <v>325003</v>
      </c>
      <c r="B160" s="200" t="s">
        <v>4584</v>
      </c>
      <c r="C160" s="200" t="s">
        <v>4573</v>
      </c>
      <c r="D160" s="200" t="s">
        <v>4571</v>
      </c>
      <c r="E160" s="200" t="s">
        <v>4571</v>
      </c>
      <c r="F160" s="200" t="s">
        <v>4573</v>
      </c>
      <c r="G160" s="200" t="s">
        <v>4571</v>
      </c>
      <c r="H160" s="200" t="s">
        <v>4571</v>
      </c>
      <c r="I160" s="200" t="s">
        <v>4571</v>
      </c>
      <c r="J160" s="200" t="s">
        <v>4571</v>
      </c>
      <c r="K160" s="200" t="s">
        <v>4571</v>
      </c>
      <c r="L160" s="200" t="s">
        <v>4571</v>
      </c>
      <c r="M160" s="200" t="s">
        <v>4571</v>
      </c>
      <c r="N160" s="200" t="s">
        <v>4571</v>
      </c>
      <c r="O160" s="200" t="s">
        <v>4571</v>
      </c>
    </row>
    <row r="161" spans="1:15" x14ac:dyDescent="0.3">
      <c r="A161" s="200">
        <v>325014</v>
      </c>
      <c r="B161" s="200" t="s">
        <v>4584</v>
      </c>
      <c r="C161" s="200" t="s">
        <v>4573</v>
      </c>
      <c r="D161" s="200" t="s">
        <v>4571</v>
      </c>
      <c r="E161" s="200" t="s">
        <v>4572</v>
      </c>
      <c r="F161" s="200" t="s">
        <v>4573</v>
      </c>
      <c r="G161" s="200" t="s">
        <v>4572</v>
      </c>
      <c r="H161" s="200" t="s">
        <v>4572</v>
      </c>
      <c r="I161" s="200" t="s">
        <v>4572</v>
      </c>
      <c r="J161" s="200" t="s">
        <v>4571</v>
      </c>
      <c r="K161" s="200" t="s">
        <v>4571</v>
      </c>
      <c r="L161" s="200" t="s">
        <v>4571</v>
      </c>
      <c r="M161" s="200" t="s">
        <v>4571</v>
      </c>
      <c r="N161" s="200" t="s">
        <v>4571</v>
      </c>
      <c r="O161" s="200" t="s">
        <v>4571</v>
      </c>
    </row>
    <row r="162" spans="1:15" x14ac:dyDescent="0.3">
      <c r="A162" s="200">
        <v>325050</v>
      </c>
      <c r="B162" s="200" t="s">
        <v>4584</v>
      </c>
      <c r="C162" s="200" t="s">
        <v>4573</v>
      </c>
      <c r="D162" s="200" t="s">
        <v>4573</v>
      </c>
      <c r="E162" s="200" t="s">
        <v>4573</v>
      </c>
      <c r="F162" s="200" t="s">
        <v>4573</v>
      </c>
      <c r="G162" s="200" t="s">
        <v>4573</v>
      </c>
      <c r="H162" s="200" t="s">
        <v>4573</v>
      </c>
      <c r="I162" s="200" t="s">
        <v>4571</v>
      </c>
      <c r="J162" s="200" t="s">
        <v>4573</v>
      </c>
      <c r="K162" s="200" t="s">
        <v>4573</v>
      </c>
      <c r="L162" s="200" t="s">
        <v>4573</v>
      </c>
      <c r="M162" s="200" t="s">
        <v>4573</v>
      </c>
      <c r="N162" s="200" t="s">
        <v>4573</v>
      </c>
      <c r="O162" s="200" t="s">
        <v>4572</v>
      </c>
    </row>
    <row r="163" spans="1:15" x14ac:dyDescent="0.3">
      <c r="A163" s="200">
        <v>325064</v>
      </c>
      <c r="B163" s="200" t="s">
        <v>4584</v>
      </c>
      <c r="C163" s="200" t="s">
        <v>4573</v>
      </c>
      <c r="D163" s="200" t="s">
        <v>4573</v>
      </c>
      <c r="E163" s="200" t="s">
        <v>4573</v>
      </c>
      <c r="F163" s="200" t="s">
        <v>4573</v>
      </c>
      <c r="G163" s="200" t="s">
        <v>4573</v>
      </c>
      <c r="H163" s="200" t="s">
        <v>4572</v>
      </c>
      <c r="I163" s="200" t="s">
        <v>4572</v>
      </c>
      <c r="J163" s="200" t="s">
        <v>4572</v>
      </c>
      <c r="K163" s="200" t="s">
        <v>4571</v>
      </c>
      <c r="L163" s="200" t="s">
        <v>4572</v>
      </c>
      <c r="M163" s="200" t="s">
        <v>4572</v>
      </c>
      <c r="N163" s="200" t="s">
        <v>4571</v>
      </c>
      <c r="O163" s="200" t="s">
        <v>4571</v>
      </c>
    </row>
    <row r="164" spans="1:15" x14ac:dyDescent="0.3">
      <c r="A164" s="200">
        <v>325071</v>
      </c>
      <c r="B164" s="200" t="s">
        <v>4584</v>
      </c>
      <c r="C164" s="200" t="s">
        <v>4573</v>
      </c>
      <c r="D164" s="200" t="s">
        <v>4571</v>
      </c>
      <c r="E164" s="200" t="s">
        <v>4573</v>
      </c>
      <c r="F164" s="200" t="s">
        <v>4572</v>
      </c>
      <c r="G164" s="200" t="s">
        <v>4573</v>
      </c>
      <c r="H164" s="200" t="s">
        <v>4573</v>
      </c>
      <c r="I164" s="200" t="s">
        <v>4571</v>
      </c>
      <c r="J164" s="200" t="s">
        <v>4572</v>
      </c>
      <c r="K164" s="200" t="s">
        <v>4572</v>
      </c>
      <c r="L164" s="200" t="s">
        <v>4573</v>
      </c>
      <c r="M164" s="200" t="s">
        <v>4573</v>
      </c>
      <c r="N164" s="200" t="s">
        <v>4571</v>
      </c>
      <c r="O164" s="200" t="s">
        <v>4572</v>
      </c>
    </row>
    <row r="165" spans="1:15" x14ac:dyDescent="0.3">
      <c r="A165" s="200">
        <v>325097</v>
      </c>
      <c r="B165" s="200" t="s">
        <v>4584</v>
      </c>
      <c r="C165" s="200" t="s">
        <v>4572</v>
      </c>
      <c r="D165" s="200" t="s">
        <v>4572</v>
      </c>
      <c r="E165" s="200" t="s">
        <v>4573</v>
      </c>
      <c r="F165" s="200" t="s">
        <v>4572</v>
      </c>
      <c r="G165" s="200" t="s">
        <v>4572</v>
      </c>
      <c r="H165" s="200" t="s">
        <v>4573</v>
      </c>
      <c r="I165" s="200" t="s">
        <v>4572</v>
      </c>
      <c r="J165" s="200" t="s">
        <v>4573</v>
      </c>
      <c r="K165" s="200" t="s">
        <v>4573</v>
      </c>
      <c r="L165" s="200" t="s">
        <v>4571</v>
      </c>
      <c r="M165" s="200" t="s">
        <v>4573</v>
      </c>
      <c r="N165" s="200" t="s">
        <v>4572</v>
      </c>
      <c r="O165" s="200" t="s">
        <v>4571</v>
      </c>
    </row>
    <row r="166" spans="1:15" x14ac:dyDescent="0.3">
      <c r="A166" s="200">
        <v>325305</v>
      </c>
      <c r="B166" s="200" t="s">
        <v>4584</v>
      </c>
      <c r="C166" s="200" t="s">
        <v>4573</v>
      </c>
      <c r="D166" s="200" t="s">
        <v>4572</v>
      </c>
      <c r="E166" s="200" t="s">
        <v>4572</v>
      </c>
      <c r="F166" s="200" t="s">
        <v>4573</v>
      </c>
      <c r="G166" s="200" t="s">
        <v>4573</v>
      </c>
      <c r="H166" s="200" t="s">
        <v>4573</v>
      </c>
      <c r="I166" s="200" t="s">
        <v>4573</v>
      </c>
      <c r="J166" s="200" t="s">
        <v>4572</v>
      </c>
      <c r="K166" s="200" t="s">
        <v>4573</v>
      </c>
      <c r="L166" s="200" t="s">
        <v>4573</v>
      </c>
      <c r="M166" s="200" t="s">
        <v>4573</v>
      </c>
      <c r="N166" s="200" t="s">
        <v>4573</v>
      </c>
      <c r="O166" s="200" t="s">
        <v>4572</v>
      </c>
    </row>
    <row r="167" spans="1:15" x14ac:dyDescent="0.3">
      <c r="A167" s="200">
        <v>325350</v>
      </c>
      <c r="B167" s="200" t="s">
        <v>4584</v>
      </c>
      <c r="C167" s="200" t="s">
        <v>4573</v>
      </c>
      <c r="D167" s="200" t="s">
        <v>4573</v>
      </c>
      <c r="E167" s="200" t="s">
        <v>4573</v>
      </c>
      <c r="F167" s="200" t="s">
        <v>4573</v>
      </c>
      <c r="G167" s="200" t="s">
        <v>4573</v>
      </c>
      <c r="H167" s="200" t="s">
        <v>4573</v>
      </c>
      <c r="I167" s="200" t="s">
        <v>4572</v>
      </c>
      <c r="J167" s="200" t="s">
        <v>4572</v>
      </c>
      <c r="K167" s="200" t="s">
        <v>4572</v>
      </c>
      <c r="L167" s="200" t="s">
        <v>4572</v>
      </c>
      <c r="M167" s="200" t="s">
        <v>4572</v>
      </c>
      <c r="N167" s="200" t="s">
        <v>4571</v>
      </c>
      <c r="O167" s="200" t="s">
        <v>4572</v>
      </c>
    </row>
    <row r="168" spans="1:15" x14ac:dyDescent="0.3">
      <c r="A168" s="200">
        <v>325363</v>
      </c>
      <c r="B168" s="200" t="s">
        <v>4584</v>
      </c>
      <c r="C168" s="200" t="s">
        <v>4571</v>
      </c>
      <c r="D168" s="200" t="s">
        <v>4571</v>
      </c>
      <c r="E168" s="200" t="s">
        <v>4571</v>
      </c>
      <c r="F168" s="200" t="s">
        <v>4572</v>
      </c>
      <c r="G168" s="200" t="s">
        <v>4573</v>
      </c>
      <c r="H168" s="200" t="s">
        <v>4572</v>
      </c>
      <c r="I168" s="200" t="s">
        <v>4571</v>
      </c>
      <c r="J168" s="200" t="s">
        <v>4572</v>
      </c>
      <c r="K168" s="200" t="s">
        <v>4571</v>
      </c>
      <c r="L168" s="200" t="s">
        <v>4572</v>
      </c>
      <c r="M168" s="200" t="s">
        <v>4572</v>
      </c>
      <c r="N168" s="200" t="s">
        <v>4571</v>
      </c>
      <c r="O168" s="200" t="s">
        <v>4571</v>
      </c>
    </row>
    <row r="169" spans="1:15" x14ac:dyDescent="0.3">
      <c r="A169" s="200">
        <v>325375</v>
      </c>
      <c r="B169" s="200" t="s">
        <v>4584</v>
      </c>
      <c r="C169" s="200" t="s">
        <v>4573</v>
      </c>
      <c r="D169" s="200" t="s">
        <v>4573</v>
      </c>
      <c r="E169" s="200" t="s">
        <v>4573</v>
      </c>
      <c r="F169" s="200" t="s">
        <v>4573</v>
      </c>
      <c r="G169" s="200" t="s">
        <v>4573</v>
      </c>
      <c r="H169" s="200" t="s">
        <v>4573</v>
      </c>
      <c r="I169" s="200" t="s">
        <v>4573</v>
      </c>
      <c r="J169" s="200" t="s">
        <v>4573</v>
      </c>
      <c r="K169" s="200" t="s">
        <v>4573</v>
      </c>
      <c r="L169" s="200" t="s">
        <v>4573</v>
      </c>
      <c r="M169" s="200" t="s">
        <v>4573</v>
      </c>
      <c r="N169" s="200" t="s">
        <v>4571</v>
      </c>
      <c r="O169" s="200" t="s">
        <v>4573</v>
      </c>
    </row>
    <row r="170" spans="1:15" x14ac:dyDescent="0.3">
      <c r="A170" s="200">
        <v>325417</v>
      </c>
      <c r="B170" s="200" t="s">
        <v>4584</v>
      </c>
      <c r="C170" s="200" t="s">
        <v>4573</v>
      </c>
      <c r="D170" s="200" t="s">
        <v>4572</v>
      </c>
      <c r="E170" s="200" t="s">
        <v>4573</v>
      </c>
      <c r="F170" s="200" t="s">
        <v>4572</v>
      </c>
      <c r="G170" s="200" t="s">
        <v>4573</v>
      </c>
      <c r="H170" s="200" t="s">
        <v>4573</v>
      </c>
      <c r="I170" s="200" t="s">
        <v>4572</v>
      </c>
      <c r="J170" s="200" t="s">
        <v>4573</v>
      </c>
      <c r="K170" s="200" t="s">
        <v>4573</v>
      </c>
      <c r="L170" s="200" t="s">
        <v>4573</v>
      </c>
      <c r="M170" s="200" t="s">
        <v>4572</v>
      </c>
      <c r="N170" s="200" t="s">
        <v>4572</v>
      </c>
      <c r="O170" s="200" t="s">
        <v>4573</v>
      </c>
    </row>
    <row r="171" spans="1:15" x14ac:dyDescent="0.3">
      <c r="A171" s="200">
        <v>325551</v>
      </c>
      <c r="B171" s="200" t="s">
        <v>4584</v>
      </c>
      <c r="C171" s="200" t="s">
        <v>4573</v>
      </c>
      <c r="D171" s="200" t="s">
        <v>4573</v>
      </c>
      <c r="E171" s="200" t="s">
        <v>4573</v>
      </c>
      <c r="F171" s="200" t="s">
        <v>4573</v>
      </c>
      <c r="G171" s="200" t="s">
        <v>4573</v>
      </c>
      <c r="H171" s="200" t="s">
        <v>4573</v>
      </c>
      <c r="I171" s="200" t="s">
        <v>4573</v>
      </c>
      <c r="J171" s="200" t="s">
        <v>4573</v>
      </c>
      <c r="K171" s="200" t="s">
        <v>4573</v>
      </c>
      <c r="L171" s="200" t="s">
        <v>4572</v>
      </c>
      <c r="M171" s="200" t="s">
        <v>4571</v>
      </c>
      <c r="N171" s="200" t="s">
        <v>4571</v>
      </c>
      <c r="O171" s="200" t="s">
        <v>4572</v>
      </c>
    </row>
    <row r="172" spans="1:15" x14ac:dyDescent="0.3">
      <c r="A172" s="200">
        <v>325609</v>
      </c>
      <c r="B172" s="200" t="s">
        <v>4584</v>
      </c>
      <c r="C172" s="200" t="s">
        <v>4573</v>
      </c>
      <c r="D172" s="200" t="s">
        <v>4572</v>
      </c>
      <c r="E172" s="200" t="s">
        <v>4573</v>
      </c>
      <c r="F172" s="200" t="s">
        <v>4573</v>
      </c>
      <c r="G172" s="200" t="s">
        <v>4572</v>
      </c>
      <c r="H172" s="200" t="s">
        <v>4572</v>
      </c>
      <c r="I172" s="200" t="s">
        <v>4571</v>
      </c>
      <c r="J172" s="200" t="s">
        <v>4571</v>
      </c>
      <c r="K172" s="200" t="s">
        <v>4571</v>
      </c>
      <c r="L172" s="200" t="s">
        <v>4571</v>
      </c>
      <c r="M172" s="200" t="s">
        <v>4571</v>
      </c>
      <c r="N172" s="200" t="s">
        <v>4571</v>
      </c>
      <c r="O172" s="200" t="s">
        <v>4571</v>
      </c>
    </row>
    <row r="173" spans="1:15" x14ac:dyDescent="0.3">
      <c r="A173" s="200">
        <v>325639</v>
      </c>
      <c r="B173" s="200" t="s">
        <v>4584</v>
      </c>
      <c r="C173" s="200" t="s">
        <v>4573</v>
      </c>
      <c r="D173" s="200" t="s">
        <v>4572</v>
      </c>
      <c r="E173" s="200" t="s">
        <v>4572</v>
      </c>
      <c r="F173" s="200" t="s">
        <v>4572</v>
      </c>
      <c r="G173" s="200" t="s">
        <v>4572</v>
      </c>
      <c r="H173" s="200" t="s">
        <v>4573</v>
      </c>
      <c r="I173" s="200" t="s">
        <v>4573</v>
      </c>
      <c r="J173" s="200" t="s">
        <v>4572</v>
      </c>
      <c r="K173" s="200" t="s">
        <v>4572</v>
      </c>
      <c r="L173" s="200" t="s">
        <v>4572</v>
      </c>
      <c r="M173" s="200" t="s">
        <v>4573</v>
      </c>
      <c r="N173" s="200" t="s">
        <v>4572</v>
      </c>
      <c r="O173" s="200" t="s">
        <v>4573</v>
      </c>
    </row>
    <row r="174" spans="1:15" x14ac:dyDescent="0.3">
      <c r="A174" s="200">
        <v>325650</v>
      </c>
      <c r="B174" s="200" t="s">
        <v>4584</v>
      </c>
      <c r="C174" s="200" t="s">
        <v>4572</v>
      </c>
      <c r="D174" s="200" t="s">
        <v>4573</v>
      </c>
      <c r="E174" s="200" t="s">
        <v>4572</v>
      </c>
      <c r="F174" s="200" t="s">
        <v>4572</v>
      </c>
      <c r="G174" s="200" t="s">
        <v>4573</v>
      </c>
      <c r="H174" s="200" t="s">
        <v>4573</v>
      </c>
      <c r="I174" s="200" t="s">
        <v>4571</v>
      </c>
      <c r="J174" s="200" t="s">
        <v>4571</v>
      </c>
      <c r="K174" s="200" t="s">
        <v>4571</v>
      </c>
      <c r="L174" s="200" t="s">
        <v>4571</v>
      </c>
      <c r="M174" s="200" t="s">
        <v>4571</v>
      </c>
      <c r="N174" s="200" t="s">
        <v>4571</v>
      </c>
      <c r="O174" s="200" t="s">
        <v>4571</v>
      </c>
    </row>
    <row r="175" spans="1:15" x14ac:dyDescent="0.3">
      <c r="A175" s="200">
        <v>325663</v>
      </c>
      <c r="B175" s="200" t="s">
        <v>4584</v>
      </c>
      <c r="C175" s="200" t="s">
        <v>4573</v>
      </c>
      <c r="D175" s="200" t="s">
        <v>4573</v>
      </c>
      <c r="E175" s="200" t="s">
        <v>4571</v>
      </c>
      <c r="F175" s="200" t="s">
        <v>4573</v>
      </c>
      <c r="G175" s="200" t="s">
        <v>4573</v>
      </c>
      <c r="H175" s="200" t="s">
        <v>4571</v>
      </c>
      <c r="I175" s="200" t="s">
        <v>4572</v>
      </c>
      <c r="J175" s="200" t="s">
        <v>4571</v>
      </c>
      <c r="K175" s="200" t="s">
        <v>4571</v>
      </c>
      <c r="L175" s="200" t="s">
        <v>4571</v>
      </c>
      <c r="M175" s="200" t="s">
        <v>4571</v>
      </c>
      <c r="N175" s="200" t="s">
        <v>4571</v>
      </c>
      <c r="O175" s="200" t="s">
        <v>4571</v>
      </c>
    </row>
    <row r="176" spans="1:15" x14ac:dyDescent="0.3">
      <c r="A176" s="200">
        <v>325692</v>
      </c>
      <c r="B176" s="200" t="s">
        <v>4584</v>
      </c>
      <c r="C176" s="200" t="s">
        <v>4573</v>
      </c>
      <c r="D176" s="200" t="s">
        <v>4572</v>
      </c>
      <c r="E176" s="200" t="s">
        <v>4573</v>
      </c>
      <c r="F176" s="200" t="s">
        <v>4572</v>
      </c>
      <c r="G176" s="200" t="s">
        <v>4572</v>
      </c>
      <c r="H176" s="200" t="s">
        <v>4572</v>
      </c>
      <c r="I176" s="200" t="s">
        <v>4571</v>
      </c>
      <c r="J176" s="200" t="s">
        <v>4572</v>
      </c>
      <c r="K176" s="200" t="s">
        <v>4572</v>
      </c>
      <c r="L176" s="200" t="s">
        <v>4572</v>
      </c>
      <c r="M176" s="200" t="s">
        <v>4572</v>
      </c>
      <c r="N176" s="200" t="s">
        <v>4571</v>
      </c>
      <c r="O176" s="200" t="s">
        <v>4571</v>
      </c>
    </row>
    <row r="177" spans="1:15" x14ac:dyDescent="0.3">
      <c r="A177" s="200">
        <v>325708</v>
      </c>
      <c r="B177" s="200" t="s">
        <v>4584</v>
      </c>
      <c r="C177" s="200" t="s">
        <v>4571</v>
      </c>
      <c r="D177" s="200" t="s">
        <v>4571</v>
      </c>
      <c r="E177" s="200" t="s">
        <v>4571</v>
      </c>
      <c r="F177" s="200" t="s">
        <v>4573</v>
      </c>
      <c r="G177" s="200" t="s">
        <v>4571</v>
      </c>
      <c r="H177" s="200" t="s">
        <v>4573</v>
      </c>
      <c r="I177" s="200" t="s">
        <v>4571</v>
      </c>
      <c r="J177" s="200" t="s">
        <v>4571</v>
      </c>
      <c r="K177" s="200" t="s">
        <v>4571</v>
      </c>
      <c r="L177" s="200" t="s">
        <v>4571</v>
      </c>
      <c r="M177" s="200" t="s">
        <v>4572</v>
      </c>
      <c r="N177" s="200" t="s">
        <v>4571</v>
      </c>
      <c r="O177" s="200" t="s">
        <v>4571</v>
      </c>
    </row>
    <row r="178" spans="1:15" x14ac:dyDescent="0.3">
      <c r="A178" s="200">
        <v>325822</v>
      </c>
      <c r="B178" s="200" t="s">
        <v>4584</v>
      </c>
      <c r="C178" s="200" t="s">
        <v>4572</v>
      </c>
      <c r="D178" s="200" t="s">
        <v>4573</v>
      </c>
      <c r="E178" s="200" t="s">
        <v>4571</v>
      </c>
      <c r="F178" s="200" t="s">
        <v>4573</v>
      </c>
      <c r="G178" s="200" t="s">
        <v>4572</v>
      </c>
      <c r="H178" s="200" t="s">
        <v>4573</v>
      </c>
      <c r="I178" s="200" t="s">
        <v>4572</v>
      </c>
      <c r="J178" s="200" t="s">
        <v>4572</v>
      </c>
      <c r="K178" s="200" t="s">
        <v>4572</v>
      </c>
      <c r="L178" s="200" t="s">
        <v>4572</v>
      </c>
      <c r="M178" s="200" t="s">
        <v>4571</v>
      </c>
      <c r="N178" s="200" t="s">
        <v>4572</v>
      </c>
      <c r="O178" s="200" t="s">
        <v>4571</v>
      </c>
    </row>
    <row r="179" spans="1:15" x14ac:dyDescent="0.3">
      <c r="A179" s="200">
        <v>325836</v>
      </c>
      <c r="B179" s="200" t="s">
        <v>4584</v>
      </c>
      <c r="C179" s="200" t="s">
        <v>4573</v>
      </c>
      <c r="D179" s="200" t="s">
        <v>4573</v>
      </c>
      <c r="E179" s="200" t="s">
        <v>4573</v>
      </c>
      <c r="F179" s="200" t="s">
        <v>4571</v>
      </c>
      <c r="G179" s="200" t="s">
        <v>4573</v>
      </c>
      <c r="H179" s="200" t="s">
        <v>4573</v>
      </c>
      <c r="I179" s="200" t="s">
        <v>4572</v>
      </c>
      <c r="J179" s="200" t="s">
        <v>4573</v>
      </c>
      <c r="K179" s="200" t="s">
        <v>4571</v>
      </c>
      <c r="L179" s="200" t="s">
        <v>4571</v>
      </c>
      <c r="M179" s="200" t="s">
        <v>4571</v>
      </c>
      <c r="N179" s="200" t="s">
        <v>4571</v>
      </c>
      <c r="O179" s="200" t="s">
        <v>4573</v>
      </c>
    </row>
    <row r="180" spans="1:15" x14ac:dyDescent="0.3">
      <c r="A180" s="200">
        <v>325876</v>
      </c>
      <c r="B180" s="200" t="s">
        <v>4584</v>
      </c>
      <c r="C180" s="200" t="s">
        <v>4573</v>
      </c>
      <c r="D180" s="200" t="s">
        <v>4573</v>
      </c>
      <c r="E180" s="200" t="s">
        <v>4573</v>
      </c>
      <c r="F180" s="200" t="s">
        <v>4573</v>
      </c>
      <c r="G180" s="200" t="s">
        <v>4573</v>
      </c>
      <c r="H180" s="200" t="s">
        <v>4573</v>
      </c>
      <c r="I180" s="200" t="s">
        <v>4573</v>
      </c>
      <c r="J180" s="200" t="s">
        <v>4572</v>
      </c>
      <c r="K180" s="200" t="s">
        <v>4573</v>
      </c>
      <c r="L180" s="200" t="s">
        <v>4572</v>
      </c>
      <c r="M180" s="200" t="s">
        <v>4573</v>
      </c>
      <c r="N180" s="200" t="s">
        <v>4573</v>
      </c>
      <c r="O180" s="200" t="s">
        <v>4571</v>
      </c>
    </row>
    <row r="181" spans="1:15" x14ac:dyDescent="0.3">
      <c r="A181" s="200">
        <v>326078</v>
      </c>
      <c r="B181" s="200" t="s">
        <v>4584</v>
      </c>
      <c r="C181" s="200" t="s">
        <v>4573</v>
      </c>
      <c r="D181" s="200" t="s">
        <v>4573</v>
      </c>
      <c r="E181" s="200" t="s">
        <v>4573</v>
      </c>
      <c r="F181" s="200" t="s">
        <v>4573</v>
      </c>
      <c r="G181" s="200" t="s">
        <v>4572</v>
      </c>
      <c r="H181" s="200" t="s">
        <v>4573</v>
      </c>
      <c r="I181" s="200" t="s">
        <v>4571</v>
      </c>
      <c r="J181" s="200" t="s">
        <v>4573</v>
      </c>
      <c r="K181" s="200" t="s">
        <v>4573</v>
      </c>
      <c r="L181" s="200" t="s">
        <v>4573</v>
      </c>
      <c r="M181" s="200" t="s">
        <v>4573</v>
      </c>
      <c r="N181" s="200" t="s">
        <v>4573</v>
      </c>
      <c r="O181" s="200" t="s">
        <v>4571</v>
      </c>
    </row>
    <row r="182" spans="1:15" x14ac:dyDescent="0.3">
      <c r="A182" s="200">
        <v>326174</v>
      </c>
      <c r="B182" s="200" t="s">
        <v>4584</v>
      </c>
      <c r="C182" s="200" t="s">
        <v>4573</v>
      </c>
      <c r="D182" s="200" t="s">
        <v>4571</v>
      </c>
      <c r="E182" s="200" t="s">
        <v>4571</v>
      </c>
      <c r="F182" s="200" t="s">
        <v>4573</v>
      </c>
      <c r="G182" s="200" t="s">
        <v>4572</v>
      </c>
      <c r="H182" s="200" t="s">
        <v>4571</v>
      </c>
      <c r="I182" s="200" t="s">
        <v>4571</v>
      </c>
      <c r="J182" s="200" t="s">
        <v>4571</v>
      </c>
      <c r="K182" s="200" t="s">
        <v>4571</v>
      </c>
      <c r="L182" s="200" t="s">
        <v>4571</v>
      </c>
      <c r="M182" s="200" t="s">
        <v>4571</v>
      </c>
      <c r="N182" s="200" t="s">
        <v>4571</v>
      </c>
      <c r="O182" s="200" t="s">
        <v>4571</v>
      </c>
    </row>
    <row r="183" spans="1:15" x14ac:dyDescent="0.3">
      <c r="A183" s="200">
        <v>326177</v>
      </c>
      <c r="B183" s="200" t="s">
        <v>4584</v>
      </c>
      <c r="C183" s="200" t="s">
        <v>4573</v>
      </c>
      <c r="D183" s="200" t="s">
        <v>4571</v>
      </c>
      <c r="E183" s="200" t="s">
        <v>4573</v>
      </c>
      <c r="F183" s="200" t="s">
        <v>4572</v>
      </c>
      <c r="G183" s="200" t="s">
        <v>4571</v>
      </c>
      <c r="H183" s="200" t="s">
        <v>4571</v>
      </c>
      <c r="I183" s="200" t="s">
        <v>4573</v>
      </c>
      <c r="J183" s="200" t="s">
        <v>4571</v>
      </c>
      <c r="K183" s="200" t="s">
        <v>4571</v>
      </c>
      <c r="L183" s="200" t="s">
        <v>4571</v>
      </c>
      <c r="M183" s="200" t="s">
        <v>4571</v>
      </c>
      <c r="N183" s="200" t="s">
        <v>4572</v>
      </c>
      <c r="O183" s="200" t="s">
        <v>4571</v>
      </c>
    </row>
    <row r="184" spans="1:15" x14ac:dyDescent="0.3">
      <c r="A184" s="200">
        <v>326181</v>
      </c>
      <c r="B184" s="200" t="s">
        <v>4584</v>
      </c>
      <c r="C184" s="200" t="s">
        <v>4573</v>
      </c>
      <c r="D184" s="200" t="s">
        <v>4572</v>
      </c>
      <c r="E184" s="200" t="s">
        <v>4573</v>
      </c>
      <c r="F184" s="200" t="s">
        <v>4572</v>
      </c>
      <c r="G184" s="200" t="s">
        <v>4573</v>
      </c>
      <c r="H184" s="200" t="s">
        <v>4573</v>
      </c>
      <c r="I184" s="200" t="s">
        <v>4572</v>
      </c>
      <c r="J184" s="200" t="s">
        <v>4573</v>
      </c>
      <c r="K184" s="200" t="s">
        <v>4572</v>
      </c>
      <c r="L184" s="200" t="s">
        <v>4573</v>
      </c>
      <c r="M184" s="200" t="s">
        <v>4572</v>
      </c>
      <c r="N184" s="200" t="s">
        <v>4571</v>
      </c>
      <c r="O184" s="200" t="s">
        <v>4571</v>
      </c>
    </row>
    <row r="185" spans="1:15" x14ac:dyDescent="0.3">
      <c r="A185" s="200">
        <v>326211</v>
      </c>
      <c r="B185" s="200" t="s">
        <v>4584</v>
      </c>
      <c r="C185" s="200" t="s">
        <v>4573</v>
      </c>
      <c r="D185" s="200" t="s">
        <v>4573</v>
      </c>
      <c r="E185" s="200" t="s">
        <v>4572</v>
      </c>
      <c r="F185" s="200" t="s">
        <v>4573</v>
      </c>
      <c r="G185" s="200" t="s">
        <v>4573</v>
      </c>
      <c r="H185" s="200" t="s">
        <v>4573</v>
      </c>
      <c r="I185" s="200" t="s">
        <v>4572</v>
      </c>
      <c r="J185" s="200" t="s">
        <v>4572</v>
      </c>
      <c r="K185" s="200" t="s">
        <v>4572</v>
      </c>
      <c r="L185" s="200" t="s">
        <v>4573</v>
      </c>
      <c r="M185" s="200" t="s">
        <v>4572</v>
      </c>
      <c r="N185" s="200" t="s">
        <v>4571</v>
      </c>
      <c r="O185" s="200" t="s">
        <v>4572</v>
      </c>
    </row>
    <row r="186" spans="1:15" x14ac:dyDescent="0.3">
      <c r="A186" s="200">
        <v>326213</v>
      </c>
      <c r="B186" s="200" t="s">
        <v>4584</v>
      </c>
      <c r="C186" s="200" t="s">
        <v>4573</v>
      </c>
      <c r="D186" s="200" t="s">
        <v>4572</v>
      </c>
      <c r="E186" s="200" t="s">
        <v>4572</v>
      </c>
      <c r="F186" s="200" t="s">
        <v>4572</v>
      </c>
      <c r="G186" s="200" t="s">
        <v>4572</v>
      </c>
      <c r="H186" s="200" t="s">
        <v>4572</v>
      </c>
      <c r="I186" s="200" t="s">
        <v>4572</v>
      </c>
      <c r="J186" s="200" t="s">
        <v>4572</v>
      </c>
      <c r="K186" s="200" t="s">
        <v>4572</v>
      </c>
      <c r="L186" s="200" t="s">
        <v>4572</v>
      </c>
      <c r="M186" s="200" t="s">
        <v>4572</v>
      </c>
      <c r="N186" s="200" t="s">
        <v>4571</v>
      </c>
      <c r="O186" s="200" t="s">
        <v>4571</v>
      </c>
    </row>
    <row r="187" spans="1:15" x14ac:dyDescent="0.3">
      <c r="A187" s="200">
        <v>326227</v>
      </c>
      <c r="B187" s="200" t="s">
        <v>4584</v>
      </c>
      <c r="C187" s="200" t="s">
        <v>4573</v>
      </c>
      <c r="D187" s="200" t="s">
        <v>4573</v>
      </c>
      <c r="E187" s="200" t="s">
        <v>4573</v>
      </c>
      <c r="F187" s="200" t="s">
        <v>4573</v>
      </c>
      <c r="G187" s="200" t="s">
        <v>4573</v>
      </c>
      <c r="H187" s="200" t="s">
        <v>4573</v>
      </c>
      <c r="I187" s="200" t="s">
        <v>4571</v>
      </c>
      <c r="J187" s="200" t="s">
        <v>4572</v>
      </c>
      <c r="K187" s="200" t="s">
        <v>4573</v>
      </c>
      <c r="L187" s="200" t="s">
        <v>4573</v>
      </c>
      <c r="M187" s="200" t="s">
        <v>4572</v>
      </c>
      <c r="N187" s="200" t="s">
        <v>4573</v>
      </c>
      <c r="O187" s="200" t="s">
        <v>4572</v>
      </c>
    </row>
    <row r="188" spans="1:15" x14ac:dyDescent="0.3">
      <c r="A188" s="200">
        <v>326243</v>
      </c>
      <c r="B188" s="200" t="s">
        <v>4584</v>
      </c>
      <c r="C188" s="200" t="s">
        <v>4573</v>
      </c>
      <c r="D188" s="200" t="s">
        <v>4571</v>
      </c>
      <c r="E188" s="200" t="s">
        <v>4573</v>
      </c>
      <c r="F188" s="200" t="s">
        <v>4573</v>
      </c>
      <c r="G188" s="200" t="s">
        <v>4572</v>
      </c>
      <c r="H188" s="200" t="s">
        <v>4571</v>
      </c>
      <c r="I188" s="200" t="s">
        <v>4571</v>
      </c>
      <c r="J188" s="200" t="s">
        <v>4572</v>
      </c>
      <c r="K188" s="200" t="s">
        <v>4573</v>
      </c>
      <c r="L188" s="200" t="s">
        <v>4573</v>
      </c>
      <c r="M188" s="200" t="s">
        <v>4571</v>
      </c>
      <c r="N188" s="200" t="s">
        <v>4572</v>
      </c>
      <c r="O188" s="200" t="s">
        <v>4572</v>
      </c>
    </row>
    <row r="189" spans="1:15" x14ac:dyDescent="0.3">
      <c r="A189" s="200">
        <v>326246</v>
      </c>
      <c r="B189" s="200" t="s">
        <v>4584</v>
      </c>
      <c r="C189" s="200" t="s">
        <v>4573</v>
      </c>
      <c r="D189" s="200" t="s">
        <v>4572</v>
      </c>
      <c r="E189" s="200" t="s">
        <v>4573</v>
      </c>
      <c r="F189" s="200" t="s">
        <v>4571</v>
      </c>
      <c r="G189" s="200" t="s">
        <v>4573</v>
      </c>
      <c r="H189" s="200" t="s">
        <v>4572</v>
      </c>
      <c r="I189" s="200" t="s">
        <v>4572</v>
      </c>
      <c r="J189" s="200" t="s">
        <v>4572</v>
      </c>
      <c r="K189" s="200" t="s">
        <v>4571</v>
      </c>
      <c r="L189" s="200" t="s">
        <v>4572</v>
      </c>
      <c r="M189" s="200" t="s">
        <v>4571</v>
      </c>
      <c r="N189" s="200" t="s">
        <v>4571</v>
      </c>
      <c r="O189" s="200" t="s">
        <v>4571</v>
      </c>
    </row>
    <row r="190" spans="1:15" x14ac:dyDescent="0.3">
      <c r="A190" s="200">
        <v>326270</v>
      </c>
      <c r="B190" s="200" t="s">
        <v>4584</v>
      </c>
      <c r="C190" s="200" t="s">
        <v>4573</v>
      </c>
      <c r="D190" s="200" t="s">
        <v>4573</v>
      </c>
      <c r="E190" s="200" t="s">
        <v>4572</v>
      </c>
      <c r="F190" s="200" t="s">
        <v>4572</v>
      </c>
      <c r="G190" s="200" t="s">
        <v>4573</v>
      </c>
      <c r="H190" s="200" t="s">
        <v>4572</v>
      </c>
      <c r="I190" s="200" t="s">
        <v>4572</v>
      </c>
      <c r="J190" s="200" t="s">
        <v>4571</v>
      </c>
      <c r="K190" s="200" t="s">
        <v>4571</v>
      </c>
      <c r="L190" s="200" t="s">
        <v>4573</v>
      </c>
      <c r="M190" s="200" t="s">
        <v>4571</v>
      </c>
      <c r="N190" s="200" t="s">
        <v>4572</v>
      </c>
      <c r="O190" s="200" t="s">
        <v>4571</v>
      </c>
    </row>
    <row r="191" spans="1:15" x14ac:dyDescent="0.3">
      <c r="A191" s="200">
        <v>326277</v>
      </c>
      <c r="B191" s="200" t="s">
        <v>4584</v>
      </c>
      <c r="C191" s="200" t="s">
        <v>4573</v>
      </c>
      <c r="D191" s="200" t="s">
        <v>4572</v>
      </c>
      <c r="E191" s="200" t="s">
        <v>4571</v>
      </c>
      <c r="F191" s="200" t="s">
        <v>4573</v>
      </c>
      <c r="G191" s="200" t="s">
        <v>4573</v>
      </c>
      <c r="H191" s="200" t="s">
        <v>4573</v>
      </c>
      <c r="I191" s="200" t="s">
        <v>4573</v>
      </c>
      <c r="J191" s="200" t="s">
        <v>4572</v>
      </c>
      <c r="K191" s="200" t="s">
        <v>4572</v>
      </c>
      <c r="L191" s="200" t="s">
        <v>4571</v>
      </c>
      <c r="M191" s="200" t="s">
        <v>4571</v>
      </c>
      <c r="N191" s="200" t="s">
        <v>4571</v>
      </c>
      <c r="O191" s="200" t="s">
        <v>4572</v>
      </c>
    </row>
    <row r="192" spans="1:15" x14ac:dyDescent="0.3">
      <c r="A192" s="200">
        <v>326288</v>
      </c>
      <c r="B192" s="200" t="s">
        <v>4584</v>
      </c>
      <c r="C192" s="200" t="s">
        <v>4573</v>
      </c>
      <c r="D192" s="200" t="s">
        <v>4573</v>
      </c>
      <c r="E192" s="200" t="s">
        <v>4573</v>
      </c>
      <c r="F192" s="200" t="s">
        <v>4573</v>
      </c>
      <c r="G192" s="200" t="s">
        <v>4573</v>
      </c>
      <c r="H192" s="200" t="s">
        <v>4573</v>
      </c>
      <c r="I192" s="200" t="s">
        <v>4572</v>
      </c>
      <c r="J192" s="200" t="s">
        <v>4573</v>
      </c>
      <c r="K192" s="200" t="s">
        <v>4572</v>
      </c>
      <c r="L192" s="200" t="s">
        <v>4573</v>
      </c>
      <c r="M192" s="200" t="s">
        <v>4573</v>
      </c>
      <c r="N192" s="200" t="s">
        <v>4573</v>
      </c>
      <c r="O192" s="200" t="s">
        <v>4573</v>
      </c>
    </row>
    <row r="193" spans="1:15" x14ac:dyDescent="0.3">
      <c r="A193" s="200">
        <v>326295</v>
      </c>
      <c r="B193" s="200" t="s">
        <v>4584</v>
      </c>
      <c r="C193" s="200" t="s">
        <v>4573</v>
      </c>
      <c r="D193" s="200" t="s">
        <v>4571</v>
      </c>
      <c r="E193" s="200" t="s">
        <v>4573</v>
      </c>
      <c r="F193" s="200" t="s">
        <v>4572</v>
      </c>
      <c r="G193" s="200" t="s">
        <v>4571</v>
      </c>
      <c r="H193" s="200" t="s">
        <v>4573</v>
      </c>
      <c r="I193" s="200" t="s">
        <v>4571</v>
      </c>
      <c r="J193" s="200" t="s">
        <v>4571</v>
      </c>
      <c r="K193" s="200" t="s">
        <v>4571</v>
      </c>
      <c r="L193" s="200" t="s">
        <v>4571</v>
      </c>
      <c r="M193" s="200" t="s">
        <v>4571</v>
      </c>
      <c r="N193" s="200" t="s">
        <v>4571</v>
      </c>
      <c r="O193" s="200" t="s">
        <v>4571</v>
      </c>
    </row>
    <row r="194" spans="1:15" x14ac:dyDescent="0.3">
      <c r="A194" s="200">
        <v>326300</v>
      </c>
      <c r="B194" s="200" t="s">
        <v>4584</v>
      </c>
      <c r="C194" s="200" t="s">
        <v>4573</v>
      </c>
      <c r="D194" s="200" t="s">
        <v>4572</v>
      </c>
      <c r="E194" s="200" t="s">
        <v>4572</v>
      </c>
      <c r="F194" s="200" t="s">
        <v>4572</v>
      </c>
      <c r="G194" s="200" t="s">
        <v>4572</v>
      </c>
      <c r="H194" s="200" t="s">
        <v>4573</v>
      </c>
      <c r="I194" s="200" t="s">
        <v>4572</v>
      </c>
      <c r="J194" s="200" t="s">
        <v>4571</v>
      </c>
      <c r="K194" s="200" t="s">
        <v>4572</v>
      </c>
      <c r="L194" s="200" t="s">
        <v>4571</v>
      </c>
      <c r="M194" s="200" t="s">
        <v>4571</v>
      </c>
      <c r="N194" s="200" t="s">
        <v>4573</v>
      </c>
      <c r="O194" s="200" t="s">
        <v>4572</v>
      </c>
    </row>
    <row r="195" spans="1:15" x14ac:dyDescent="0.3">
      <c r="A195" s="200">
        <v>326302</v>
      </c>
      <c r="B195" s="200" t="s">
        <v>4584</v>
      </c>
      <c r="C195" s="200" t="s">
        <v>4573</v>
      </c>
      <c r="D195" s="200" t="s">
        <v>4573</v>
      </c>
      <c r="E195" s="200" t="s">
        <v>4573</v>
      </c>
      <c r="F195" s="200" t="s">
        <v>4573</v>
      </c>
      <c r="G195" s="200" t="s">
        <v>4573</v>
      </c>
      <c r="H195" s="200" t="s">
        <v>4573</v>
      </c>
      <c r="I195" s="200" t="s">
        <v>4572</v>
      </c>
      <c r="J195" s="200" t="s">
        <v>4573</v>
      </c>
      <c r="K195" s="200" t="s">
        <v>4573</v>
      </c>
      <c r="L195" s="200" t="s">
        <v>4573</v>
      </c>
      <c r="M195" s="200" t="s">
        <v>4571</v>
      </c>
      <c r="N195" s="200" t="s">
        <v>4573</v>
      </c>
      <c r="O195" s="200" t="s">
        <v>4571</v>
      </c>
    </row>
    <row r="196" spans="1:15" x14ac:dyDescent="0.3">
      <c r="A196" s="200">
        <v>326314</v>
      </c>
      <c r="B196" s="200" t="s">
        <v>4584</v>
      </c>
      <c r="C196" s="200" t="s">
        <v>4573</v>
      </c>
      <c r="D196" s="200" t="s">
        <v>4573</v>
      </c>
      <c r="E196" s="200" t="s">
        <v>4573</v>
      </c>
      <c r="F196" s="200" t="s">
        <v>4573</v>
      </c>
      <c r="G196" s="200" t="s">
        <v>4573</v>
      </c>
      <c r="H196" s="200" t="s">
        <v>4573</v>
      </c>
      <c r="I196" s="200" t="s">
        <v>4573</v>
      </c>
      <c r="J196" s="200" t="s">
        <v>4573</v>
      </c>
      <c r="K196" s="200" t="s">
        <v>4573</v>
      </c>
      <c r="L196" s="200" t="s">
        <v>4573</v>
      </c>
      <c r="M196" s="200" t="s">
        <v>4573</v>
      </c>
      <c r="N196" s="200" t="s">
        <v>4572</v>
      </c>
      <c r="O196" s="200" t="s">
        <v>4571</v>
      </c>
    </row>
    <row r="197" spans="1:15" x14ac:dyDescent="0.3">
      <c r="A197" s="200">
        <v>326317</v>
      </c>
      <c r="B197" s="200" t="s">
        <v>4584</v>
      </c>
      <c r="C197" s="200" t="s">
        <v>4573</v>
      </c>
      <c r="D197" s="200" t="s">
        <v>4571</v>
      </c>
      <c r="E197" s="200" t="s">
        <v>4571</v>
      </c>
      <c r="F197" s="200" t="s">
        <v>4573</v>
      </c>
      <c r="G197" s="200" t="s">
        <v>4571</v>
      </c>
      <c r="H197" s="200" t="s">
        <v>4571</v>
      </c>
      <c r="I197" s="200" t="s">
        <v>4572</v>
      </c>
      <c r="J197" s="200" t="s">
        <v>4572</v>
      </c>
      <c r="K197" s="200" t="s">
        <v>4572</v>
      </c>
      <c r="L197" s="200" t="s">
        <v>4572</v>
      </c>
      <c r="M197" s="200" t="s">
        <v>4572</v>
      </c>
      <c r="N197" s="200" t="s">
        <v>4572</v>
      </c>
      <c r="O197" s="200" t="s">
        <v>4572</v>
      </c>
    </row>
    <row r="198" spans="1:15" x14ac:dyDescent="0.3">
      <c r="A198" s="200">
        <v>326320</v>
      </c>
      <c r="B198" s="200" t="s">
        <v>4584</v>
      </c>
      <c r="C198" s="200" t="s">
        <v>4573</v>
      </c>
      <c r="D198" s="200" t="s">
        <v>4573</v>
      </c>
      <c r="E198" s="200" t="s">
        <v>4573</v>
      </c>
      <c r="F198" s="200" t="s">
        <v>4573</v>
      </c>
      <c r="G198" s="200" t="s">
        <v>4573</v>
      </c>
      <c r="H198" s="200" t="s">
        <v>4572</v>
      </c>
      <c r="I198" s="200" t="s">
        <v>4571</v>
      </c>
      <c r="J198" s="200" t="s">
        <v>4572</v>
      </c>
      <c r="K198" s="200" t="s">
        <v>4571</v>
      </c>
      <c r="L198" s="200" t="s">
        <v>4571</v>
      </c>
      <c r="M198" s="200" t="s">
        <v>4571</v>
      </c>
      <c r="N198" s="200" t="s">
        <v>4571</v>
      </c>
      <c r="O198" s="200" t="s">
        <v>4572</v>
      </c>
    </row>
    <row r="199" spans="1:15" x14ac:dyDescent="0.3">
      <c r="A199" s="200">
        <v>326336</v>
      </c>
      <c r="B199" s="200" t="s">
        <v>4584</v>
      </c>
      <c r="C199" s="200" t="s">
        <v>4572</v>
      </c>
      <c r="D199" s="200" t="s">
        <v>4573</v>
      </c>
      <c r="E199" s="200" t="s">
        <v>4573</v>
      </c>
      <c r="F199" s="200" t="s">
        <v>4573</v>
      </c>
      <c r="G199" s="200" t="s">
        <v>4573</v>
      </c>
      <c r="H199" s="200" t="s">
        <v>4573</v>
      </c>
      <c r="I199" s="200" t="s">
        <v>4571</v>
      </c>
      <c r="J199" s="200" t="s">
        <v>4572</v>
      </c>
      <c r="K199" s="200" t="s">
        <v>4572</v>
      </c>
      <c r="L199" s="200" t="s">
        <v>4572</v>
      </c>
      <c r="M199" s="200" t="s">
        <v>4572</v>
      </c>
      <c r="N199" s="200" t="s">
        <v>4572</v>
      </c>
      <c r="O199" s="200" t="s">
        <v>4572</v>
      </c>
    </row>
    <row r="200" spans="1:15" x14ac:dyDescent="0.3">
      <c r="A200" s="200">
        <v>326342</v>
      </c>
      <c r="B200" s="200" t="s">
        <v>4584</v>
      </c>
      <c r="C200" s="200" t="s">
        <v>4572</v>
      </c>
      <c r="D200" s="200" t="s">
        <v>4572</v>
      </c>
      <c r="E200" s="200" t="s">
        <v>4572</v>
      </c>
      <c r="F200" s="200" t="s">
        <v>4572</v>
      </c>
      <c r="G200" s="200" t="s">
        <v>4571</v>
      </c>
      <c r="H200" s="200" t="s">
        <v>4573</v>
      </c>
      <c r="I200" s="200" t="s">
        <v>4571</v>
      </c>
      <c r="J200" s="200" t="s">
        <v>4571</v>
      </c>
      <c r="K200" s="200" t="s">
        <v>4571</v>
      </c>
      <c r="L200" s="200" t="s">
        <v>4573</v>
      </c>
      <c r="M200" s="200" t="s">
        <v>4572</v>
      </c>
      <c r="N200" s="200" t="s">
        <v>4571</v>
      </c>
      <c r="O200" s="200" t="s">
        <v>4571</v>
      </c>
    </row>
    <row r="201" spans="1:15" x14ac:dyDescent="0.3">
      <c r="A201" s="200">
        <v>326370</v>
      </c>
      <c r="B201" s="200" t="s">
        <v>4584</v>
      </c>
      <c r="C201" s="200" t="s">
        <v>4572</v>
      </c>
      <c r="D201" s="200" t="s">
        <v>4572</v>
      </c>
      <c r="E201" s="200" t="s">
        <v>4573</v>
      </c>
      <c r="F201" s="200" t="s">
        <v>4571</v>
      </c>
      <c r="G201" s="200" t="s">
        <v>4572</v>
      </c>
      <c r="H201" s="200" t="s">
        <v>4573</v>
      </c>
      <c r="I201" s="200" t="s">
        <v>4572</v>
      </c>
      <c r="J201" s="200" t="s">
        <v>4572</v>
      </c>
      <c r="K201" s="200" t="s">
        <v>4573</v>
      </c>
      <c r="L201" s="200" t="s">
        <v>4572</v>
      </c>
      <c r="M201" s="200" t="s">
        <v>4573</v>
      </c>
      <c r="N201" s="200" t="s">
        <v>4572</v>
      </c>
      <c r="O201" s="200" t="s">
        <v>4571</v>
      </c>
    </row>
    <row r="202" spans="1:15" x14ac:dyDescent="0.3">
      <c r="A202" s="200">
        <v>326395</v>
      </c>
      <c r="B202" s="200" t="s">
        <v>4584</v>
      </c>
      <c r="C202" s="200" t="s">
        <v>4573</v>
      </c>
      <c r="D202" s="200" t="s">
        <v>4573</v>
      </c>
      <c r="E202" s="200" t="s">
        <v>4573</v>
      </c>
      <c r="F202" s="200" t="s">
        <v>4572</v>
      </c>
      <c r="G202" s="200" t="s">
        <v>4573</v>
      </c>
      <c r="H202" s="200" t="s">
        <v>4572</v>
      </c>
      <c r="I202" s="200" t="s">
        <v>4573</v>
      </c>
      <c r="J202" s="200" t="s">
        <v>4572</v>
      </c>
      <c r="K202" s="200" t="s">
        <v>4572</v>
      </c>
      <c r="L202" s="200" t="s">
        <v>4571</v>
      </c>
      <c r="M202" s="200" t="s">
        <v>4571</v>
      </c>
      <c r="N202" s="200" t="s">
        <v>4571</v>
      </c>
      <c r="O202" s="200" t="s">
        <v>4571</v>
      </c>
    </row>
    <row r="203" spans="1:15" x14ac:dyDescent="0.3">
      <c r="A203" s="200">
        <v>326401</v>
      </c>
      <c r="B203" s="200" t="s">
        <v>4584</v>
      </c>
      <c r="C203" s="200" t="s">
        <v>4572</v>
      </c>
      <c r="D203" s="200" t="s">
        <v>4573</v>
      </c>
      <c r="E203" s="200" t="s">
        <v>4572</v>
      </c>
      <c r="F203" s="200" t="s">
        <v>4573</v>
      </c>
      <c r="G203" s="200" t="s">
        <v>4572</v>
      </c>
      <c r="H203" s="200" t="s">
        <v>4573</v>
      </c>
      <c r="I203" s="200" t="s">
        <v>4572</v>
      </c>
      <c r="J203" s="200" t="s">
        <v>4573</v>
      </c>
      <c r="K203" s="200" t="s">
        <v>4572</v>
      </c>
      <c r="L203" s="200" t="s">
        <v>4572</v>
      </c>
      <c r="M203" s="200" t="s">
        <v>4573</v>
      </c>
      <c r="N203" s="200" t="s">
        <v>4573</v>
      </c>
      <c r="O203" s="200" t="s">
        <v>4572</v>
      </c>
    </row>
    <row r="204" spans="1:15" x14ac:dyDescent="0.3">
      <c r="A204" s="200">
        <v>326414</v>
      </c>
      <c r="B204" s="200" t="s">
        <v>4584</v>
      </c>
      <c r="C204" s="200" t="s">
        <v>4572</v>
      </c>
      <c r="D204" s="200" t="s">
        <v>4572</v>
      </c>
      <c r="E204" s="200" t="s">
        <v>4573</v>
      </c>
      <c r="F204" s="200" t="s">
        <v>4572</v>
      </c>
      <c r="G204" s="200" t="s">
        <v>4572</v>
      </c>
      <c r="H204" s="200" t="s">
        <v>4572</v>
      </c>
      <c r="I204" s="200" t="s">
        <v>4572</v>
      </c>
      <c r="J204" s="200" t="s">
        <v>4572</v>
      </c>
      <c r="K204" s="200" t="s">
        <v>4571</v>
      </c>
      <c r="L204" s="200" t="s">
        <v>4571</v>
      </c>
      <c r="M204" s="200" t="s">
        <v>4571</v>
      </c>
      <c r="N204" s="200" t="s">
        <v>4571</v>
      </c>
      <c r="O204" s="200" t="s">
        <v>4571</v>
      </c>
    </row>
    <row r="205" spans="1:15" x14ac:dyDescent="0.3">
      <c r="A205" s="200">
        <v>326415</v>
      </c>
      <c r="B205" s="200" t="s">
        <v>4584</v>
      </c>
      <c r="C205" s="200" t="s">
        <v>4573</v>
      </c>
      <c r="D205" s="200" t="s">
        <v>4572</v>
      </c>
      <c r="E205" s="200" t="s">
        <v>4573</v>
      </c>
      <c r="F205" s="200" t="s">
        <v>4573</v>
      </c>
      <c r="G205" s="200" t="s">
        <v>4573</v>
      </c>
      <c r="H205" s="200" t="s">
        <v>4573</v>
      </c>
      <c r="I205" s="200" t="s">
        <v>4573</v>
      </c>
      <c r="J205" s="200" t="s">
        <v>4573</v>
      </c>
      <c r="K205" s="200" t="s">
        <v>4573</v>
      </c>
      <c r="L205" s="200" t="s">
        <v>4573</v>
      </c>
      <c r="M205" s="200" t="s">
        <v>4573</v>
      </c>
      <c r="N205" s="200" t="s">
        <v>4572</v>
      </c>
      <c r="O205" s="200" t="s">
        <v>4572</v>
      </c>
    </row>
    <row r="206" spans="1:15" x14ac:dyDescent="0.3">
      <c r="A206" s="200">
        <v>326416</v>
      </c>
      <c r="B206" s="200" t="s">
        <v>4584</v>
      </c>
      <c r="C206" s="200" t="s">
        <v>4573</v>
      </c>
      <c r="D206" s="200" t="s">
        <v>4572</v>
      </c>
      <c r="E206" s="200" t="s">
        <v>4573</v>
      </c>
      <c r="F206" s="200" t="s">
        <v>4571</v>
      </c>
      <c r="G206" s="200" t="s">
        <v>4573</v>
      </c>
      <c r="H206" s="200" t="s">
        <v>4573</v>
      </c>
      <c r="I206" s="200" t="s">
        <v>4572</v>
      </c>
      <c r="J206" s="200" t="s">
        <v>4572</v>
      </c>
      <c r="K206" s="200" t="s">
        <v>4571</v>
      </c>
      <c r="L206" s="200" t="s">
        <v>4571</v>
      </c>
      <c r="M206" s="200" t="s">
        <v>4572</v>
      </c>
      <c r="N206" s="200" t="s">
        <v>4571</v>
      </c>
      <c r="O206" s="200" t="s">
        <v>4572</v>
      </c>
    </row>
    <row r="207" spans="1:15" x14ac:dyDescent="0.3">
      <c r="A207" s="200">
        <v>326457</v>
      </c>
      <c r="B207" s="200" t="s">
        <v>4584</v>
      </c>
      <c r="C207" s="200" t="s">
        <v>4573</v>
      </c>
      <c r="D207" s="200" t="s">
        <v>4573</v>
      </c>
      <c r="E207" s="200" t="s">
        <v>4573</v>
      </c>
      <c r="F207" s="200" t="s">
        <v>4573</v>
      </c>
      <c r="G207" s="200" t="s">
        <v>4572</v>
      </c>
      <c r="H207" s="200" t="s">
        <v>4573</v>
      </c>
      <c r="I207" s="200" t="s">
        <v>4571</v>
      </c>
      <c r="J207" s="200" t="s">
        <v>4571</v>
      </c>
      <c r="K207" s="200" t="s">
        <v>4571</v>
      </c>
      <c r="L207" s="200" t="s">
        <v>4571</v>
      </c>
      <c r="M207" s="200" t="s">
        <v>4571</v>
      </c>
      <c r="N207" s="200" t="s">
        <v>4571</v>
      </c>
      <c r="O207" s="200" t="s">
        <v>4571</v>
      </c>
    </row>
    <row r="208" spans="1:15" x14ac:dyDescent="0.3">
      <c r="A208" s="200">
        <v>326459</v>
      </c>
      <c r="B208" s="200" t="s">
        <v>4584</v>
      </c>
      <c r="C208" s="200" t="s">
        <v>4572</v>
      </c>
      <c r="D208" s="200" t="s">
        <v>4571</v>
      </c>
      <c r="E208" s="200" t="s">
        <v>4572</v>
      </c>
      <c r="F208" s="200" t="s">
        <v>4573</v>
      </c>
      <c r="G208" s="200" t="s">
        <v>4572</v>
      </c>
      <c r="H208" s="200" t="s">
        <v>4572</v>
      </c>
      <c r="I208" s="200" t="s">
        <v>4573</v>
      </c>
      <c r="J208" s="200" t="s">
        <v>4572</v>
      </c>
      <c r="K208" s="200" t="s">
        <v>4571</v>
      </c>
      <c r="L208" s="200" t="s">
        <v>4572</v>
      </c>
      <c r="M208" s="200" t="s">
        <v>4572</v>
      </c>
      <c r="N208" s="200" t="s">
        <v>4571</v>
      </c>
      <c r="O208" s="200" t="s">
        <v>4571</v>
      </c>
    </row>
    <row r="209" spans="1:15" x14ac:dyDescent="0.3">
      <c r="A209" s="200">
        <v>326494</v>
      </c>
      <c r="B209" s="200" t="s">
        <v>4584</v>
      </c>
      <c r="C209" s="200" t="s">
        <v>4573</v>
      </c>
      <c r="D209" s="200" t="s">
        <v>4572</v>
      </c>
      <c r="E209" s="200" t="s">
        <v>4573</v>
      </c>
      <c r="F209" s="200" t="s">
        <v>4573</v>
      </c>
      <c r="G209" s="200" t="s">
        <v>4572</v>
      </c>
      <c r="H209" s="200" t="s">
        <v>4573</v>
      </c>
      <c r="I209" s="200" t="s">
        <v>4573</v>
      </c>
      <c r="J209" s="200" t="s">
        <v>4572</v>
      </c>
      <c r="K209" s="200" t="s">
        <v>4571</v>
      </c>
      <c r="L209" s="200" t="s">
        <v>4572</v>
      </c>
      <c r="M209" s="200" t="s">
        <v>4571</v>
      </c>
      <c r="N209" s="200" t="s">
        <v>4572</v>
      </c>
      <c r="O209" s="200" t="s">
        <v>4571</v>
      </c>
    </row>
    <row r="210" spans="1:15" x14ac:dyDescent="0.3">
      <c r="A210" s="200">
        <v>326504</v>
      </c>
      <c r="B210" s="200" t="s">
        <v>4584</v>
      </c>
      <c r="C210" s="200" t="s">
        <v>4573</v>
      </c>
      <c r="D210" s="200" t="s">
        <v>4572</v>
      </c>
      <c r="E210" s="200" t="s">
        <v>4573</v>
      </c>
      <c r="F210" s="200" t="s">
        <v>4573</v>
      </c>
      <c r="G210" s="200" t="s">
        <v>4571</v>
      </c>
      <c r="H210" s="200" t="s">
        <v>4571</v>
      </c>
      <c r="I210" s="200" t="s">
        <v>4571</v>
      </c>
      <c r="J210" s="200" t="s">
        <v>4571</v>
      </c>
      <c r="K210" s="200" t="s">
        <v>4571</v>
      </c>
      <c r="L210" s="200" t="s">
        <v>4571</v>
      </c>
      <c r="M210" s="200" t="s">
        <v>4571</v>
      </c>
      <c r="N210" s="200" t="s">
        <v>4571</v>
      </c>
      <c r="O210" s="200" t="s">
        <v>4571</v>
      </c>
    </row>
    <row r="211" spans="1:15" x14ac:dyDescent="0.3">
      <c r="A211" s="200">
        <v>326511</v>
      </c>
      <c r="B211" s="200" t="s">
        <v>4584</v>
      </c>
      <c r="C211" s="200" t="s">
        <v>4573</v>
      </c>
      <c r="D211" s="200" t="s">
        <v>4573</v>
      </c>
      <c r="E211" s="200" t="s">
        <v>4572</v>
      </c>
      <c r="F211" s="200" t="s">
        <v>4573</v>
      </c>
      <c r="G211" s="200" t="s">
        <v>4572</v>
      </c>
      <c r="H211" s="200" t="s">
        <v>4573</v>
      </c>
      <c r="I211" s="200" t="s">
        <v>4572</v>
      </c>
      <c r="J211" s="200" t="s">
        <v>4572</v>
      </c>
      <c r="K211" s="200" t="s">
        <v>4572</v>
      </c>
      <c r="L211" s="200" t="s">
        <v>4572</v>
      </c>
      <c r="M211" s="200" t="s">
        <v>4572</v>
      </c>
      <c r="N211" s="200" t="s">
        <v>4572</v>
      </c>
      <c r="O211" s="200" t="s">
        <v>4572</v>
      </c>
    </row>
    <row r="212" spans="1:15" x14ac:dyDescent="0.3">
      <c r="A212" s="200">
        <v>326526</v>
      </c>
      <c r="B212" s="200" t="s">
        <v>4584</v>
      </c>
      <c r="C212" s="200" t="s">
        <v>4572</v>
      </c>
      <c r="D212" s="200" t="s">
        <v>4572</v>
      </c>
      <c r="E212" s="200" t="s">
        <v>4573</v>
      </c>
      <c r="F212" s="200" t="s">
        <v>4572</v>
      </c>
      <c r="G212" s="200" t="s">
        <v>4573</v>
      </c>
      <c r="H212" s="200" t="s">
        <v>4571</v>
      </c>
      <c r="I212" s="200" t="s">
        <v>4571</v>
      </c>
      <c r="J212" s="200" t="s">
        <v>4572</v>
      </c>
      <c r="K212" s="200" t="s">
        <v>4572</v>
      </c>
      <c r="L212" s="200" t="s">
        <v>4571</v>
      </c>
      <c r="M212" s="200" t="s">
        <v>4571</v>
      </c>
      <c r="N212" s="200" t="s">
        <v>4571</v>
      </c>
      <c r="O212" s="200" t="s">
        <v>4572</v>
      </c>
    </row>
    <row r="213" spans="1:15" x14ac:dyDescent="0.3">
      <c r="A213" s="200">
        <v>326540</v>
      </c>
      <c r="B213" s="200" t="s">
        <v>4584</v>
      </c>
      <c r="C213" s="200" t="s">
        <v>4573</v>
      </c>
      <c r="D213" s="200" t="s">
        <v>4573</v>
      </c>
      <c r="E213" s="200" t="s">
        <v>4573</v>
      </c>
      <c r="F213" s="200" t="s">
        <v>4571</v>
      </c>
      <c r="G213" s="200" t="s">
        <v>4573</v>
      </c>
      <c r="H213" s="200" t="s">
        <v>4573</v>
      </c>
      <c r="I213" s="200" t="s">
        <v>4571</v>
      </c>
      <c r="J213" s="200" t="s">
        <v>4572</v>
      </c>
      <c r="K213" s="200" t="s">
        <v>4572</v>
      </c>
      <c r="L213" s="200" t="s">
        <v>4573</v>
      </c>
      <c r="M213" s="200" t="s">
        <v>4572</v>
      </c>
      <c r="N213" s="200" t="s">
        <v>4571</v>
      </c>
      <c r="O213" s="200" t="s">
        <v>4571</v>
      </c>
    </row>
    <row r="214" spans="1:15" x14ac:dyDescent="0.3">
      <c r="A214" s="200">
        <v>326548</v>
      </c>
      <c r="B214" s="200" t="s">
        <v>4584</v>
      </c>
      <c r="C214" s="200" t="s">
        <v>4573</v>
      </c>
      <c r="D214" s="200" t="s">
        <v>4573</v>
      </c>
      <c r="E214" s="200" t="s">
        <v>4573</v>
      </c>
      <c r="F214" s="200" t="s">
        <v>4573</v>
      </c>
      <c r="G214" s="200" t="s">
        <v>4573</v>
      </c>
      <c r="H214" s="200" t="s">
        <v>4573</v>
      </c>
      <c r="I214" s="200" t="s">
        <v>4573</v>
      </c>
      <c r="J214" s="200" t="s">
        <v>4573</v>
      </c>
      <c r="K214" s="200" t="s">
        <v>4573</v>
      </c>
      <c r="L214" s="200" t="s">
        <v>4573</v>
      </c>
      <c r="M214" s="200" t="s">
        <v>4572</v>
      </c>
      <c r="N214" s="200" t="s">
        <v>4573</v>
      </c>
      <c r="O214" s="200" t="s">
        <v>4573</v>
      </c>
    </row>
    <row r="215" spans="1:15" x14ac:dyDescent="0.3">
      <c r="A215" s="200">
        <v>326575</v>
      </c>
      <c r="B215" s="200" t="s">
        <v>4584</v>
      </c>
      <c r="C215" s="200" t="s">
        <v>4573</v>
      </c>
      <c r="D215" s="200" t="s">
        <v>4573</v>
      </c>
      <c r="E215" s="200" t="s">
        <v>4573</v>
      </c>
      <c r="F215" s="200" t="s">
        <v>4573</v>
      </c>
      <c r="G215" s="200" t="s">
        <v>4572</v>
      </c>
      <c r="H215" s="200" t="s">
        <v>4573</v>
      </c>
      <c r="I215" s="200" t="s">
        <v>4571</v>
      </c>
      <c r="J215" s="200" t="s">
        <v>4572</v>
      </c>
      <c r="K215" s="200" t="s">
        <v>4573</v>
      </c>
      <c r="L215" s="200" t="s">
        <v>4573</v>
      </c>
      <c r="M215" s="200" t="s">
        <v>4572</v>
      </c>
      <c r="N215" s="200" t="s">
        <v>4571</v>
      </c>
      <c r="O215" s="200" t="s">
        <v>4573</v>
      </c>
    </row>
    <row r="216" spans="1:15" x14ac:dyDescent="0.3">
      <c r="A216" s="200">
        <v>326593</v>
      </c>
      <c r="B216" s="200" t="s">
        <v>4584</v>
      </c>
      <c r="C216" s="200" t="s">
        <v>4572</v>
      </c>
      <c r="D216" s="200" t="s">
        <v>4573</v>
      </c>
      <c r="E216" s="200" t="s">
        <v>4573</v>
      </c>
      <c r="F216" s="200" t="s">
        <v>4573</v>
      </c>
      <c r="G216" s="200" t="s">
        <v>4573</v>
      </c>
      <c r="H216" s="200" t="s">
        <v>4573</v>
      </c>
      <c r="I216" s="200" t="s">
        <v>4573</v>
      </c>
      <c r="J216" s="200" t="s">
        <v>4573</v>
      </c>
      <c r="K216" s="200" t="s">
        <v>4573</v>
      </c>
      <c r="L216" s="200" t="s">
        <v>4573</v>
      </c>
      <c r="M216" s="200" t="s">
        <v>4573</v>
      </c>
      <c r="N216" s="200" t="s">
        <v>4571</v>
      </c>
      <c r="O216" s="200" t="s">
        <v>4572</v>
      </c>
    </row>
    <row r="217" spans="1:15" x14ac:dyDescent="0.3">
      <c r="A217" s="200">
        <v>326599</v>
      </c>
      <c r="B217" s="200" t="s">
        <v>4584</v>
      </c>
      <c r="C217" s="200" t="s">
        <v>4572</v>
      </c>
      <c r="D217" s="200" t="s">
        <v>4572</v>
      </c>
      <c r="E217" s="200" t="s">
        <v>4571</v>
      </c>
      <c r="F217" s="200" t="s">
        <v>4572</v>
      </c>
      <c r="G217" s="200" t="s">
        <v>4571</v>
      </c>
      <c r="H217" s="200" t="s">
        <v>4572</v>
      </c>
      <c r="I217" s="200" t="s">
        <v>4571</v>
      </c>
      <c r="J217" s="200" t="s">
        <v>4572</v>
      </c>
      <c r="K217" s="200" t="s">
        <v>4571</v>
      </c>
      <c r="L217" s="200" t="s">
        <v>4572</v>
      </c>
      <c r="M217" s="200" t="s">
        <v>4572</v>
      </c>
      <c r="N217" s="200" t="s">
        <v>4571</v>
      </c>
      <c r="O217" s="200" t="s">
        <v>4572</v>
      </c>
    </row>
    <row r="218" spans="1:15" x14ac:dyDescent="0.3">
      <c r="A218" s="200">
        <v>326620</v>
      </c>
      <c r="B218" s="200" t="s">
        <v>4584</v>
      </c>
      <c r="C218" s="200" t="s">
        <v>4573</v>
      </c>
      <c r="D218" s="200" t="s">
        <v>4573</v>
      </c>
      <c r="E218" s="200" t="s">
        <v>4573</v>
      </c>
      <c r="F218" s="200" t="s">
        <v>4571</v>
      </c>
      <c r="G218" s="200" t="s">
        <v>4571</v>
      </c>
      <c r="H218" s="200" t="s">
        <v>4573</v>
      </c>
      <c r="I218" s="200" t="s">
        <v>4573</v>
      </c>
      <c r="J218" s="200" t="s">
        <v>4571</v>
      </c>
      <c r="K218" s="200" t="s">
        <v>4571</v>
      </c>
      <c r="L218" s="200" t="s">
        <v>4571</v>
      </c>
      <c r="M218" s="200" t="s">
        <v>4571</v>
      </c>
      <c r="N218" s="200" t="s">
        <v>4571</v>
      </c>
      <c r="O218" s="200" t="s">
        <v>4571</v>
      </c>
    </row>
    <row r="219" spans="1:15" x14ac:dyDescent="0.3">
      <c r="A219" s="200">
        <v>326627</v>
      </c>
      <c r="B219" s="200" t="s">
        <v>4584</v>
      </c>
      <c r="C219" s="200" t="s">
        <v>4573</v>
      </c>
      <c r="D219" s="200" t="s">
        <v>4573</v>
      </c>
      <c r="E219" s="200" t="s">
        <v>4572</v>
      </c>
      <c r="F219" s="200" t="s">
        <v>4573</v>
      </c>
      <c r="G219" s="200" t="s">
        <v>4573</v>
      </c>
      <c r="H219" s="200" t="s">
        <v>4573</v>
      </c>
      <c r="I219" s="200" t="s">
        <v>4573</v>
      </c>
      <c r="J219" s="200" t="s">
        <v>4573</v>
      </c>
      <c r="K219" s="200" t="s">
        <v>4573</v>
      </c>
      <c r="L219" s="200" t="s">
        <v>4573</v>
      </c>
      <c r="M219" s="200" t="s">
        <v>4571</v>
      </c>
      <c r="N219" s="200" t="s">
        <v>4573</v>
      </c>
      <c r="O219" s="200" t="s">
        <v>4571</v>
      </c>
    </row>
    <row r="220" spans="1:15" x14ac:dyDescent="0.3">
      <c r="A220" s="200">
        <v>326635</v>
      </c>
      <c r="B220" s="200" t="s">
        <v>4584</v>
      </c>
      <c r="C220" s="200" t="s">
        <v>4573</v>
      </c>
      <c r="D220" s="200" t="s">
        <v>4571</v>
      </c>
      <c r="E220" s="200" t="s">
        <v>4573</v>
      </c>
      <c r="F220" s="200" t="s">
        <v>4573</v>
      </c>
      <c r="G220" s="200" t="s">
        <v>4573</v>
      </c>
      <c r="H220" s="200" t="s">
        <v>4573</v>
      </c>
      <c r="I220" s="200" t="s">
        <v>4572</v>
      </c>
      <c r="J220" s="200" t="s">
        <v>4573</v>
      </c>
      <c r="K220" s="200" t="s">
        <v>4573</v>
      </c>
      <c r="L220" s="200" t="s">
        <v>4572</v>
      </c>
      <c r="M220" s="200" t="s">
        <v>4572</v>
      </c>
      <c r="N220" s="200" t="s">
        <v>4572</v>
      </c>
      <c r="O220" s="200" t="s">
        <v>4571</v>
      </c>
    </row>
    <row r="221" spans="1:15" x14ac:dyDescent="0.3">
      <c r="A221" s="200">
        <v>326642</v>
      </c>
      <c r="B221" s="200" t="s">
        <v>4584</v>
      </c>
      <c r="C221" s="200" t="s">
        <v>4573</v>
      </c>
      <c r="D221" s="200" t="s">
        <v>4573</v>
      </c>
      <c r="E221" s="200" t="s">
        <v>4572</v>
      </c>
      <c r="F221" s="200" t="s">
        <v>4573</v>
      </c>
      <c r="G221" s="200" t="s">
        <v>4573</v>
      </c>
      <c r="H221" s="200" t="s">
        <v>4572</v>
      </c>
      <c r="I221" s="200" t="s">
        <v>4572</v>
      </c>
      <c r="J221" s="200" t="s">
        <v>4572</v>
      </c>
      <c r="K221" s="200" t="s">
        <v>4573</v>
      </c>
      <c r="L221" s="200" t="s">
        <v>4573</v>
      </c>
      <c r="M221" s="200" t="s">
        <v>4571</v>
      </c>
      <c r="N221" s="200" t="s">
        <v>4571</v>
      </c>
      <c r="O221" s="200" t="s">
        <v>4571</v>
      </c>
    </row>
    <row r="222" spans="1:15" x14ac:dyDescent="0.3">
      <c r="A222" s="200">
        <v>326660</v>
      </c>
      <c r="B222" s="200" t="s">
        <v>4584</v>
      </c>
      <c r="C222" s="200" t="s">
        <v>4573</v>
      </c>
      <c r="D222" s="200" t="s">
        <v>4572</v>
      </c>
      <c r="E222" s="200" t="s">
        <v>4573</v>
      </c>
      <c r="F222" s="200" t="s">
        <v>4573</v>
      </c>
      <c r="G222" s="200" t="s">
        <v>4573</v>
      </c>
      <c r="H222" s="200" t="s">
        <v>4573</v>
      </c>
      <c r="I222" s="200" t="s">
        <v>4572</v>
      </c>
      <c r="J222" s="200" t="s">
        <v>4572</v>
      </c>
      <c r="K222" s="200" t="s">
        <v>4573</v>
      </c>
      <c r="L222" s="200" t="s">
        <v>4571</v>
      </c>
      <c r="M222" s="200" t="s">
        <v>4571</v>
      </c>
      <c r="N222" s="200" t="s">
        <v>4571</v>
      </c>
      <c r="O222" s="200" t="s">
        <v>4571</v>
      </c>
    </row>
    <row r="223" spans="1:15" x14ac:dyDescent="0.3">
      <c r="A223" s="200">
        <v>326705</v>
      </c>
      <c r="B223" s="200" t="s">
        <v>4584</v>
      </c>
      <c r="C223" s="200" t="s">
        <v>4573</v>
      </c>
      <c r="D223" s="200" t="s">
        <v>4572</v>
      </c>
      <c r="E223" s="200" t="s">
        <v>4573</v>
      </c>
      <c r="F223" s="200" t="s">
        <v>4573</v>
      </c>
      <c r="G223" s="200" t="s">
        <v>4573</v>
      </c>
      <c r="H223" s="200" t="s">
        <v>4573</v>
      </c>
      <c r="I223" s="200" t="s">
        <v>4573</v>
      </c>
      <c r="J223" s="200" t="s">
        <v>4571</v>
      </c>
      <c r="K223" s="200" t="s">
        <v>4573</v>
      </c>
      <c r="L223" s="200" t="s">
        <v>4572</v>
      </c>
      <c r="M223" s="200" t="s">
        <v>4572</v>
      </c>
      <c r="N223" s="200" t="s">
        <v>4572</v>
      </c>
      <c r="O223" s="200" t="s">
        <v>4572</v>
      </c>
    </row>
    <row r="224" spans="1:15" x14ac:dyDescent="0.3">
      <c r="A224" s="200">
        <v>326716</v>
      </c>
      <c r="B224" s="200" t="s">
        <v>4584</v>
      </c>
      <c r="C224" s="200" t="s">
        <v>4572</v>
      </c>
      <c r="D224" s="200" t="s">
        <v>4573</v>
      </c>
      <c r="E224" s="200" t="s">
        <v>4572</v>
      </c>
      <c r="F224" s="200" t="s">
        <v>4572</v>
      </c>
      <c r="G224" s="200" t="s">
        <v>4573</v>
      </c>
      <c r="H224" s="200" t="s">
        <v>4573</v>
      </c>
      <c r="I224" s="200" t="s">
        <v>4572</v>
      </c>
      <c r="J224" s="200" t="s">
        <v>4573</v>
      </c>
      <c r="K224" s="200" t="s">
        <v>4573</v>
      </c>
      <c r="L224" s="200" t="s">
        <v>4573</v>
      </c>
      <c r="M224" s="200" t="s">
        <v>4572</v>
      </c>
      <c r="N224" s="200" t="s">
        <v>4573</v>
      </c>
      <c r="O224" s="200" t="s">
        <v>4572</v>
      </c>
    </row>
    <row r="225" spans="1:15" x14ac:dyDescent="0.3">
      <c r="A225" s="200">
        <v>326718</v>
      </c>
      <c r="B225" s="200" t="s">
        <v>4584</v>
      </c>
      <c r="C225" s="200" t="s">
        <v>4572</v>
      </c>
      <c r="D225" s="200" t="s">
        <v>4572</v>
      </c>
      <c r="E225" s="200" t="s">
        <v>4572</v>
      </c>
      <c r="F225" s="200" t="s">
        <v>4572</v>
      </c>
      <c r="G225" s="200" t="s">
        <v>4572</v>
      </c>
      <c r="H225" s="200" t="s">
        <v>4573</v>
      </c>
      <c r="I225" s="200" t="s">
        <v>4572</v>
      </c>
      <c r="J225" s="200" t="s">
        <v>4573</v>
      </c>
      <c r="K225" s="200" t="s">
        <v>4572</v>
      </c>
      <c r="L225" s="200" t="s">
        <v>4573</v>
      </c>
      <c r="M225" s="200" t="s">
        <v>4572</v>
      </c>
      <c r="N225" s="200" t="s">
        <v>4573</v>
      </c>
      <c r="O225" s="200" t="s">
        <v>4571</v>
      </c>
    </row>
    <row r="226" spans="1:15" x14ac:dyDescent="0.3">
      <c r="A226" s="200">
        <v>326749</v>
      </c>
      <c r="B226" s="200" t="s">
        <v>4584</v>
      </c>
      <c r="C226" s="200" t="s">
        <v>4572</v>
      </c>
      <c r="D226" s="200" t="s">
        <v>4571</v>
      </c>
      <c r="E226" s="200" t="s">
        <v>4572</v>
      </c>
      <c r="F226" s="200" t="s">
        <v>4573</v>
      </c>
      <c r="G226" s="200" t="s">
        <v>4571</v>
      </c>
      <c r="H226" s="200" t="s">
        <v>4572</v>
      </c>
      <c r="I226" s="200" t="s">
        <v>4572</v>
      </c>
      <c r="J226" s="200" t="s">
        <v>4572</v>
      </c>
      <c r="K226" s="200" t="s">
        <v>4571</v>
      </c>
      <c r="L226" s="200" t="s">
        <v>4573</v>
      </c>
      <c r="M226" s="200" t="s">
        <v>4571</v>
      </c>
      <c r="N226" s="200" t="s">
        <v>4571</v>
      </c>
      <c r="O226" s="200" t="s">
        <v>4572</v>
      </c>
    </row>
    <row r="227" spans="1:15" x14ac:dyDescent="0.3">
      <c r="A227" s="200">
        <v>326771</v>
      </c>
      <c r="B227" s="200" t="s">
        <v>4584</v>
      </c>
      <c r="C227" s="200" t="s">
        <v>4573</v>
      </c>
      <c r="D227" s="200" t="s">
        <v>4572</v>
      </c>
      <c r="E227" s="200" t="s">
        <v>4572</v>
      </c>
      <c r="F227" s="200" t="s">
        <v>4573</v>
      </c>
      <c r="G227" s="200" t="s">
        <v>4573</v>
      </c>
      <c r="H227" s="200" t="s">
        <v>4572</v>
      </c>
      <c r="I227" s="200" t="s">
        <v>4572</v>
      </c>
      <c r="J227" s="200" t="s">
        <v>4573</v>
      </c>
      <c r="K227" s="200" t="s">
        <v>4571</v>
      </c>
      <c r="L227" s="200" t="s">
        <v>4572</v>
      </c>
      <c r="M227" s="200" t="s">
        <v>4572</v>
      </c>
      <c r="N227" s="200" t="s">
        <v>4571</v>
      </c>
      <c r="O227" s="200" t="s">
        <v>4573</v>
      </c>
    </row>
    <row r="228" spans="1:15" x14ac:dyDescent="0.3">
      <c r="A228" s="200">
        <v>326782</v>
      </c>
      <c r="B228" s="200" t="s">
        <v>4584</v>
      </c>
      <c r="C228" s="200" t="s">
        <v>4573</v>
      </c>
      <c r="D228" s="200" t="s">
        <v>4573</v>
      </c>
      <c r="E228" s="200" t="s">
        <v>4573</v>
      </c>
      <c r="F228" s="200" t="s">
        <v>4573</v>
      </c>
      <c r="G228" s="200" t="s">
        <v>4573</v>
      </c>
      <c r="H228" s="200" t="s">
        <v>4573</v>
      </c>
      <c r="I228" s="200" t="s">
        <v>4572</v>
      </c>
      <c r="J228" s="200" t="s">
        <v>4573</v>
      </c>
      <c r="K228" s="200" t="s">
        <v>4573</v>
      </c>
      <c r="L228" s="200" t="s">
        <v>4573</v>
      </c>
      <c r="M228" s="200" t="s">
        <v>4573</v>
      </c>
      <c r="N228" s="200" t="s">
        <v>4573</v>
      </c>
      <c r="O228" s="200" t="s">
        <v>4572</v>
      </c>
    </row>
    <row r="229" spans="1:15" x14ac:dyDescent="0.3">
      <c r="A229" s="200">
        <v>326869</v>
      </c>
      <c r="B229" s="200" t="s">
        <v>4584</v>
      </c>
      <c r="C229" s="200" t="s">
        <v>4572</v>
      </c>
      <c r="D229" s="200" t="s">
        <v>4573</v>
      </c>
      <c r="E229" s="200" t="s">
        <v>4573</v>
      </c>
      <c r="F229" s="200" t="s">
        <v>4573</v>
      </c>
      <c r="G229" s="200" t="s">
        <v>4573</v>
      </c>
      <c r="H229" s="200" t="s">
        <v>4572</v>
      </c>
      <c r="I229" s="200" t="s">
        <v>4571</v>
      </c>
      <c r="J229" s="200" t="s">
        <v>4573</v>
      </c>
      <c r="K229" s="200" t="s">
        <v>4571</v>
      </c>
      <c r="L229" s="200" t="s">
        <v>4573</v>
      </c>
      <c r="M229" s="200" t="s">
        <v>4572</v>
      </c>
      <c r="N229" s="200" t="s">
        <v>4571</v>
      </c>
      <c r="O229" s="200" t="s">
        <v>4571</v>
      </c>
    </row>
    <row r="230" spans="1:15" x14ac:dyDescent="0.3">
      <c r="A230" s="200">
        <v>326879</v>
      </c>
      <c r="B230" s="200" t="s">
        <v>4584</v>
      </c>
      <c r="C230" s="200" t="s">
        <v>4573</v>
      </c>
      <c r="D230" s="200" t="s">
        <v>4573</v>
      </c>
      <c r="E230" s="200" t="s">
        <v>4573</v>
      </c>
      <c r="F230" s="200" t="s">
        <v>4573</v>
      </c>
      <c r="G230" s="200" t="s">
        <v>4572</v>
      </c>
      <c r="H230" s="200" t="s">
        <v>4573</v>
      </c>
      <c r="I230" s="200" t="s">
        <v>4572</v>
      </c>
      <c r="J230" s="200" t="s">
        <v>4573</v>
      </c>
      <c r="K230" s="200" t="s">
        <v>4573</v>
      </c>
      <c r="L230" s="200" t="s">
        <v>4573</v>
      </c>
      <c r="M230" s="200" t="s">
        <v>4573</v>
      </c>
      <c r="N230" s="200" t="s">
        <v>4573</v>
      </c>
      <c r="O230" s="200" t="s">
        <v>4573</v>
      </c>
    </row>
    <row r="231" spans="1:15" x14ac:dyDescent="0.3">
      <c r="A231" s="200">
        <v>326891</v>
      </c>
      <c r="B231" s="200" t="s">
        <v>4584</v>
      </c>
      <c r="C231" s="200" t="s">
        <v>4572</v>
      </c>
      <c r="D231" s="200" t="s">
        <v>4571</v>
      </c>
      <c r="E231" s="200" t="s">
        <v>4572</v>
      </c>
      <c r="F231" s="200" t="s">
        <v>4572</v>
      </c>
      <c r="G231" s="200" t="s">
        <v>4571</v>
      </c>
      <c r="H231" s="200" t="s">
        <v>4572</v>
      </c>
      <c r="I231" s="200" t="s">
        <v>4572</v>
      </c>
      <c r="J231" s="200" t="s">
        <v>4571</v>
      </c>
      <c r="K231" s="200" t="s">
        <v>4571</v>
      </c>
      <c r="L231" s="200" t="s">
        <v>4571</v>
      </c>
      <c r="M231" s="200" t="s">
        <v>4571</v>
      </c>
      <c r="N231" s="200" t="s">
        <v>4571</v>
      </c>
      <c r="O231" s="200" t="s">
        <v>4571</v>
      </c>
    </row>
    <row r="232" spans="1:15" x14ac:dyDescent="0.3">
      <c r="A232" s="200">
        <v>326930</v>
      </c>
      <c r="B232" s="200" t="s">
        <v>4584</v>
      </c>
      <c r="C232" s="200" t="s">
        <v>4573</v>
      </c>
      <c r="D232" s="200" t="s">
        <v>4572</v>
      </c>
      <c r="E232" s="200" t="s">
        <v>4573</v>
      </c>
      <c r="F232" s="200" t="s">
        <v>4573</v>
      </c>
      <c r="G232" s="200" t="s">
        <v>4573</v>
      </c>
      <c r="H232" s="200" t="s">
        <v>4573</v>
      </c>
      <c r="I232" s="200" t="s">
        <v>4572</v>
      </c>
      <c r="J232" s="200" t="s">
        <v>4571</v>
      </c>
      <c r="K232" s="200" t="s">
        <v>4571</v>
      </c>
      <c r="L232" s="200" t="s">
        <v>4571</v>
      </c>
      <c r="M232" s="200" t="s">
        <v>4571</v>
      </c>
      <c r="N232" s="200" t="s">
        <v>4571</v>
      </c>
      <c r="O232" s="200" t="s">
        <v>4571</v>
      </c>
    </row>
    <row r="233" spans="1:15" x14ac:dyDescent="0.3">
      <c r="A233" s="200">
        <v>326934</v>
      </c>
      <c r="B233" s="200" t="s">
        <v>4584</v>
      </c>
      <c r="C233" s="200" t="s">
        <v>4573</v>
      </c>
      <c r="D233" s="200" t="s">
        <v>4572</v>
      </c>
      <c r="E233" s="200" t="s">
        <v>4573</v>
      </c>
      <c r="F233" s="200" t="s">
        <v>4573</v>
      </c>
      <c r="G233" s="200" t="s">
        <v>4573</v>
      </c>
      <c r="H233" s="200" t="s">
        <v>4573</v>
      </c>
      <c r="I233" s="200" t="s">
        <v>4572</v>
      </c>
      <c r="J233" s="200" t="s">
        <v>4573</v>
      </c>
      <c r="K233" s="200" t="s">
        <v>4573</v>
      </c>
      <c r="L233" s="200" t="s">
        <v>4573</v>
      </c>
      <c r="M233" s="200" t="s">
        <v>4572</v>
      </c>
      <c r="N233" s="200" t="s">
        <v>4573</v>
      </c>
      <c r="O233" s="200" t="s">
        <v>4572</v>
      </c>
    </row>
    <row r="234" spans="1:15" x14ac:dyDescent="0.3">
      <c r="A234" s="200">
        <v>326961</v>
      </c>
      <c r="B234" s="200" t="s">
        <v>4584</v>
      </c>
      <c r="C234" s="200" t="s">
        <v>4573</v>
      </c>
      <c r="D234" s="200" t="s">
        <v>4573</v>
      </c>
      <c r="E234" s="200" t="s">
        <v>4573</v>
      </c>
      <c r="F234" s="200" t="s">
        <v>4573</v>
      </c>
      <c r="G234" s="200" t="s">
        <v>4573</v>
      </c>
      <c r="H234" s="200" t="s">
        <v>4572</v>
      </c>
      <c r="I234" s="200" t="s">
        <v>4572</v>
      </c>
      <c r="J234" s="200" t="s">
        <v>4573</v>
      </c>
      <c r="K234" s="200" t="s">
        <v>4573</v>
      </c>
      <c r="L234" s="200" t="s">
        <v>4573</v>
      </c>
      <c r="M234" s="200" t="s">
        <v>4571</v>
      </c>
      <c r="N234" s="200" t="s">
        <v>4572</v>
      </c>
      <c r="O234" s="200" t="s">
        <v>4573</v>
      </c>
    </row>
    <row r="235" spans="1:15" x14ac:dyDescent="0.3">
      <c r="A235" s="200">
        <v>326965</v>
      </c>
      <c r="B235" s="200" t="s">
        <v>4584</v>
      </c>
      <c r="C235" s="200" t="s">
        <v>4573</v>
      </c>
      <c r="D235" s="200" t="s">
        <v>4573</v>
      </c>
      <c r="E235" s="200" t="s">
        <v>4573</v>
      </c>
      <c r="F235" s="200" t="s">
        <v>4571</v>
      </c>
      <c r="G235" s="200" t="s">
        <v>4571</v>
      </c>
      <c r="H235" s="200" t="s">
        <v>4571</v>
      </c>
      <c r="I235" s="200" t="s">
        <v>4571</v>
      </c>
      <c r="J235" s="200" t="s">
        <v>4571</v>
      </c>
      <c r="K235" s="200" t="s">
        <v>4571</v>
      </c>
      <c r="L235" s="200" t="s">
        <v>4571</v>
      </c>
      <c r="M235" s="200" t="s">
        <v>4571</v>
      </c>
      <c r="N235" s="200" t="s">
        <v>4571</v>
      </c>
      <c r="O235" s="200" t="s">
        <v>4571</v>
      </c>
    </row>
    <row r="236" spans="1:15" x14ac:dyDescent="0.3">
      <c r="A236" s="200">
        <v>326993</v>
      </c>
      <c r="B236" s="200" t="s">
        <v>4584</v>
      </c>
      <c r="C236" s="200" t="s">
        <v>4572</v>
      </c>
      <c r="D236" s="200" t="s">
        <v>4572</v>
      </c>
      <c r="E236" s="200" t="s">
        <v>4573</v>
      </c>
      <c r="F236" s="200" t="s">
        <v>4572</v>
      </c>
      <c r="G236" s="200" t="s">
        <v>4573</v>
      </c>
      <c r="H236" s="200" t="s">
        <v>4573</v>
      </c>
      <c r="I236" s="200" t="s">
        <v>4572</v>
      </c>
      <c r="J236" s="200" t="s">
        <v>4572</v>
      </c>
      <c r="K236" s="200" t="s">
        <v>4572</v>
      </c>
      <c r="L236" s="200" t="s">
        <v>4572</v>
      </c>
      <c r="M236" s="200" t="s">
        <v>4572</v>
      </c>
      <c r="N236" s="200" t="s">
        <v>4572</v>
      </c>
      <c r="O236" s="200" t="s">
        <v>4573</v>
      </c>
    </row>
    <row r="237" spans="1:15" x14ac:dyDescent="0.3">
      <c r="A237" s="200">
        <v>327009</v>
      </c>
      <c r="B237" s="200" t="s">
        <v>4584</v>
      </c>
      <c r="C237" s="200" t="s">
        <v>4572</v>
      </c>
      <c r="D237" s="200" t="s">
        <v>4573</v>
      </c>
      <c r="E237" s="200" t="s">
        <v>4573</v>
      </c>
      <c r="F237" s="200" t="s">
        <v>4573</v>
      </c>
      <c r="G237" s="200" t="s">
        <v>4573</v>
      </c>
      <c r="H237" s="200" t="s">
        <v>4573</v>
      </c>
      <c r="I237" s="200" t="s">
        <v>4573</v>
      </c>
      <c r="J237" s="200" t="s">
        <v>4573</v>
      </c>
      <c r="K237" s="200" t="s">
        <v>4573</v>
      </c>
      <c r="L237" s="200" t="s">
        <v>4572</v>
      </c>
      <c r="M237" s="200" t="s">
        <v>4573</v>
      </c>
      <c r="N237" s="200" t="s">
        <v>4571</v>
      </c>
      <c r="O237" s="200" t="s">
        <v>4572</v>
      </c>
    </row>
    <row r="238" spans="1:15" x14ac:dyDescent="0.3">
      <c r="A238" s="200">
        <v>327028</v>
      </c>
      <c r="B238" s="200" t="s">
        <v>4584</v>
      </c>
      <c r="C238" s="200" t="s">
        <v>4572</v>
      </c>
      <c r="D238" s="200" t="s">
        <v>4572</v>
      </c>
      <c r="E238" s="200" t="s">
        <v>4573</v>
      </c>
      <c r="F238" s="200" t="s">
        <v>4572</v>
      </c>
      <c r="G238" s="200" t="s">
        <v>4573</v>
      </c>
      <c r="H238" s="200" t="s">
        <v>4573</v>
      </c>
      <c r="I238" s="200" t="s">
        <v>4572</v>
      </c>
      <c r="J238" s="200" t="s">
        <v>4571</v>
      </c>
      <c r="K238" s="200" t="s">
        <v>4571</v>
      </c>
      <c r="L238" s="200" t="s">
        <v>4571</v>
      </c>
      <c r="M238" s="200" t="s">
        <v>4572</v>
      </c>
      <c r="N238" s="200" t="s">
        <v>4572</v>
      </c>
      <c r="O238" s="200" t="s">
        <v>4572</v>
      </c>
    </row>
    <row r="239" spans="1:15" x14ac:dyDescent="0.3">
      <c r="A239" s="200">
        <v>327072</v>
      </c>
      <c r="B239" s="200" t="s">
        <v>4584</v>
      </c>
      <c r="C239" s="200" t="s">
        <v>4573</v>
      </c>
      <c r="D239" s="200" t="s">
        <v>4573</v>
      </c>
      <c r="E239" s="200" t="s">
        <v>4573</v>
      </c>
      <c r="F239" s="200" t="s">
        <v>4573</v>
      </c>
      <c r="G239" s="200" t="s">
        <v>4573</v>
      </c>
      <c r="H239" s="200" t="s">
        <v>4572</v>
      </c>
      <c r="I239" s="200" t="s">
        <v>4573</v>
      </c>
      <c r="J239" s="200" t="s">
        <v>4572</v>
      </c>
      <c r="K239" s="200" t="s">
        <v>4573</v>
      </c>
      <c r="L239" s="200" t="s">
        <v>4572</v>
      </c>
      <c r="M239" s="200" t="s">
        <v>4572</v>
      </c>
      <c r="N239" s="200" t="s">
        <v>4573</v>
      </c>
      <c r="O239" s="200" t="s">
        <v>4573</v>
      </c>
    </row>
    <row r="240" spans="1:15" x14ac:dyDescent="0.3">
      <c r="A240" s="200">
        <v>327077</v>
      </c>
      <c r="B240" s="200" t="s">
        <v>4584</v>
      </c>
      <c r="C240" s="200" t="s">
        <v>4573</v>
      </c>
      <c r="D240" s="200" t="s">
        <v>4573</v>
      </c>
      <c r="E240" s="200" t="s">
        <v>4573</v>
      </c>
      <c r="F240" s="200" t="s">
        <v>4573</v>
      </c>
      <c r="G240" s="200" t="s">
        <v>4573</v>
      </c>
      <c r="H240" s="200" t="s">
        <v>4573</v>
      </c>
      <c r="I240" s="200" t="s">
        <v>4571</v>
      </c>
      <c r="J240" s="200" t="s">
        <v>4573</v>
      </c>
      <c r="K240" s="200" t="s">
        <v>4572</v>
      </c>
      <c r="L240" s="200" t="s">
        <v>4573</v>
      </c>
      <c r="M240" s="200" t="s">
        <v>4573</v>
      </c>
      <c r="N240" s="200" t="s">
        <v>4572</v>
      </c>
      <c r="O240" s="200" t="s">
        <v>4572</v>
      </c>
    </row>
    <row r="241" spans="1:15" x14ac:dyDescent="0.3">
      <c r="A241" s="200">
        <v>327091</v>
      </c>
      <c r="B241" s="200" t="s">
        <v>4584</v>
      </c>
      <c r="C241" s="200" t="s">
        <v>4573</v>
      </c>
      <c r="D241" s="200" t="s">
        <v>4572</v>
      </c>
      <c r="E241" s="200" t="s">
        <v>4573</v>
      </c>
      <c r="F241" s="200" t="s">
        <v>4573</v>
      </c>
      <c r="G241" s="200" t="s">
        <v>4573</v>
      </c>
      <c r="H241" s="200" t="s">
        <v>4573</v>
      </c>
      <c r="I241" s="200" t="s">
        <v>4573</v>
      </c>
      <c r="J241" s="200" t="s">
        <v>4572</v>
      </c>
      <c r="K241" s="200" t="s">
        <v>4572</v>
      </c>
      <c r="L241" s="200" t="s">
        <v>4572</v>
      </c>
      <c r="M241" s="200" t="s">
        <v>4572</v>
      </c>
      <c r="N241" s="200" t="s">
        <v>4572</v>
      </c>
      <c r="O241" s="200" t="s">
        <v>4572</v>
      </c>
    </row>
    <row r="242" spans="1:15" x14ac:dyDescent="0.3">
      <c r="A242" s="200">
        <v>327095</v>
      </c>
      <c r="B242" s="200" t="s">
        <v>4584</v>
      </c>
      <c r="C242" s="200" t="s">
        <v>4573</v>
      </c>
      <c r="D242" s="200" t="s">
        <v>4573</v>
      </c>
      <c r="E242" s="200" t="s">
        <v>4573</v>
      </c>
      <c r="F242" s="200" t="s">
        <v>4573</v>
      </c>
      <c r="G242" s="200" t="s">
        <v>4571</v>
      </c>
      <c r="H242" s="200" t="s">
        <v>4572</v>
      </c>
      <c r="I242" s="200" t="s">
        <v>4571</v>
      </c>
      <c r="J242" s="200" t="s">
        <v>4571</v>
      </c>
      <c r="K242" s="200" t="s">
        <v>4572</v>
      </c>
      <c r="L242" s="200" t="s">
        <v>4573</v>
      </c>
      <c r="M242" s="200" t="s">
        <v>4572</v>
      </c>
      <c r="N242" s="200" t="s">
        <v>4571</v>
      </c>
      <c r="O242" s="200" t="s">
        <v>4572</v>
      </c>
    </row>
    <row r="243" spans="1:15" x14ac:dyDescent="0.3">
      <c r="A243" s="200">
        <v>327099</v>
      </c>
      <c r="B243" s="200" t="s">
        <v>4584</v>
      </c>
      <c r="C243" s="200" t="s">
        <v>4573</v>
      </c>
      <c r="D243" s="200" t="s">
        <v>4573</v>
      </c>
      <c r="E243" s="200" t="s">
        <v>4573</v>
      </c>
      <c r="F243" s="200" t="s">
        <v>4573</v>
      </c>
      <c r="G243" s="200" t="s">
        <v>4572</v>
      </c>
      <c r="H243" s="200" t="s">
        <v>4573</v>
      </c>
      <c r="I243" s="200" t="s">
        <v>4573</v>
      </c>
      <c r="J243" s="200" t="s">
        <v>4573</v>
      </c>
      <c r="K243" s="200" t="s">
        <v>4573</v>
      </c>
      <c r="L243" s="200" t="s">
        <v>4573</v>
      </c>
      <c r="M243" s="200" t="s">
        <v>4573</v>
      </c>
      <c r="N243" s="200" t="s">
        <v>4573</v>
      </c>
      <c r="O243" s="200" t="s">
        <v>4573</v>
      </c>
    </row>
    <row r="244" spans="1:15" x14ac:dyDescent="0.3">
      <c r="A244" s="200">
        <v>327131</v>
      </c>
      <c r="B244" s="200" t="s">
        <v>4584</v>
      </c>
      <c r="C244" s="200" t="s">
        <v>4573</v>
      </c>
      <c r="D244" s="200" t="s">
        <v>4573</v>
      </c>
      <c r="E244" s="200" t="s">
        <v>4573</v>
      </c>
      <c r="F244" s="200" t="s">
        <v>4573</v>
      </c>
      <c r="G244" s="200" t="s">
        <v>4573</v>
      </c>
      <c r="H244" s="200" t="s">
        <v>4571</v>
      </c>
      <c r="I244" s="200" t="s">
        <v>4571</v>
      </c>
      <c r="J244" s="200" t="s">
        <v>4573</v>
      </c>
      <c r="K244" s="200" t="s">
        <v>4573</v>
      </c>
      <c r="L244" s="200" t="s">
        <v>4573</v>
      </c>
      <c r="M244" s="200" t="s">
        <v>4573</v>
      </c>
      <c r="N244" s="200" t="s">
        <v>4571</v>
      </c>
      <c r="O244" s="200" t="s">
        <v>4573</v>
      </c>
    </row>
    <row r="245" spans="1:15" x14ac:dyDescent="0.3">
      <c r="A245" s="200">
        <v>327134</v>
      </c>
      <c r="B245" s="200" t="s">
        <v>4584</v>
      </c>
      <c r="C245" s="200" t="s">
        <v>4573</v>
      </c>
      <c r="D245" s="200" t="s">
        <v>4573</v>
      </c>
      <c r="E245" s="200" t="s">
        <v>4573</v>
      </c>
      <c r="F245" s="200" t="s">
        <v>4573</v>
      </c>
      <c r="G245" s="200" t="s">
        <v>4573</v>
      </c>
      <c r="H245" s="200" t="s">
        <v>4573</v>
      </c>
      <c r="I245" s="200" t="s">
        <v>4571</v>
      </c>
      <c r="J245" s="200" t="s">
        <v>4571</v>
      </c>
      <c r="K245" s="200" t="s">
        <v>4573</v>
      </c>
      <c r="L245" s="200" t="s">
        <v>4573</v>
      </c>
      <c r="M245" s="200" t="s">
        <v>4573</v>
      </c>
      <c r="N245" s="200" t="s">
        <v>4573</v>
      </c>
      <c r="O245" s="200" t="s">
        <v>4572</v>
      </c>
    </row>
    <row r="246" spans="1:15" x14ac:dyDescent="0.3">
      <c r="A246" s="200">
        <v>327201</v>
      </c>
      <c r="B246" s="200" t="s">
        <v>4584</v>
      </c>
      <c r="C246" s="200" t="s">
        <v>4572</v>
      </c>
      <c r="D246" s="200" t="s">
        <v>4571</v>
      </c>
      <c r="E246" s="200" t="s">
        <v>4572</v>
      </c>
      <c r="F246" s="200" t="s">
        <v>4571</v>
      </c>
      <c r="G246" s="200" t="s">
        <v>4572</v>
      </c>
      <c r="H246" s="200" t="s">
        <v>4572</v>
      </c>
      <c r="I246" s="200" t="s">
        <v>4571</v>
      </c>
      <c r="J246" s="200" t="s">
        <v>4572</v>
      </c>
      <c r="K246" s="200" t="s">
        <v>4571</v>
      </c>
      <c r="L246" s="200" t="s">
        <v>4571</v>
      </c>
      <c r="M246" s="200" t="s">
        <v>4572</v>
      </c>
      <c r="N246" s="200" t="s">
        <v>4571</v>
      </c>
      <c r="O246" s="200" t="s">
        <v>4571</v>
      </c>
    </row>
    <row r="247" spans="1:15" x14ac:dyDescent="0.3">
      <c r="A247" s="200">
        <v>327231</v>
      </c>
      <c r="B247" s="200" t="s">
        <v>4584</v>
      </c>
      <c r="C247" s="200" t="s">
        <v>4573</v>
      </c>
      <c r="D247" s="200" t="s">
        <v>4573</v>
      </c>
      <c r="E247" s="200" t="s">
        <v>4573</v>
      </c>
      <c r="F247" s="200" t="s">
        <v>4573</v>
      </c>
      <c r="G247" s="200" t="s">
        <v>4572</v>
      </c>
      <c r="H247" s="200" t="s">
        <v>4573</v>
      </c>
      <c r="I247" s="200" t="s">
        <v>4572</v>
      </c>
      <c r="J247" s="200" t="s">
        <v>4572</v>
      </c>
      <c r="K247" s="200" t="s">
        <v>4572</v>
      </c>
      <c r="L247" s="200" t="s">
        <v>4573</v>
      </c>
      <c r="M247" s="200" t="s">
        <v>4572</v>
      </c>
      <c r="N247" s="200" t="s">
        <v>4573</v>
      </c>
      <c r="O247" s="200" t="s">
        <v>4572</v>
      </c>
    </row>
    <row r="248" spans="1:15" x14ac:dyDescent="0.3">
      <c r="A248" s="200">
        <v>327254</v>
      </c>
      <c r="B248" s="200" t="s">
        <v>4584</v>
      </c>
      <c r="C248" s="200" t="s">
        <v>4571</v>
      </c>
      <c r="D248" s="200" t="s">
        <v>4571</v>
      </c>
      <c r="E248" s="200" t="s">
        <v>4572</v>
      </c>
      <c r="F248" s="200" t="s">
        <v>4572</v>
      </c>
      <c r="G248" s="200" t="s">
        <v>4571</v>
      </c>
      <c r="H248" s="200" t="s">
        <v>4571</v>
      </c>
      <c r="I248" s="200" t="s">
        <v>4573</v>
      </c>
      <c r="J248" s="200" t="s">
        <v>4572</v>
      </c>
      <c r="K248" s="200" t="s">
        <v>4571</v>
      </c>
      <c r="L248" s="200" t="s">
        <v>4571</v>
      </c>
      <c r="M248" s="200" t="s">
        <v>4571</v>
      </c>
      <c r="N248" s="200" t="s">
        <v>4573</v>
      </c>
      <c r="O248" s="200" t="s">
        <v>4571</v>
      </c>
    </row>
    <row r="249" spans="1:15" x14ac:dyDescent="0.3">
      <c r="A249" s="200">
        <v>327255</v>
      </c>
      <c r="B249" s="200" t="s">
        <v>4584</v>
      </c>
      <c r="C249" s="200" t="s">
        <v>4573</v>
      </c>
      <c r="D249" s="200" t="s">
        <v>4572</v>
      </c>
      <c r="E249" s="200" t="s">
        <v>4573</v>
      </c>
      <c r="F249" s="200" t="s">
        <v>4573</v>
      </c>
      <c r="G249" s="200" t="s">
        <v>4573</v>
      </c>
      <c r="H249" s="200" t="s">
        <v>4572</v>
      </c>
      <c r="I249" s="200" t="s">
        <v>4572</v>
      </c>
      <c r="J249" s="200" t="s">
        <v>4573</v>
      </c>
      <c r="K249" s="200" t="s">
        <v>4572</v>
      </c>
      <c r="L249" s="200" t="s">
        <v>4573</v>
      </c>
      <c r="M249" s="200" t="s">
        <v>4572</v>
      </c>
      <c r="N249" s="200" t="s">
        <v>4573</v>
      </c>
      <c r="O249" s="200" t="s">
        <v>4572</v>
      </c>
    </row>
    <row r="250" spans="1:15" x14ac:dyDescent="0.3">
      <c r="A250" s="200">
        <v>327262</v>
      </c>
      <c r="B250" s="200" t="s">
        <v>4584</v>
      </c>
      <c r="C250" s="200" t="s">
        <v>4573</v>
      </c>
      <c r="D250" s="200" t="s">
        <v>4573</v>
      </c>
      <c r="E250" s="200" t="s">
        <v>4573</v>
      </c>
      <c r="F250" s="200" t="s">
        <v>4573</v>
      </c>
      <c r="G250" s="200" t="s">
        <v>4573</v>
      </c>
      <c r="H250" s="200" t="s">
        <v>4571</v>
      </c>
      <c r="I250" s="200" t="s">
        <v>4571</v>
      </c>
      <c r="J250" s="200" t="s">
        <v>4571</v>
      </c>
      <c r="K250" s="200" t="s">
        <v>4571</v>
      </c>
      <c r="L250" s="200" t="s">
        <v>4571</v>
      </c>
      <c r="M250" s="200" t="s">
        <v>4571</v>
      </c>
      <c r="N250" s="200" t="s">
        <v>4571</v>
      </c>
      <c r="O250" s="200" t="s">
        <v>4571</v>
      </c>
    </row>
    <row r="251" spans="1:15" x14ac:dyDescent="0.3">
      <c r="A251" s="200">
        <v>327273</v>
      </c>
      <c r="B251" s="200" t="s">
        <v>4584</v>
      </c>
      <c r="C251" s="200" t="s">
        <v>4573</v>
      </c>
      <c r="D251" s="200" t="s">
        <v>4573</v>
      </c>
      <c r="E251" s="200" t="s">
        <v>4573</v>
      </c>
      <c r="F251" s="200" t="s">
        <v>4572</v>
      </c>
      <c r="G251" s="200" t="s">
        <v>4572</v>
      </c>
      <c r="H251" s="200" t="s">
        <v>4573</v>
      </c>
      <c r="I251" s="200" t="s">
        <v>4572</v>
      </c>
      <c r="J251" s="200" t="s">
        <v>4571</v>
      </c>
      <c r="K251" s="200" t="s">
        <v>4571</v>
      </c>
      <c r="L251" s="200" t="s">
        <v>4571</v>
      </c>
      <c r="M251" s="200" t="s">
        <v>4571</v>
      </c>
      <c r="N251" s="200" t="s">
        <v>4571</v>
      </c>
      <c r="O251" s="200" t="s">
        <v>4571</v>
      </c>
    </row>
    <row r="252" spans="1:15" x14ac:dyDescent="0.3">
      <c r="A252" s="200">
        <v>327288</v>
      </c>
      <c r="B252" s="200" t="s">
        <v>4584</v>
      </c>
      <c r="C252" s="200" t="s">
        <v>4573</v>
      </c>
      <c r="D252" s="200" t="s">
        <v>4573</v>
      </c>
      <c r="E252" s="200" t="s">
        <v>4573</v>
      </c>
      <c r="F252" s="200" t="s">
        <v>4573</v>
      </c>
      <c r="G252" s="200" t="s">
        <v>4573</v>
      </c>
      <c r="H252" s="200" t="s">
        <v>4573</v>
      </c>
      <c r="I252" s="200" t="s">
        <v>4573</v>
      </c>
      <c r="J252" s="200" t="s">
        <v>4573</v>
      </c>
      <c r="K252" s="200" t="s">
        <v>4573</v>
      </c>
      <c r="L252" s="200" t="s">
        <v>4573</v>
      </c>
      <c r="M252" s="200" t="s">
        <v>4573</v>
      </c>
      <c r="N252" s="200" t="s">
        <v>4572</v>
      </c>
      <c r="O252" s="200" t="s">
        <v>4571</v>
      </c>
    </row>
    <row r="253" spans="1:15" x14ac:dyDescent="0.3">
      <c r="A253" s="200">
        <v>327301</v>
      </c>
      <c r="B253" s="200" t="s">
        <v>4584</v>
      </c>
      <c r="C253" s="200" t="s">
        <v>4572</v>
      </c>
      <c r="D253" s="200" t="s">
        <v>4572</v>
      </c>
      <c r="E253" s="200" t="s">
        <v>4572</v>
      </c>
      <c r="F253" s="200" t="s">
        <v>4573</v>
      </c>
      <c r="G253" s="200" t="s">
        <v>4572</v>
      </c>
      <c r="H253" s="200" t="s">
        <v>4572</v>
      </c>
      <c r="I253" s="200" t="s">
        <v>4572</v>
      </c>
      <c r="J253" s="200" t="s">
        <v>4571</v>
      </c>
      <c r="K253" s="200" t="s">
        <v>4571</v>
      </c>
      <c r="L253" s="200" t="s">
        <v>4571</v>
      </c>
      <c r="M253" s="200" t="s">
        <v>4571</v>
      </c>
      <c r="N253" s="200" t="s">
        <v>4571</v>
      </c>
      <c r="O253" s="200" t="s">
        <v>4571</v>
      </c>
    </row>
    <row r="254" spans="1:15" x14ac:dyDescent="0.3">
      <c r="A254" s="200">
        <v>327340</v>
      </c>
      <c r="B254" s="200" t="s">
        <v>4584</v>
      </c>
      <c r="C254" s="200" t="s">
        <v>4572</v>
      </c>
      <c r="D254" s="200" t="s">
        <v>4573</v>
      </c>
      <c r="E254" s="200" t="s">
        <v>4573</v>
      </c>
      <c r="F254" s="200" t="s">
        <v>4573</v>
      </c>
      <c r="G254" s="200" t="s">
        <v>4572</v>
      </c>
      <c r="H254" s="200" t="s">
        <v>4573</v>
      </c>
      <c r="I254" s="200" t="s">
        <v>4571</v>
      </c>
      <c r="J254" s="200" t="s">
        <v>4572</v>
      </c>
      <c r="K254" s="200" t="s">
        <v>4573</v>
      </c>
      <c r="L254" s="200" t="s">
        <v>4573</v>
      </c>
      <c r="M254" s="200" t="s">
        <v>4572</v>
      </c>
      <c r="N254" s="200" t="s">
        <v>4573</v>
      </c>
      <c r="O254" s="200" t="s">
        <v>4573</v>
      </c>
    </row>
    <row r="255" spans="1:15" x14ac:dyDescent="0.3">
      <c r="A255" s="200">
        <v>327355</v>
      </c>
      <c r="B255" s="200" t="s">
        <v>4584</v>
      </c>
      <c r="C255" s="200" t="s">
        <v>4573</v>
      </c>
      <c r="D255" s="200" t="s">
        <v>4573</v>
      </c>
      <c r="E255" s="200" t="s">
        <v>4572</v>
      </c>
      <c r="F255" s="200" t="s">
        <v>4573</v>
      </c>
      <c r="G255" s="200" t="s">
        <v>4572</v>
      </c>
      <c r="H255" s="200" t="s">
        <v>4571</v>
      </c>
      <c r="I255" s="200" t="s">
        <v>4571</v>
      </c>
      <c r="J255" s="200" t="s">
        <v>4572</v>
      </c>
      <c r="K255" s="200" t="s">
        <v>4572</v>
      </c>
      <c r="L255" s="200" t="s">
        <v>4572</v>
      </c>
      <c r="M255" s="200" t="s">
        <v>4571</v>
      </c>
      <c r="N255" s="200" t="s">
        <v>4571</v>
      </c>
      <c r="O255" s="200" t="s">
        <v>4572</v>
      </c>
    </row>
    <row r="256" spans="1:15" x14ac:dyDescent="0.3">
      <c r="A256" s="200">
        <v>327410</v>
      </c>
      <c r="B256" s="200" t="s">
        <v>4584</v>
      </c>
      <c r="C256" s="200" t="s">
        <v>4573</v>
      </c>
      <c r="D256" s="200" t="s">
        <v>4573</v>
      </c>
      <c r="E256" s="200" t="s">
        <v>4572</v>
      </c>
      <c r="F256" s="200" t="s">
        <v>4573</v>
      </c>
      <c r="G256" s="200" t="s">
        <v>4572</v>
      </c>
      <c r="H256" s="200" t="s">
        <v>4573</v>
      </c>
      <c r="I256" s="200" t="s">
        <v>4572</v>
      </c>
      <c r="J256" s="200" t="s">
        <v>4573</v>
      </c>
      <c r="K256" s="200" t="s">
        <v>4572</v>
      </c>
      <c r="L256" s="200" t="s">
        <v>4573</v>
      </c>
      <c r="M256" s="200" t="s">
        <v>4572</v>
      </c>
      <c r="N256" s="200" t="s">
        <v>4572</v>
      </c>
      <c r="O256" s="200" t="s">
        <v>4573</v>
      </c>
    </row>
    <row r="257" spans="1:15" x14ac:dyDescent="0.3">
      <c r="A257" s="200">
        <v>327414</v>
      </c>
      <c r="B257" s="200" t="s">
        <v>4584</v>
      </c>
      <c r="C257" s="200" t="s">
        <v>4573</v>
      </c>
      <c r="D257" s="200" t="s">
        <v>4571</v>
      </c>
      <c r="E257" s="200" t="s">
        <v>4573</v>
      </c>
      <c r="F257" s="200" t="s">
        <v>4573</v>
      </c>
      <c r="G257" s="200" t="s">
        <v>4573</v>
      </c>
      <c r="H257" s="200" t="s">
        <v>4573</v>
      </c>
      <c r="I257" s="200" t="s">
        <v>4572</v>
      </c>
      <c r="J257" s="200" t="s">
        <v>4573</v>
      </c>
      <c r="K257" s="200" t="s">
        <v>4573</v>
      </c>
      <c r="L257" s="200" t="s">
        <v>4573</v>
      </c>
      <c r="M257" s="200" t="s">
        <v>4572</v>
      </c>
      <c r="N257" s="200" t="s">
        <v>4573</v>
      </c>
      <c r="O257" s="200" t="s">
        <v>4572</v>
      </c>
    </row>
    <row r="258" spans="1:15" x14ac:dyDescent="0.3">
      <c r="A258" s="200">
        <v>327425</v>
      </c>
      <c r="B258" s="200" t="s">
        <v>4584</v>
      </c>
      <c r="C258" s="200" t="s">
        <v>4572</v>
      </c>
      <c r="D258" s="200" t="s">
        <v>4572</v>
      </c>
      <c r="E258" s="200" t="s">
        <v>4571</v>
      </c>
      <c r="F258" s="200" t="s">
        <v>4573</v>
      </c>
      <c r="G258" s="200" t="s">
        <v>4572</v>
      </c>
      <c r="H258" s="200" t="s">
        <v>4573</v>
      </c>
      <c r="I258" s="200" t="s">
        <v>4571</v>
      </c>
      <c r="J258" s="200" t="s">
        <v>4572</v>
      </c>
      <c r="K258" s="200" t="s">
        <v>4571</v>
      </c>
      <c r="L258" s="200" t="s">
        <v>4572</v>
      </c>
      <c r="M258" s="200" t="s">
        <v>4571</v>
      </c>
      <c r="N258" s="200" t="s">
        <v>4571</v>
      </c>
      <c r="O258" s="200" t="s">
        <v>4572</v>
      </c>
    </row>
    <row r="259" spans="1:15" x14ac:dyDescent="0.3">
      <c r="A259" s="200">
        <v>327441</v>
      </c>
      <c r="B259" s="200" t="s">
        <v>4584</v>
      </c>
      <c r="C259" s="200" t="s">
        <v>4573</v>
      </c>
      <c r="D259" s="200" t="s">
        <v>4573</v>
      </c>
      <c r="E259" s="200" t="s">
        <v>4572</v>
      </c>
      <c r="F259" s="200" t="s">
        <v>4572</v>
      </c>
      <c r="G259" s="200" t="s">
        <v>4573</v>
      </c>
      <c r="H259" s="200" t="s">
        <v>4572</v>
      </c>
      <c r="I259" s="200" t="s">
        <v>4573</v>
      </c>
      <c r="J259" s="200" t="s">
        <v>4572</v>
      </c>
      <c r="K259" s="200" t="s">
        <v>4573</v>
      </c>
      <c r="L259" s="200" t="s">
        <v>4573</v>
      </c>
      <c r="M259" s="200" t="s">
        <v>4572</v>
      </c>
      <c r="N259" s="200" t="s">
        <v>4571</v>
      </c>
      <c r="O259" s="200" t="s">
        <v>4573</v>
      </c>
    </row>
    <row r="260" spans="1:15" x14ac:dyDescent="0.3">
      <c r="A260" s="200">
        <v>327462</v>
      </c>
      <c r="B260" s="200" t="s">
        <v>4584</v>
      </c>
      <c r="C260" s="200" t="s">
        <v>4572</v>
      </c>
      <c r="D260" s="200" t="s">
        <v>4572</v>
      </c>
      <c r="E260" s="200" t="s">
        <v>4572</v>
      </c>
      <c r="F260" s="200" t="s">
        <v>4572</v>
      </c>
      <c r="G260" s="200" t="s">
        <v>4573</v>
      </c>
      <c r="H260" s="200" t="s">
        <v>4573</v>
      </c>
      <c r="I260" s="200" t="s">
        <v>4572</v>
      </c>
      <c r="J260" s="200" t="s">
        <v>4572</v>
      </c>
      <c r="K260" s="200" t="s">
        <v>4571</v>
      </c>
      <c r="L260" s="200" t="s">
        <v>4571</v>
      </c>
      <c r="M260" s="200" t="s">
        <v>4571</v>
      </c>
      <c r="N260" s="200" t="s">
        <v>4571</v>
      </c>
      <c r="O260" s="200" t="s">
        <v>4572</v>
      </c>
    </row>
    <row r="261" spans="1:15" x14ac:dyDescent="0.3">
      <c r="A261" s="200">
        <v>327463</v>
      </c>
      <c r="B261" s="200" t="s">
        <v>4584</v>
      </c>
      <c r="C261" s="200" t="s">
        <v>4572</v>
      </c>
      <c r="D261" s="200" t="s">
        <v>4573</v>
      </c>
      <c r="E261" s="200" t="s">
        <v>4571</v>
      </c>
      <c r="F261" s="200" t="s">
        <v>4571</v>
      </c>
      <c r="G261" s="200" t="s">
        <v>4571</v>
      </c>
      <c r="H261" s="200" t="s">
        <v>4573</v>
      </c>
      <c r="I261" s="200" t="s">
        <v>4571</v>
      </c>
      <c r="J261" s="200" t="s">
        <v>4571</v>
      </c>
      <c r="K261" s="200" t="s">
        <v>4571</v>
      </c>
      <c r="L261" s="200" t="s">
        <v>4571</v>
      </c>
      <c r="M261" s="200" t="s">
        <v>4571</v>
      </c>
      <c r="N261" s="200" t="s">
        <v>4571</v>
      </c>
      <c r="O261" s="200" t="s">
        <v>4572</v>
      </c>
    </row>
    <row r="262" spans="1:15" x14ac:dyDescent="0.3">
      <c r="A262" s="200">
        <v>327472</v>
      </c>
      <c r="B262" s="200" t="s">
        <v>4584</v>
      </c>
      <c r="C262" s="200" t="s">
        <v>4573</v>
      </c>
      <c r="D262" s="200" t="s">
        <v>4573</v>
      </c>
      <c r="E262" s="200" t="s">
        <v>4573</v>
      </c>
      <c r="F262" s="200" t="s">
        <v>4573</v>
      </c>
      <c r="G262" s="200" t="s">
        <v>4571</v>
      </c>
      <c r="H262" s="200" t="s">
        <v>4573</v>
      </c>
      <c r="I262" s="200" t="s">
        <v>4572</v>
      </c>
      <c r="J262" s="200" t="s">
        <v>4572</v>
      </c>
      <c r="K262" s="200" t="s">
        <v>4572</v>
      </c>
      <c r="L262" s="200" t="s">
        <v>4572</v>
      </c>
      <c r="M262" s="200" t="s">
        <v>4573</v>
      </c>
      <c r="N262" s="200" t="s">
        <v>4573</v>
      </c>
      <c r="O262" s="200" t="s">
        <v>4571</v>
      </c>
    </row>
    <row r="263" spans="1:15" x14ac:dyDescent="0.3">
      <c r="A263" s="200">
        <v>327477</v>
      </c>
      <c r="B263" s="200" t="s">
        <v>4584</v>
      </c>
      <c r="C263" s="200" t="s">
        <v>4573</v>
      </c>
      <c r="D263" s="200" t="s">
        <v>4573</v>
      </c>
      <c r="E263" s="200" t="s">
        <v>4573</v>
      </c>
      <c r="F263" s="200" t="s">
        <v>4573</v>
      </c>
      <c r="G263" s="200" t="s">
        <v>4572</v>
      </c>
      <c r="H263" s="200" t="s">
        <v>4573</v>
      </c>
      <c r="I263" s="200" t="s">
        <v>4572</v>
      </c>
      <c r="J263" s="200" t="s">
        <v>4573</v>
      </c>
      <c r="K263" s="200" t="s">
        <v>4573</v>
      </c>
      <c r="L263" s="200" t="s">
        <v>4572</v>
      </c>
      <c r="M263" s="200" t="s">
        <v>4573</v>
      </c>
      <c r="N263" s="200" t="s">
        <v>4573</v>
      </c>
      <c r="O263" s="200" t="s">
        <v>4572</v>
      </c>
    </row>
    <row r="264" spans="1:15" x14ac:dyDescent="0.3">
      <c r="A264" s="200">
        <v>327499</v>
      </c>
      <c r="B264" s="200" t="s">
        <v>4584</v>
      </c>
      <c r="C264" s="200" t="s">
        <v>4572</v>
      </c>
      <c r="D264" s="200" t="s">
        <v>4572</v>
      </c>
      <c r="E264" s="200" t="s">
        <v>4573</v>
      </c>
      <c r="F264" s="200" t="s">
        <v>4573</v>
      </c>
      <c r="G264" s="200" t="s">
        <v>4572</v>
      </c>
      <c r="H264" s="200" t="s">
        <v>4573</v>
      </c>
      <c r="I264" s="200" t="s">
        <v>4573</v>
      </c>
      <c r="J264" s="200" t="s">
        <v>4572</v>
      </c>
      <c r="K264" s="200" t="s">
        <v>4573</v>
      </c>
      <c r="L264" s="200" t="s">
        <v>4572</v>
      </c>
      <c r="M264" s="200" t="s">
        <v>4571</v>
      </c>
      <c r="N264" s="200" t="s">
        <v>4572</v>
      </c>
      <c r="O264" s="200" t="s">
        <v>4573</v>
      </c>
    </row>
    <row r="265" spans="1:15" x14ac:dyDescent="0.3">
      <c r="A265" s="200">
        <v>327503</v>
      </c>
      <c r="B265" s="200" t="s">
        <v>4584</v>
      </c>
      <c r="C265" s="200" t="s">
        <v>4573</v>
      </c>
      <c r="D265" s="200" t="s">
        <v>4573</v>
      </c>
      <c r="E265" s="200" t="s">
        <v>4573</v>
      </c>
      <c r="F265" s="200" t="s">
        <v>4573</v>
      </c>
      <c r="G265" s="200" t="s">
        <v>4571</v>
      </c>
      <c r="H265" s="200" t="s">
        <v>4573</v>
      </c>
      <c r="I265" s="200" t="s">
        <v>4571</v>
      </c>
      <c r="J265" s="200" t="s">
        <v>4571</v>
      </c>
      <c r="K265" s="200" t="s">
        <v>4571</v>
      </c>
      <c r="L265" s="200" t="s">
        <v>4571</v>
      </c>
      <c r="M265" s="200" t="s">
        <v>4571</v>
      </c>
      <c r="N265" s="200" t="s">
        <v>4571</v>
      </c>
      <c r="O265" s="200" t="s">
        <v>4571</v>
      </c>
    </row>
    <row r="266" spans="1:15" x14ac:dyDescent="0.3">
      <c r="A266" s="200">
        <v>327523</v>
      </c>
      <c r="B266" s="200" t="s">
        <v>4584</v>
      </c>
      <c r="C266" s="200" t="s">
        <v>4573</v>
      </c>
      <c r="D266" s="200" t="s">
        <v>4572</v>
      </c>
      <c r="E266" s="200" t="s">
        <v>4572</v>
      </c>
      <c r="F266" s="200" t="s">
        <v>4572</v>
      </c>
      <c r="G266" s="200" t="s">
        <v>4572</v>
      </c>
      <c r="H266" s="200" t="s">
        <v>4572</v>
      </c>
      <c r="I266" s="200" t="s">
        <v>4572</v>
      </c>
      <c r="J266" s="200" t="s">
        <v>4572</v>
      </c>
      <c r="K266" s="200" t="s">
        <v>4571</v>
      </c>
      <c r="L266" s="200" t="s">
        <v>4571</v>
      </c>
      <c r="M266" s="200" t="s">
        <v>4572</v>
      </c>
      <c r="N266" s="200" t="s">
        <v>4572</v>
      </c>
      <c r="O266" s="200" t="s">
        <v>4573</v>
      </c>
    </row>
    <row r="267" spans="1:15" x14ac:dyDescent="0.3">
      <c r="A267" s="200">
        <v>327527</v>
      </c>
      <c r="B267" s="200" t="s">
        <v>4584</v>
      </c>
      <c r="C267" s="200" t="s">
        <v>4572</v>
      </c>
      <c r="D267" s="200" t="s">
        <v>4572</v>
      </c>
      <c r="E267" s="200" t="s">
        <v>4572</v>
      </c>
      <c r="F267" s="200" t="s">
        <v>4572</v>
      </c>
      <c r="G267" s="200" t="s">
        <v>4571</v>
      </c>
      <c r="H267" s="200" t="s">
        <v>4571</v>
      </c>
      <c r="I267" s="200" t="s">
        <v>4571</v>
      </c>
      <c r="J267" s="200" t="s">
        <v>4571</v>
      </c>
      <c r="K267" s="200" t="s">
        <v>4571</v>
      </c>
      <c r="L267" s="200" t="s">
        <v>4571</v>
      </c>
      <c r="M267" s="200" t="s">
        <v>4571</v>
      </c>
      <c r="N267" s="200" t="s">
        <v>4571</v>
      </c>
      <c r="O267" s="200" t="s">
        <v>4571</v>
      </c>
    </row>
    <row r="268" spans="1:15" x14ac:dyDescent="0.3">
      <c r="A268" s="200">
        <v>327546</v>
      </c>
      <c r="B268" s="200" t="s">
        <v>4584</v>
      </c>
      <c r="C268" s="200" t="s">
        <v>4572</v>
      </c>
      <c r="D268" s="200" t="s">
        <v>4572</v>
      </c>
      <c r="E268" s="200" t="s">
        <v>4573</v>
      </c>
      <c r="F268" s="200" t="s">
        <v>4572</v>
      </c>
      <c r="G268" s="200" t="s">
        <v>4572</v>
      </c>
      <c r="H268" s="200" t="s">
        <v>4571</v>
      </c>
      <c r="I268" s="200" t="s">
        <v>4571</v>
      </c>
      <c r="J268" s="200" t="s">
        <v>4571</v>
      </c>
      <c r="K268" s="200" t="s">
        <v>4571</v>
      </c>
      <c r="L268" s="200" t="s">
        <v>4571</v>
      </c>
      <c r="M268" s="200" t="s">
        <v>4571</v>
      </c>
      <c r="N268" s="200" t="s">
        <v>4572</v>
      </c>
      <c r="O268" s="200" t="s">
        <v>4571</v>
      </c>
    </row>
    <row r="269" spans="1:15" x14ac:dyDescent="0.3">
      <c r="A269" s="200">
        <v>327554</v>
      </c>
      <c r="B269" s="200" t="s">
        <v>4584</v>
      </c>
      <c r="C269" s="200" t="s">
        <v>4573</v>
      </c>
      <c r="D269" s="200" t="s">
        <v>4571</v>
      </c>
      <c r="E269" s="200" t="s">
        <v>4571</v>
      </c>
      <c r="F269" s="200" t="s">
        <v>4571</v>
      </c>
      <c r="G269" s="200" t="s">
        <v>4571</v>
      </c>
      <c r="H269" s="200" t="s">
        <v>4573</v>
      </c>
      <c r="I269" s="200" t="s">
        <v>4571</v>
      </c>
      <c r="J269" s="200" t="s">
        <v>4571</v>
      </c>
      <c r="K269" s="200" t="s">
        <v>4571</v>
      </c>
      <c r="L269" s="200" t="s">
        <v>4571</v>
      </c>
      <c r="M269" s="200" t="s">
        <v>4571</v>
      </c>
      <c r="N269" s="200" t="s">
        <v>4571</v>
      </c>
      <c r="O269" s="200" t="s">
        <v>4571</v>
      </c>
    </row>
    <row r="270" spans="1:15" x14ac:dyDescent="0.3">
      <c r="A270" s="200">
        <v>327597</v>
      </c>
      <c r="B270" s="200" t="s">
        <v>4584</v>
      </c>
      <c r="C270" s="200" t="s">
        <v>4572</v>
      </c>
      <c r="D270" s="200" t="s">
        <v>4572</v>
      </c>
      <c r="E270" s="200" t="s">
        <v>4572</v>
      </c>
      <c r="F270" s="200" t="s">
        <v>4573</v>
      </c>
      <c r="G270" s="200" t="s">
        <v>4573</v>
      </c>
      <c r="H270" s="200" t="s">
        <v>4573</v>
      </c>
      <c r="I270" s="200" t="s">
        <v>4573</v>
      </c>
      <c r="J270" s="200" t="s">
        <v>4573</v>
      </c>
      <c r="K270" s="200" t="s">
        <v>4572</v>
      </c>
      <c r="L270" s="200" t="s">
        <v>4572</v>
      </c>
      <c r="M270" s="200" t="s">
        <v>4573</v>
      </c>
      <c r="N270" s="200" t="s">
        <v>4573</v>
      </c>
      <c r="O270" s="200" t="s">
        <v>4573</v>
      </c>
    </row>
    <row r="271" spans="1:15" x14ac:dyDescent="0.3">
      <c r="A271" s="200">
        <v>327613</v>
      </c>
      <c r="B271" s="200" t="s">
        <v>4584</v>
      </c>
      <c r="C271" s="200" t="s">
        <v>4573</v>
      </c>
      <c r="D271" s="200" t="s">
        <v>4572</v>
      </c>
      <c r="E271" s="200" t="s">
        <v>4573</v>
      </c>
      <c r="F271" s="200" t="s">
        <v>4571</v>
      </c>
      <c r="G271" s="200" t="s">
        <v>4573</v>
      </c>
      <c r="H271" s="200" t="s">
        <v>4571</v>
      </c>
      <c r="I271" s="200" t="s">
        <v>4573</v>
      </c>
      <c r="J271" s="200" t="s">
        <v>4571</v>
      </c>
      <c r="K271" s="200" t="s">
        <v>4571</v>
      </c>
      <c r="L271" s="200" t="s">
        <v>4571</v>
      </c>
      <c r="M271" s="200" t="s">
        <v>4571</v>
      </c>
      <c r="N271" s="200" t="s">
        <v>4572</v>
      </c>
      <c r="O271" s="200" t="s">
        <v>4571</v>
      </c>
    </row>
    <row r="272" spans="1:15" x14ac:dyDescent="0.3">
      <c r="A272" s="200">
        <v>327614</v>
      </c>
      <c r="B272" s="200" t="s">
        <v>4584</v>
      </c>
      <c r="C272" s="200" t="s">
        <v>4573</v>
      </c>
      <c r="D272" s="200" t="s">
        <v>4572</v>
      </c>
      <c r="E272" s="200" t="s">
        <v>4573</v>
      </c>
      <c r="F272" s="200" t="s">
        <v>4573</v>
      </c>
      <c r="G272" s="200" t="s">
        <v>4573</v>
      </c>
      <c r="H272" s="200" t="s">
        <v>4573</v>
      </c>
      <c r="I272" s="200" t="s">
        <v>4571</v>
      </c>
      <c r="J272" s="200" t="s">
        <v>4572</v>
      </c>
      <c r="K272" s="200" t="s">
        <v>4573</v>
      </c>
      <c r="L272" s="200" t="s">
        <v>4573</v>
      </c>
      <c r="M272" s="200" t="s">
        <v>4572</v>
      </c>
      <c r="N272" s="200" t="s">
        <v>4572</v>
      </c>
      <c r="O272" s="200" t="s">
        <v>4573</v>
      </c>
    </row>
    <row r="273" spans="1:15" x14ac:dyDescent="0.3">
      <c r="A273" s="200">
        <v>327617</v>
      </c>
      <c r="B273" s="200" t="s">
        <v>4584</v>
      </c>
      <c r="C273" s="200" t="s">
        <v>4573</v>
      </c>
      <c r="D273" s="200" t="s">
        <v>4573</v>
      </c>
      <c r="E273" s="200" t="s">
        <v>4573</v>
      </c>
      <c r="F273" s="200" t="s">
        <v>4573</v>
      </c>
      <c r="G273" s="200" t="s">
        <v>4573</v>
      </c>
      <c r="H273" s="200" t="s">
        <v>4573</v>
      </c>
      <c r="I273" s="200" t="s">
        <v>4572</v>
      </c>
      <c r="J273" s="200" t="s">
        <v>4573</v>
      </c>
      <c r="K273" s="200" t="s">
        <v>4573</v>
      </c>
      <c r="L273" s="200" t="s">
        <v>4573</v>
      </c>
      <c r="M273" s="200" t="s">
        <v>4573</v>
      </c>
      <c r="N273" s="200" t="s">
        <v>4573</v>
      </c>
      <c r="O273" s="200" t="s">
        <v>4573</v>
      </c>
    </row>
    <row r="274" spans="1:15" x14ac:dyDescent="0.3">
      <c r="A274" s="200">
        <v>327680</v>
      </c>
      <c r="B274" s="200" t="s">
        <v>4584</v>
      </c>
      <c r="C274" s="200" t="s">
        <v>4573</v>
      </c>
      <c r="D274" s="200" t="s">
        <v>4572</v>
      </c>
      <c r="E274" s="200" t="s">
        <v>4573</v>
      </c>
      <c r="F274" s="200" t="s">
        <v>4572</v>
      </c>
      <c r="G274" s="200" t="s">
        <v>4572</v>
      </c>
      <c r="H274" s="200" t="s">
        <v>4573</v>
      </c>
      <c r="I274" s="200" t="s">
        <v>4572</v>
      </c>
      <c r="J274" s="200" t="s">
        <v>4573</v>
      </c>
      <c r="K274" s="200" t="s">
        <v>4573</v>
      </c>
      <c r="L274" s="200" t="s">
        <v>4573</v>
      </c>
      <c r="M274" s="200" t="s">
        <v>4571</v>
      </c>
      <c r="N274" s="200" t="s">
        <v>4571</v>
      </c>
      <c r="O274" s="200" t="s">
        <v>4571</v>
      </c>
    </row>
    <row r="275" spans="1:15" x14ac:dyDescent="0.3">
      <c r="A275" s="200">
        <v>327728</v>
      </c>
      <c r="B275" s="200" t="s">
        <v>4584</v>
      </c>
      <c r="C275" s="200" t="s">
        <v>4573</v>
      </c>
      <c r="D275" s="200" t="s">
        <v>4572</v>
      </c>
      <c r="E275" s="200" t="s">
        <v>4573</v>
      </c>
      <c r="F275" s="200" t="s">
        <v>4573</v>
      </c>
      <c r="G275" s="200" t="s">
        <v>4573</v>
      </c>
      <c r="H275" s="200" t="s">
        <v>4572</v>
      </c>
      <c r="I275" s="200" t="s">
        <v>4572</v>
      </c>
      <c r="J275" s="200" t="s">
        <v>4571</v>
      </c>
      <c r="K275" s="200" t="s">
        <v>4571</v>
      </c>
      <c r="L275" s="200" t="s">
        <v>4572</v>
      </c>
      <c r="M275" s="200" t="s">
        <v>4572</v>
      </c>
      <c r="N275" s="200" t="s">
        <v>4571</v>
      </c>
      <c r="O275" s="200" t="s">
        <v>4572</v>
      </c>
    </row>
    <row r="276" spans="1:15" x14ac:dyDescent="0.3">
      <c r="A276" s="200">
        <v>327730</v>
      </c>
      <c r="B276" s="200" t="s">
        <v>4584</v>
      </c>
      <c r="C276" s="200" t="s">
        <v>4572</v>
      </c>
      <c r="D276" s="200" t="s">
        <v>4572</v>
      </c>
      <c r="E276" s="200" t="s">
        <v>4572</v>
      </c>
      <c r="F276" s="200" t="s">
        <v>4572</v>
      </c>
      <c r="G276" s="200" t="s">
        <v>4572</v>
      </c>
      <c r="H276" s="200" t="s">
        <v>4572</v>
      </c>
      <c r="I276" s="200" t="s">
        <v>4572</v>
      </c>
      <c r="J276" s="200" t="s">
        <v>4572</v>
      </c>
      <c r="K276" s="200" t="s">
        <v>4572</v>
      </c>
      <c r="L276" s="200" t="s">
        <v>4572</v>
      </c>
      <c r="M276" s="200" t="s">
        <v>4572</v>
      </c>
      <c r="N276" s="200" t="s">
        <v>4572</v>
      </c>
      <c r="O276" s="200" t="s">
        <v>4572</v>
      </c>
    </row>
    <row r="277" spans="1:15" x14ac:dyDescent="0.3">
      <c r="A277" s="200">
        <v>327751</v>
      </c>
      <c r="B277" s="200" t="s">
        <v>4584</v>
      </c>
      <c r="C277" s="200" t="s">
        <v>4573</v>
      </c>
      <c r="D277" s="200" t="s">
        <v>4573</v>
      </c>
      <c r="E277" s="200" t="s">
        <v>4572</v>
      </c>
      <c r="F277" s="200" t="s">
        <v>4573</v>
      </c>
      <c r="G277" s="200" t="s">
        <v>4573</v>
      </c>
      <c r="H277" s="200" t="s">
        <v>4573</v>
      </c>
      <c r="I277" s="200" t="s">
        <v>4571</v>
      </c>
      <c r="J277" s="200" t="s">
        <v>4571</v>
      </c>
      <c r="K277" s="200" t="s">
        <v>4571</v>
      </c>
      <c r="L277" s="200" t="s">
        <v>4571</v>
      </c>
      <c r="M277" s="200" t="s">
        <v>4571</v>
      </c>
      <c r="N277" s="200" t="s">
        <v>4571</v>
      </c>
      <c r="O277" s="200" t="s">
        <v>4571</v>
      </c>
    </row>
    <row r="278" spans="1:15" x14ac:dyDescent="0.3">
      <c r="A278" s="200">
        <v>327768</v>
      </c>
      <c r="B278" s="200" t="s">
        <v>4584</v>
      </c>
      <c r="C278" s="200" t="s">
        <v>4573</v>
      </c>
      <c r="D278" s="200" t="s">
        <v>4573</v>
      </c>
      <c r="E278" s="200" t="s">
        <v>4573</v>
      </c>
      <c r="F278" s="200" t="s">
        <v>4573</v>
      </c>
      <c r="G278" s="200" t="s">
        <v>4573</v>
      </c>
      <c r="H278" s="200" t="s">
        <v>4573</v>
      </c>
      <c r="I278" s="200" t="s">
        <v>4572</v>
      </c>
      <c r="J278" s="200" t="s">
        <v>4573</v>
      </c>
      <c r="K278" s="200" t="s">
        <v>4572</v>
      </c>
      <c r="L278" s="200" t="s">
        <v>4572</v>
      </c>
      <c r="M278" s="200" t="s">
        <v>4572</v>
      </c>
      <c r="N278" s="200" t="s">
        <v>4571</v>
      </c>
      <c r="O278" s="200" t="s">
        <v>4571</v>
      </c>
    </row>
    <row r="279" spans="1:15" x14ac:dyDescent="0.3">
      <c r="A279" s="200">
        <v>327775</v>
      </c>
      <c r="B279" s="200" t="s">
        <v>4584</v>
      </c>
      <c r="C279" s="200" t="s">
        <v>4573</v>
      </c>
      <c r="D279" s="200" t="s">
        <v>4572</v>
      </c>
      <c r="E279" s="200" t="s">
        <v>4571</v>
      </c>
      <c r="F279" s="200" t="s">
        <v>4573</v>
      </c>
      <c r="G279" s="200" t="s">
        <v>4573</v>
      </c>
      <c r="H279" s="200" t="s">
        <v>4571</v>
      </c>
      <c r="I279" s="200" t="s">
        <v>4571</v>
      </c>
      <c r="J279" s="200" t="s">
        <v>4572</v>
      </c>
      <c r="K279" s="200" t="s">
        <v>4571</v>
      </c>
      <c r="L279" s="200" t="s">
        <v>4571</v>
      </c>
      <c r="M279" s="200" t="s">
        <v>4571</v>
      </c>
      <c r="N279" s="200" t="s">
        <v>4571</v>
      </c>
      <c r="O279" s="200" t="s">
        <v>4571</v>
      </c>
    </row>
    <row r="280" spans="1:15" x14ac:dyDescent="0.3">
      <c r="A280" s="200">
        <v>327781</v>
      </c>
      <c r="B280" s="200" t="s">
        <v>4584</v>
      </c>
      <c r="C280" s="200" t="s">
        <v>4572</v>
      </c>
      <c r="D280" s="200" t="s">
        <v>4573</v>
      </c>
      <c r="E280" s="200" t="s">
        <v>4573</v>
      </c>
      <c r="F280" s="200" t="s">
        <v>4573</v>
      </c>
      <c r="G280" s="200" t="s">
        <v>4573</v>
      </c>
      <c r="H280" s="200" t="s">
        <v>4573</v>
      </c>
      <c r="I280" s="200" t="s">
        <v>4573</v>
      </c>
      <c r="J280" s="200" t="s">
        <v>4573</v>
      </c>
      <c r="K280" s="200" t="s">
        <v>4573</v>
      </c>
      <c r="L280" s="200" t="s">
        <v>4572</v>
      </c>
      <c r="M280" s="200" t="s">
        <v>4572</v>
      </c>
      <c r="N280" s="200" t="s">
        <v>4572</v>
      </c>
      <c r="O280" s="200" t="s">
        <v>4572</v>
      </c>
    </row>
    <row r="281" spans="1:15" x14ac:dyDescent="0.3">
      <c r="A281" s="200">
        <v>327798</v>
      </c>
      <c r="B281" s="200" t="s">
        <v>4584</v>
      </c>
      <c r="C281" s="200" t="s">
        <v>4572</v>
      </c>
      <c r="D281" s="200" t="s">
        <v>4573</v>
      </c>
      <c r="E281" s="200" t="s">
        <v>4572</v>
      </c>
      <c r="F281" s="200" t="s">
        <v>4573</v>
      </c>
      <c r="G281" s="200" t="s">
        <v>4572</v>
      </c>
      <c r="H281" s="200" t="s">
        <v>4572</v>
      </c>
      <c r="I281" s="200" t="s">
        <v>4573</v>
      </c>
      <c r="J281" s="200" t="s">
        <v>4572</v>
      </c>
      <c r="K281" s="200" t="s">
        <v>4571</v>
      </c>
      <c r="L281" s="200" t="s">
        <v>4572</v>
      </c>
      <c r="M281" s="200" t="s">
        <v>4571</v>
      </c>
      <c r="N281" s="200" t="s">
        <v>4571</v>
      </c>
      <c r="O281" s="200" t="s">
        <v>4572</v>
      </c>
    </row>
    <row r="282" spans="1:15" x14ac:dyDescent="0.3">
      <c r="A282" s="200">
        <v>327802</v>
      </c>
      <c r="B282" s="200" t="s">
        <v>4584</v>
      </c>
      <c r="C282" s="200" t="s">
        <v>4572</v>
      </c>
      <c r="D282" s="200" t="s">
        <v>4572</v>
      </c>
      <c r="E282" s="200" t="s">
        <v>4572</v>
      </c>
      <c r="F282" s="200" t="s">
        <v>4572</v>
      </c>
      <c r="G282" s="200" t="s">
        <v>4573</v>
      </c>
      <c r="H282" s="200" t="s">
        <v>4573</v>
      </c>
      <c r="I282" s="200" t="s">
        <v>4572</v>
      </c>
      <c r="J282" s="200" t="s">
        <v>4573</v>
      </c>
      <c r="K282" s="200" t="s">
        <v>4573</v>
      </c>
      <c r="L282" s="200" t="s">
        <v>4572</v>
      </c>
      <c r="M282" s="200" t="s">
        <v>4572</v>
      </c>
      <c r="N282" s="200" t="s">
        <v>4571</v>
      </c>
      <c r="O282" s="200" t="s">
        <v>4572</v>
      </c>
    </row>
    <row r="283" spans="1:15" x14ac:dyDescent="0.3">
      <c r="A283" s="200">
        <v>327822</v>
      </c>
      <c r="B283" s="200" t="s">
        <v>4584</v>
      </c>
      <c r="C283" s="200" t="s">
        <v>4572</v>
      </c>
      <c r="D283" s="200" t="s">
        <v>4572</v>
      </c>
      <c r="E283" s="200" t="s">
        <v>4572</v>
      </c>
      <c r="F283" s="200" t="s">
        <v>4572</v>
      </c>
      <c r="G283" s="200" t="s">
        <v>4571</v>
      </c>
      <c r="H283" s="200" t="s">
        <v>4572</v>
      </c>
      <c r="I283" s="200" t="s">
        <v>4571</v>
      </c>
      <c r="J283" s="200" t="s">
        <v>4571</v>
      </c>
      <c r="K283" s="200" t="s">
        <v>4571</v>
      </c>
      <c r="L283" s="200" t="s">
        <v>4571</v>
      </c>
      <c r="M283" s="200" t="s">
        <v>4571</v>
      </c>
      <c r="N283" s="200" t="s">
        <v>4571</v>
      </c>
      <c r="O283" s="200" t="s">
        <v>4571</v>
      </c>
    </row>
    <row r="284" spans="1:15" x14ac:dyDescent="0.3">
      <c r="A284" s="200">
        <v>327863</v>
      </c>
      <c r="B284" s="200" t="s">
        <v>4584</v>
      </c>
      <c r="C284" s="200" t="s">
        <v>4572</v>
      </c>
      <c r="D284" s="200" t="s">
        <v>4573</v>
      </c>
      <c r="E284" s="200" t="s">
        <v>4573</v>
      </c>
      <c r="F284" s="200" t="s">
        <v>4573</v>
      </c>
      <c r="G284" s="200" t="s">
        <v>4572</v>
      </c>
      <c r="H284" s="200" t="s">
        <v>4572</v>
      </c>
      <c r="I284" s="200" t="s">
        <v>4572</v>
      </c>
      <c r="J284" s="200" t="s">
        <v>4573</v>
      </c>
      <c r="K284" s="200" t="s">
        <v>4573</v>
      </c>
      <c r="L284" s="200" t="s">
        <v>4573</v>
      </c>
      <c r="M284" s="200" t="s">
        <v>4571</v>
      </c>
      <c r="N284" s="200" t="s">
        <v>4573</v>
      </c>
      <c r="O284" s="200" t="s">
        <v>4573</v>
      </c>
    </row>
    <row r="285" spans="1:15" x14ac:dyDescent="0.3">
      <c r="A285" s="200">
        <v>327916</v>
      </c>
      <c r="B285" s="200" t="s">
        <v>4584</v>
      </c>
      <c r="C285" s="200" t="s">
        <v>4573</v>
      </c>
      <c r="D285" s="200" t="s">
        <v>4573</v>
      </c>
      <c r="E285" s="200" t="s">
        <v>4573</v>
      </c>
      <c r="F285" s="200" t="s">
        <v>4572</v>
      </c>
      <c r="G285" s="200" t="s">
        <v>4572</v>
      </c>
      <c r="H285" s="200" t="s">
        <v>4573</v>
      </c>
      <c r="I285" s="200" t="s">
        <v>4573</v>
      </c>
      <c r="J285" s="200" t="s">
        <v>4573</v>
      </c>
      <c r="K285" s="200" t="s">
        <v>4573</v>
      </c>
      <c r="L285" s="200" t="s">
        <v>4573</v>
      </c>
      <c r="M285" s="200" t="s">
        <v>4573</v>
      </c>
      <c r="N285" s="200" t="s">
        <v>4571</v>
      </c>
      <c r="O285" s="200" t="s">
        <v>4573</v>
      </c>
    </row>
    <row r="286" spans="1:15" x14ac:dyDescent="0.3">
      <c r="A286" s="200">
        <v>327961</v>
      </c>
      <c r="B286" s="200" t="s">
        <v>4584</v>
      </c>
      <c r="C286" s="200" t="s">
        <v>4573</v>
      </c>
      <c r="D286" s="200" t="s">
        <v>4573</v>
      </c>
      <c r="E286" s="200" t="s">
        <v>4573</v>
      </c>
      <c r="F286" s="200" t="s">
        <v>4572</v>
      </c>
      <c r="G286" s="200" t="s">
        <v>4573</v>
      </c>
      <c r="H286" s="200" t="s">
        <v>4573</v>
      </c>
      <c r="I286" s="200" t="s">
        <v>4573</v>
      </c>
      <c r="J286" s="200" t="s">
        <v>4572</v>
      </c>
      <c r="K286" s="200" t="s">
        <v>4572</v>
      </c>
      <c r="L286" s="200" t="s">
        <v>4573</v>
      </c>
      <c r="M286" s="200" t="s">
        <v>4571</v>
      </c>
      <c r="N286" s="200" t="s">
        <v>4572</v>
      </c>
      <c r="O286" s="200" t="s">
        <v>4572</v>
      </c>
    </row>
    <row r="287" spans="1:15" x14ac:dyDescent="0.3">
      <c r="A287" s="200">
        <v>327964</v>
      </c>
      <c r="B287" s="200" t="s">
        <v>4584</v>
      </c>
      <c r="C287" s="200" t="s">
        <v>4573</v>
      </c>
      <c r="D287" s="200" t="s">
        <v>4571</v>
      </c>
      <c r="E287" s="200" t="s">
        <v>4571</v>
      </c>
      <c r="F287" s="200" t="s">
        <v>4571</v>
      </c>
      <c r="G287" s="200" t="s">
        <v>4573</v>
      </c>
      <c r="H287" s="200" t="s">
        <v>4572</v>
      </c>
      <c r="I287" s="200" t="s">
        <v>4571</v>
      </c>
      <c r="J287" s="200" t="s">
        <v>4571</v>
      </c>
      <c r="K287" s="200" t="s">
        <v>4571</v>
      </c>
      <c r="L287" s="200" t="s">
        <v>4571</v>
      </c>
      <c r="M287" s="200" t="s">
        <v>4571</v>
      </c>
      <c r="N287" s="200" t="s">
        <v>4571</v>
      </c>
      <c r="O287" s="200" t="s">
        <v>4571</v>
      </c>
    </row>
    <row r="288" spans="1:15" x14ac:dyDescent="0.3">
      <c r="A288" s="200">
        <v>327967</v>
      </c>
      <c r="B288" s="200" t="s">
        <v>4584</v>
      </c>
      <c r="C288" s="200" t="s">
        <v>4573</v>
      </c>
      <c r="D288" s="200" t="s">
        <v>4573</v>
      </c>
      <c r="E288" s="200" t="s">
        <v>4573</v>
      </c>
      <c r="F288" s="200" t="s">
        <v>4573</v>
      </c>
      <c r="G288" s="200" t="s">
        <v>4573</v>
      </c>
      <c r="H288" s="200" t="s">
        <v>4573</v>
      </c>
      <c r="I288" s="200" t="s">
        <v>4572</v>
      </c>
      <c r="J288" s="200" t="s">
        <v>4572</v>
      </c>
      <c r="K288" s="200" t="s">
        <v>4572</v>
      </c>
      <c r="L288" s="200" t="s">
        <v>4573</v>
      </c>
      <c r="M288" s="200" t="s">
        <v>4573</v>
      </c>
      <c r="N288" s="200" t="s">
        <v>4573</v>
      </c>
      <c r="O288" s="200" t="s">
        <v>4572</v>
      </c>
    </row>
    <row r="289" spans="1:15" x14ac:dyDescent="0.3">
      <c r="A289" s="200">
        <v>327968</v>
      </c>
      <c r="B289" s="200" t="s">
        <v>4584</v>
      </c>
      <c r="C289" s="200" t="s">
        <v>4573</v>
      </c>
      <c r="D289" s="200" t="s">
        <v>4573</v>
      </c>
      <c r="E289" s="200" t="s">
        <v>4571</v>
      </c>
      <c r="F289" s="200" t="s">
        <v>4572</v>
      </c>
      <c r="G289" s="200" t="s">
        <v>4573</v>
      </c>
      <c r="H289" s="200" t="s">
        <v>4573</v>
      </c>
      <c r="I289" s="200" t="s">
        <v>4572</v>
      </c>
      <c r="J289" s="200" t="s">
        <v>4572</v>
      </c>
      <c r="K289" s="200" t="s">
        <v>4573</v>
      </c>
      <c r="L289" s="200" t="s">
        <v>4573</v>
      </c>
      <c r="M289" s="200" t="s">
        <v>4572</v>
      </c>
      <c r="N289" s="200" t="s">
        <v>4573</v>
      </c>
      <c r="O289" s="200" t="s">
        <v>4571</v>
      </c>
    </row>
    <row r="290" spans="1:15" x14ac:dyDescent="0.3">
      <c r="A290" s="200">
        <v>327971</v>
      </c>
      <c r="B290" s="200" t="s">
        <v>4584</v>
      </c>
      <c r="C290" s="200" t="s">
        <v>4573</v>
      </c>
      <c r="D290" s="200" t="s">
        <v>4573</v>
      </c>
      <c r="E290" s="200" t="s">
        <v>4572</v>
      </c>
      <c r="F290" s="200" t="s">
        <v>4573</v>
      </c>
      <c r="G290" s="200" t="s">
        <v>4573</v>
      </c>
      <c r="H290" s="200" t="s">
        <v>4573</v>
      </c>
      <c r="I290" s="200" t="s">
        <v>4573</v>
      </c>
      <c r="J290" s="200" t="s">
        <v>4573</v>
      </c>
      <c r="K290" s="200" t="s">
        <v>4573</v>
      </c>
      <c r="L290" s="200" t="s">
        <v>4573</v>
      </c>
      <c r="M290" s="200" t="s">
        <v>4573</v>
      </c>
      <c r="N290" s="200" t="s">
        <v>4573</v>
      </c>
      <c r="O290" s="200" t="s">
        <v>4573</v>
      </c>
    </row>
    <row r="291" spans="1:15" x14ac:dyDescent="0.3">
      <c r="A291" s="200">
        <v>327973</v>
      </c>
      <c r="B291" s="200" t="s">
        <v>4584</v>
      </c>
      <c r="C291" s="200" t="s">
        <v>4573</v>
      </c>
      <c r="D291" s="200" t="s">
        <v>4573</v>
      </c>
      <c r="E291" s="200" t="s">
        <v>4573</v>
      </c>
      <c r="F291" s="200" t="s">
        <v>4573</v>
      </c>
      <c r="G291" s="200" t="s">
        <v>4572</v>
      </c>
      <c r="H291" s="200" t="s">
        <v>4572</v>
      </c>
      <c r="I291" s="200" t="s">
        <v>4571</v>
      </c>
      <c r="J291" s="200" t="s">
        <v>4572</v>
      </c>
      <c r="K291" s="200" t="s">
        <v>4572</v>
      </c>
      <c r="L291" s="200" t="s">
        <v>4571</v>
      </c>
      <c r="M291" s="200" t="s">
        <v>4572</v>
      </c>
      <c r="N291" s="200" t="s">
        <v>4572</v>
      </c>
      <c r="O291" s="200" t="s">
        <v>4571</v>
      </c>
    </row>
    <row r="292" spans="1:15" x14ac:dyDescent="0.3">
      <c r="A292" s="200">
        <v>327999</v>
      </c>
      <c r="B292" s="200" t="s">
        <v>4584</v>
      </c>
      <c r="C292" s="200" t="s">
        <v>4573</v>
      </c>
      <c r="D292" s="200" t="s">
        <v>4571</v>
      </c>
      <c r="E292" s="200" t="s">
        <v>4572</v>
      </c>
      <c r="F292" s="200" t="s">
        <v>4572</v>
      </c>
      <c r="G292" s="200" t="s">
        <v>4571</v>
      </c>
      <c r="H292" s="200" t="s">
        <v>4572</v>
      </c>
      <c r="I292" s="200" t="s">
        <v>4571</v>
      </c>
      <c r="J292" s="200" t="s">
        <v>4571</v>
      </c>
      <c r="K292" s="200" t="s">
        <v>4571</v>
      </c>
      <c r="L292" s="200" t="s">
        <v>4571</v>
      </c>
      <c r="M292" s="200" t="s">
        <v>4571</v>
      </c>
      <c r="N292" s="200" t="s">
        <v>4571</v>
      </c>
      <c r="O292" s="200" t="s">
        <v>4571</v>
      </c>
    </row>
    <row r="293" spans="1:15" x14ac:dyDescent="0.3">
      <c r="A293" s="200">
        <v>328019</v>
      </c>
      <c r="B293" s="200" t="s">
        <v>4584</v>
      </c>
      <c r="C293" s="200" t="s">
        <v>4573</v>
      </c>
      <c r="D293" s="200" t="s">
        <v>4572</v>
      </c>
      <c r="E293" s="200" t="s">
        <v>4573</v>
      </c>
      <c r="F293" s="200" t="s">
        <v>4573</v>
      </c>
      <c r="G293" s="200" t="s">
        <v>4573</v>
      </c>
      <c r="H293" s="200" t="s">
        <v>4573</v>
      </c>
      <c r="I293" s="200" t="s">
        <v>4573</v>
      </c>
      <c r="J293" s="200" t="s">
        <v>4572</v>
      </c>
      <c r="K293" s="200" t="s">
        <v>4573</v>
      </c>
      <c r="L293" s="200" t="s">
        <v>4572</v>
      </c>
      <c r="M293" s="200" t="s">
        <v>4573</v>
      </c>
      <c r="N293" s="200" t="s">
        <v>4573</v>
      </c>
      <c r="O293" s="200" t="s">
        <v>4573</v>
      </c>
    </row>
    <row r="294" spans="1:15" x14ac:dyDescent="0.3">
      <c r="A294" s="200">
        <v>328025</v>
      </c>
      <c r="B294" s="200" t="s">
        <v>4584</v>
      </c>
      <c r="C294" s="200" t="s">
        <v>4572</v>
      </c>
      <c r="D294" s="200" t="s">
        <v>4573</v>
      </c>
      <c r="E294" s="200" t="s">
        <v>4573</v>
      </c>
      <c r="F294" s="200" t="s">
        <v>4573</v>
      </c>
      <c r="G294" s="200" t="s">
        <v>4571</v>
      </c>
      <c r="H294" s="200" t="s">
        <v>4572</v>
      </c>
      <c r="I294" s="200" t="s">
        <v>4572</v>
      </c>
      <c r="J294" s="200" t="s">
        <v>4572</v>
      </c>
      <c r="K294" s="200" t="s">
        <v>4571</v>
      </c>
      <c r="L294" s="200" t="s">
        <v>4573</v>
      </c>
      <c r="M294" s="200" t="s">
        <v>4573</v>
      </c>
      <c r="N294" s="200" t="s">
        <v>4572</v>
      </c>
      <c r="O294" s="200" t="s">
        <v>4572</v>
      </c>
    </row>
    <row r="295" spans="1:15" x14ac:dyDescent="0.3">
      <c r="A295" s="200">
        <v>328043</v>
      </c>
      <c r="B295" s="200" t="s">
        <v>4584</v>
      </c>
      <c r="C295" s="200" t="s">
        <v>4573</v>
      </c>
      <c r="D295" s="200" t="s">
        <v>4572</v>
      </c>
      <c r="E295" s="200" t="s">
        <v>4572</v>
      </c>
      <c r="F295" s="200" t="s">
        <v>4572</v>
      </c>
      <c r="G295" s="200" t="s">
        <v>4572</v>
      </c>
      <c r="H295" s="200" t="s">
        <v>4573</v>
      </c>
      <c r="I295" s="200" t="s">
        <v>4572</v>
      </c>
      <c r="J295" s="200" t="s">
        <v>4572</v>
      </c>
      <c r="K295" s="200" t="s">
        <v>4572</v>
      </c>
      <c r="L295" s="200" t="s">
        <v>4573</v>
      </c>
      <c r="M295" s="200" t="s">
        <v>4571</v>
      </c>
      <c r="N295" s="200" t="s">
        <v>4571</v>
      </c>
      <c r="O295" s="200" t="s">
        <v>4571</v>
      </c>
    </row>
    <row r="296" spans="1:15" x14ac:dyDescent="0.3">
      <c r="A296" s="200">
        <v>328078</v>
      </c>
      <c r="B296" s="200" t="s">
        <v>4584</v>
      </c>
      <c r="C296" s="200" t="s">
        <v>4573</v>
      </c>
      <c r="D296" s="200" t="s">
        <v>4571</v>
      </c>
      <c r="E296" s="200" t="s">
        <v>4571</v>
      </c>
      <c r="F296" s="200" t="s">
        <v>4573</v>
      </c>
      <c r="G296" s="200" t="s">
        <v>4572</v>
      </c>
      <c r="H296" s="200" t="s">
        <v>4571</v>
      </c>
      <c r="I296" s="200" t="s">
        <v>4572</v>
      </c>
      <c r="J296" s="200" t="s">
        <v>4573</v>
      </c>
      <c r="K296" s="200" t="s">
        <v>4573</v>
      </c>
      <c r="L296" s="200" t="s">
        <v>4573</v>
      </c>
      <c r="M296" s="200" t="s">
        <v>4571</v>
      </c>
      <c r="N296" s="200" t="s">
        <v>4571</v>
      </c>
      <c r="O296" s="200" t="s">
        <v>4572</v>
      </c>
    </row>
    <row r="297" spans="1:15" x14ac:dyDescent="0.3">
      <c r="A297" s="200">
        <v>328106</v>
      </c>
      <c r="B297" s="200" t="s">
        <v>4584</v>
      </c>
      <c r="C297" s="200" t="s">
        <v>4573</v>
      </c>
      <c r="D297" s="200" t="s">
        <v>4572</v>
      </c>
      <c r="E297" s="200" t="s">
        <v>4573</v>
      </c>
      <c r="F297" s="200" t="s">
        <v>4573</v>
      </c>
      <c r="G297" s="200" t="s">
        <v>4571</v>
      </c>
      <c r="H297" s="200" t="s">
        <v>4572</v>
      </c>
      <c r="I297" s="200" t="s">
        <v>4571</v>
      </c>
      <c r="J297" s="200" t="s">
        <v>4573</v>
      </c>
      <c r="K297" s="200" t="s">
        <v>4573</v>
      </c>
      <c r="L297" s="200" t="s">
        <v>4573</v>
      </c>
      <c r="M297" s="200" t="s">
        <v>4571</v>
      </c>
      <c r="N297" s="200" t="s">
        <v>4571</v>
      </c>
      <c r="O297" s="200" t="s">
        <v>4572</v>
      </c>
    </row>
    <row r="298" spans="1:15" x14ac:dyDescent="0.3">
      <c r="A298" s="200">
        <v>328123</v>
      </c>
      <c r="B298" s="200" t="s">
        <v>4584</v>
      </c>
      <c r="C298" s="200" t="s">
        <v>4573</v>
      </c>
      <c r="D298" s="200" t="s">
        <v>4571</v>
      </c>
      <c r="E298" s="200" t="s">
        <v>4573</v>
      </c>
      <c r="F298" s="200" t="s">
        <v>4573</v>
      </c>
      <c r="G298" s="200" t="s">
        <v>4573</v>
      </c>
      <c r="H298" s="200" t="s">
        <v>4573</v>
      </c>
      <c r="I298" s="200" t="s">
        <v>4571</v>
      </c>
      <c r="J298" s="200" t="s">
        <v>4571</v>
      </c>
      <c r="K298" s="200" t="s">
        <v>4571</v>
      </c>
      <c r="L298" s="200" t="s">
        <v>4571</v>
      </c>
      <c r="M298" s="200" t="s">
        <v>4571</v>
      </c>
      <c r="N298" s="200" t="s">
        <v>4571</v>
      </c>
      <c r="O298" s="200" t="s">
        <v>4571</v>
      </c>
    </row>
    <row r="299" spans="1:15" x14ac:dyDescent="0.3">
      <c r="A299" s="200">
        <v>328126</v>
      </c>
      <c r="B299" s="200" t="s">
        <v>4584</v>
      </c>
      <c r="C299" s="200" t="s">
        <v>4573</v>
      </c>
      <c r="D299" s="200" t="s">
        <v>4573</v>
      </c>
      <c r="E299" s="200" t="s">
        <v>4573</v>
      </c>
      <c r="F299" s="200" t="s">
        <v>4572</v>
      </c>
      <c r="G299" s="200" t="s">
        <v>4573</v>
      </c>
      <c r="H299" s="200" t="s">
        <v>4572</v>
      </c>
      <c r="I299" s="200" t="s">
        <v>4573</v>
      </c>
      <c r="J299" s="200" t="s">
        <v>4573</v>
      </c>
      <c r="K299" s="200" t="s">
        <v>4572</v>
      </c>
      <c r="L299" s="200" t="s">
        <v>4573</v>
      </c>
      <c r="M299" s="200" t="s">
        <v>4573</v>
      </c>
      <c r="N299" s="200" t="s">
        <v>4572</v>
      </c>
      <c r="O299" s="200" t="s">
        <v>4571</v>
      </c>
    </row>
    <row r="300" spans="1:15" x14ac:dyDescent="0.3">
      <c r="A300" s="200">
        <v>328133</v>
      </c>
      <c r="B300" s="200" t="s">
        <v>4584</v>
      </c>
      <c r="C300" s="200" t="s">
        <v>4573</v>
      </c>
      <c r="D300" s="200" t="s">
        <v>4573</v>
      </c>
      <c r="E300" s="200" t="s">
        <v>4573</v>
      </c>
      <c r="F300" s="200" t="s">
        <v>4571</v>
      </c>
      <c r="G300" s="200" t="s">
        <v>4573</v>
      </c>
      <c r="H300" s="200" t="s">
        <v>4572</v>
      </c>
      <c r="I300" s="200" t="s">
        <v>4571</v>
      </c>
      <c r="J300" s="200" t="s">
        <v>4572</v>
      </c>
      <c r="K300" s="200" t="s">
        <v>4573</v>
      </c>
      <c r="L300" s="200" t="s">
        <v>4573</v>
      </c>
      <c r="M300" s="200" t="s">
        <v>4573</v>
      </c>
      <c r="N300" s="200" t="s">
        <v>4571</v>
      </c>
      <c r="O300" s="200" t="s">
        <v>4571</v>
      </c>
    </row>
    <row r="301" spans="1:15" x14ac:dyDescent="0.3">
      <c r="A301" s="200">
        <v>328193</v>
      </c>
      <c r="B301" s="200" t="s">
        <v>4584</v>
      </c>
      <c r="C301" s="200" t="s">
        <v>4572</v>
      </c>
      <c r="D301" s="200" t="s">
        <v>4572</v>
      </c>
      <c r="E301" s="200" t="s">
        <v>4573</v>
      </c>
      <c r="F301" s="200" t="s">
        <v>4573</v>
      </c>
      <c r="G301" s="200" t="s">
        <v>4572</v>
      </c>
      <c r="H301" s="200" t="s">
        <v>4573</v>
      </c>
      <c r="I301" s="200" t="s">
        <v>4572</v>
      </c>
      <c r="J301" s="200" t="s">
        <v>4572</v>
      </c>
      <c r="K301" s="200" t="s">
        <v>4573</v>
      </c>
      <c r="L301" s="200" t="s">
        <v>4573</v>
      </c>
      <c r="M301" s="200" t="s">
        <v>4572</v>
      </c>
      <c r="N301" s="200" t="s">
        <v>4573</v>
      </c>
      <c r="O301" s="200" t="s">
        <v>4572</v>
      </c>
    </row>
    <row r="302" spans="1:15" x14ac:dyDescent="0.3">
      <c r="A302" s="200">
        <v>328229</v>
      </c>
      <c r="B302" s="200" t="s">
        <v>4584</v>
      </c>
      <c r="C302" s="200" t="s">
        <v>4573</v>
      </c>
      <c r="D302" s="200" t="s">
        <v>4573</v>
      </c>
      <c r="E302" s="200" t="s">
        <v>4573</v>
      </c>
      <c r="F302" s="200" t="s">
        <v>4573</v>
      </c>
      <c r="G302" s="200" t="s">
        <v>4573</v>
      </c>
      <c r="H302" s="200" t="s">
        <v>4573</v>
      </c>
      <c r="I302" s="200" t="s">
        <v>4573</v>
      </c>
      <c r="J302" s="200" t="s">
        <v>4573</v>
      </c>
      <c r="K302" s="200" t="s">
        <v>4573</v>
      </c>
      <c r="L302" s="200" t="s">
        <v>4572</v>
      </c>
      <c r="M302" s="200" t="s">
        <v>4571</v>
      </c>
      <c r="N302" s="200" t="s">
        <v>4571</v>
      </c>
      <c r="O302" s="200" t="s">
        <v>4572</v>
      </c>
    </row>
    <row r="303" spans="1:15" x14ac:dyDescent="0.3">
      <c r="A303" s="200">
        <v>328236</v>
      </c>
      <c r="B303" s="200" t="s">
        <v>4584</v>
      </c>
      <c r="C303" s="200" t="s">
        <v>4573</v>
      </c>
      <c r="D303" s="200" t="s">
        <v>4571</v>
      </c>
      <c r="E303" s="200" t="s">
        <v>4572</v>
      </c>
      <c r="F303" s="200" t="s">
        <v>4573</v>
      </c>
      <c r="G303" s="200" t="s">
        <v>4573</v>
      </c>
      <c r="H303" s="200" t="s">
        <v>4573</v>
      </c>
      <c r="I303" s="200" t="s">
        <v>4572</v>
      </c>
      <c r="J303" s="200" t="s">
        <v>4573</v>
      </c>
      <c r="K303" s="200" t="s">
        <v>4573</v>
      </c>
      <c r="L303" s="200" t="s">
        <v>4572</v>
      </c>
      <c r="M303" s="200" t="s">
        <v>4572</v>
      </c>
      <c r="N303" s="200" t="s">
        <v>4571</v>
      </c>
      <c r="O303" s="200" t="s">
        <v>4573</v>
      </c>
    </row>
    <row r="304" spans="1:15" x14ac:dyDescent="0.3">
      <c r="A304" s="200">
        <v>328241</v>
      </c>
      <c r="B304" s="200" t="s">
        <v>4584</v>
      </c>
      <c r="C304" s="200" t="s">
        <v>4573</v>
      </c>
      <c r="D304" s="200" t="s">
        <v>4571</v>
      </c>
      <c r="E304" s="200" t="s">
        <v>4572</v>
      </c>
      <c r="F304" s="200" t="s">
        <v>4573</v>
      </c>
      <c r="G304" s="200" t="s">
        <v>4572</v>
      </c>
      <c r="H304" s="200" t="s">
        <v>4572</v>
      </c>
      <c r="I304" s="200" t="s">
        <v>4571</v>
      </c>
      <c r="J304" s="200" t="s">
        <v>4571</v>
      </c>
      <c r="K304" s="200" t="s">
        <v>4571</v>
      </c>
      <c r="L304" s="200" t="s">
        <v>4571</v>
      </c>
      <c r="M304" s="200" t="s">
        <v>4571</v>
      </c>
      <c r="N304" s="200" t="s">
        <v>4571</v>
      </c>
      <c r="O304" s="200" t="s">
        <v>4571</v>
      </c>
    </row>
    <row r="305" spans="1:15" x14ac:dyDescent="0.3">
      <c r="A305" s="200">
        <v>328263</v>
      </c>
      <c r="B305" s="200" t="s">
        <v>4584</v>
      </c>
      <c r="C305" s="200" t="s">
        <v>4573</v>
      </c>
      <c r="D305" s="200" t="s">
        <v>4572</v>
      </c>
      <c r="E305" s="200" t="s">
        <v>4573</v>
      </c>
      <c r="F305" s="200" t="s">
        <v>4573</v>
      </c>
      <c r="G305" s="200" t="s">
        <v>4573</v>
      </c>
      <c r="H305" s="200" t="s">
        <v>4573</v>
      </c>
      <c r="I305" s="200" t="s">
        <v>4571</v>
      </c>
      <c r="J305" s="200" t="s">
        <v>4572</v>
      </c>
      <c r="K305" s="200" t="s">
        <v>4573</v>
      </c>
      <c r="L305" s="200" t="s">
        <v>4573</v>
      </c>
      <c r="M305" s="200" t="s">
        <v>4572</v>
      </c>
      <c r="N305" s="200" t="s">
        <v>4571</v>
      </c>
      <c r="O305" s="200" t="s">
        <v>4571</v>
      </c>
    </row>
    <row r="306" spans="1:15" x14ac:dyDescent="0.3">
      <c r="A306" s="200">
        <v>328286</v>
      </c>
      <c r="B306" s="200" t="s">
        <v>4584</v>
      </c>
      <c r="C306" s="200" t="s">
        <v>4571</v>
      </c>
      <c r="D306" s="200" t="s">
        <v>4572</v>
      </c>
      <c r="E306" s="200" t="s">
        <v>4572</v>
      </c>
      <c r="F306" s="200" t="s">
        <v>4572</v>
      </c>
      <c r="G306" s="200" t="s">
        <v>4572</v>
      </c>
      <c r="H306" s="200" t="s">
        <v>4573</v>
      </c>
      <c r="I306" s="200" t="s">
        <v>4572</v>
      </c>
      <c r="J306" s="200" t="s">
        <v>4572</v>
      </c>
      <c r="K306" s="200" t="s">
        <v>4572</v>
      </c>
      <c r="L306" s="200" t="s">
        <v>4571</v>
      </c>
      <c r="M306" s="200" t="s">
        <v>4571</v>
      </c>
      <c r="N306" s="200" t="s">
        <v>4571</v>
      </c>
      <c r="O306" s="200" t="s">
        <v>4571</v>
      </c>
    </row>
    <row r="307" spans="1:15" x14ac:dyDescent="0.3">
      <c r="A307" s="200">
        <v>328318</v>
      </c>
      <c r="B307" s="200" t="s">
        <v>4584</v>
      </c>
      <c r="C307" s="200" t="s">
        <v>4573</v>
      </c>
      <c r="D307" s="200" t="s">
        <v>4571</v>
      </c>
      <c r="E307" s="200" t="s">
        <v>4572</v>
      </c>
      <c r="F307" s="200" t="s">
        <v>4573</v>
      </c>
      <c r="G307" s="200" t="s">
        <v>4573</v>
      </c>
      <c r="H307" s="200" t="s">
        <v>4573</v>
      </c>
      <c r="I307" s="200" t="s">
        <v>4571</v>
      </c>
      <c r="J307" s="200" t="s">
        <v>4573</v>
      </c>
      <c r="K307" s="200" t="s">
        <v>4573</v>
      </c>
      <c r="L307" s="200" t="s">
        <v>4571</v>
      </c>
      <c r="M307" s="200" t="s">
        <v>4571</v>
      </c>
      <c r="N307" s="200" t="s">
        <v>4571</v>
      </c>
      <c r="O307" s="200" t="s">
        <v>4571</v>
      </c>
    </row>
    <row r="308" spans="1:15" x14ac:dyDescent="0.3">
      <c r="A308" s="200">
        <v>328345</v>
      </c>
      <c r="B308" s="200" t="s">
        <v>4584</v>
      </c>
      <c r="C308" s="200" t="s">
        <v>4573</v>
      </c>
      <c r="D308" s="200" t="s">
        <v>4572</v>
      </c>
      <c r="E308" s="200" t="s">
        <v>4572</v>
      </c>
      <c r="F308" s="200" t="s">
        <v>4573</v>
      </c>
      <c r="G308" s="200" t="s">
        <v>4572</v>
      </c>
      <c r="H308" s="200" t="s">
        <v>4572</v>
      </c>
      <c r="I308" s="200" t="s">
        <v>4572</v>
      </c>
      <c r="J308" s="200" t="s">
        <v>4573</v>
      </c>
      <c r="K308" s="200" t="s">
        <v>4573</v>
      </c>
      <c r="L308" s="200" t="s">
        <v>4573</v>
      </c>
      <c r="M308" s="200" t="s">
        <v>4571</v>
      </c>
      <c r="N308" s="200" t="s">
        <v>4571</v>
      </c>
      <c r="O308" s="200" t="s">
        <v>4572</v>
      </c>
    </row>
    <row r="309" spans="1:15" x14ac:dyDescent="0.3">
      <c r="A309" s="200">
        <v>328358</v>
      </c>
      <c r="B309" s="200" t="s">
        <v>4584</v>
      </c>
      <c r="C309" s="200" t="s">
        <v>4573</v>
      </c>
      <c r="D309" s="200" t="s">
        <v>4572</v>
      </c>
      <c r="E309" s="200" t="s">
        <v>4573</v>
      </c>
      <c r="F309" s="200" t="s">
        <v>4573</v>
      </c>
      <c r="G309" s="200" t="s">
        <v>4572</v>
      </c>
      <c r="H309" s="200" t="s">
        <v>4573</v>
      </c>
      <c r="I309" s="200" t="s">
        <v>4573</v>
      </c>
      <c r="J309" s="200" t="s">
        <v>4573</v>
      </c>
      <c r="K309" s="200" t="s">
        <v>4573</v>
      </c>
      <c r="L309" s="200" t="s">
        <v>4573</v>
      </c>
      <c r="M309" s="200" t="s">
        <v>4573</v>
      </c>
      <c r="N309" s="200" t="s">
        <v>4572</v>
      </c>
      <c r="O309" s="200" t="s">
        <v>4571</v>
      </c>
    </row>
    <row r="310" spans="1:15" x14ac:dyDescent="0.3">
      <c r="A310" s="200">
        <v>328361</v>
      </c>
      <c r="B310" s="200" t="s">
        <v>4584</v>
      </c>
      <c r="C310" s="200" t="s">
        <v>4571</v>
      </c>
      <c r="D310" s="200" t="s">
        <v>4573</v>
      </c>
      <c r="E310" s="200" t="s">
        <v>4572</v>
      </c>
      <c r="F310" s="200" t="s">
        <v>4572</v>
      </c>
      <c r="G310" s="200" t="s">
        <v>4572</v>
      </c>
      <c r="H310" s="200" t="s">
        <v>4572</v>
      </c>
      <c r="I310" s="200" t="s">
        <v>4571</v>
      </c>
      <c r="J310" s="200" t="s">
        <v>4571</v>
      </c>
      <c r="K310" s="200" t="s">
        <v>4571</v>
      </c>
      <c r="L310" s="200" t="s">
        <v>4571</v>
      </c>
      <c r="M310" s="200" t="s">
        <v>4571</v>
      </c>
      <c r="N310" s="200" t="s">
        <v>4571</v>
      </c>
      <c r="O310" s="200" t="s">
        <v>4571</v>
      </c>
    </row>
    <row r="311" spans="1:15" x14ac:dyDescent="0.3">
      <c r="A311" s="200">
        <v>328373</v>
      </c>
      <c r="B311" s="200" t="s">
        <v>4584</v>
      </c>
      <c r="C311" s="200" t="s">
        <v>4572</v>
      </c>
      <c r="D311" s="200" t="s">
        <v>4572</v>
      </c>
      <c r="E311" s="200" t="s">
        <v>4572</v>
      </c>
      <c r="F311" s="200" t="s">
        <v>4573</v>
      </c>
      <c r="G311" s="200" t="s">
        <v>4572</v>
      </c>
      <c r="H311" s="200" t="s">
        <v>4572</v>
      </c>
      <c r="I311" s="200" t="s">
        <v>4572</v>
      </c>
      <c r="J311" s="200" t="s">
        <v>4572</v>
      </c>
      <c r="K311" s="200" t="s">
        <v>4573</v>
      </c>
      <c r="L311" s="200" t="s">
        <v>4573</v>
      </c>
      <c r="M311" s="200" t="s">
        <v>4572</v>
      </c>
      <c r="N311" s="200" t="s">
        <v>4572</v>
      </c>
      <c r="O311" s="200" t="s">
        <v>4572</v>
      </c>
    </row>
    <row r="312" spans="1:15" x14ac:dyDescent="0.3">
      <c r="A312" s="200">
        <v>328382</v>
      </c>
      <c r="B312" s="200" t="s">
        <v>4584</v>
      </c>
      <c r="C312" s="200" t="s">
        <v>4572</v>
      </c>
      <c r="D312" s="200" t="s">
        <v>4573</v>
      </c>
      <c r="E312" s="200" t="s">
        <v>4572</v>
      </c>
      <c r="F312" s="200" t="s">
        <v>4573</v>
      </c>
      <c r="G312" s="200" t="s">
        <v>4573</v>
      </c>
      <c r="H312" s="200" t="s">
        <v>4573</v>
      </c>
      <c r="I312" s="200" t="s">
        <v>4572</v>
      </c>
      <c r="J312" s="200" t="s">
        <v>4573</v>
      </c>
      <c r="K312" s="200" t="s">
        <v>4571</v>
      </c>
      <c r="L312" s="200" t="s">
        <v>4572</v>
      </c>
      <c r="M312" s="200" t="s">
        <v>4573</v>
      </c>
      <c r="N312" s="200" t="s">
        <v>4572</v>
      </c>
      <c r="O312" s="200" t="s">
        <v>4572</v>
      </c>
    </row>
    <row r="313" spans="1:15" x14ac:dyDescent="0.3">
      <c r="A313" s="200">
        <v>328389</v>
      </c>
      <c r="B313" s="200" t="s">
        <v>4584</v>
      </c>
      <c r="C313" s="200" t="s">
        <v>4572</v>
      </c>
      <c r="D313" s="200" t="s">
        <v>4572</v>
      </c>
      <c r="E313" s="200" t="s">
        <v>4572</v>
      </c>
      <c r="F313" s="200" t="s">
        <v>4572</v>
      </c>
      <c r="G313" s="200" t="s">
        <v>4572</v>
      </c>
      <c r="H313" s="200" t="s">
        <v>4572</v>
      </c>
      <c r="I313" s="200" t="s">
        <v>4572</v>
      </c>
      <c r="J313" s="200" t="s">
        <v>4573</v>
      </c>
      <c r="K313" s="200" t="s">
        <v>4571</v>
      </c>
      <c r="L313" s="200" t="s">
        <v>4573</v>
      </c>
      <c r="M313" s="200" t="s">
        <v>4571</v>
      </c>
      <c r="N313" s="200" t="s">
        <v>4573</v>
      </c>
      <c r="O313" s="200" t="s">
        <v>4571</v>
      </c>
    </row>
    <row r="314" spans="1:15" x14ac:dyDescent="0.3">
      <c r="A314" s="200">
        <v>328420</v>
      </c>
      <c r="B314" s="200" t="s">
        <v>4584</v>
      </c>
      <c r="C314" s="200" t="s">
        <v>4573</v>
      </c>
      <c r="D314" s="200" t="s">
        <v>4572</v>
      </c>
      <c r="E314" s="200" t="s">
        <v>4573</v>
      </c>
      <c r="F314" s="200" t="s">
        <v>4573</v>
      </c>
      <c r="G314" s="200" t="s">
        <v>4573</v>
      </c>
      <c r="H314" s="200" t="s">
        <v>4573</v>
      </c>
      <c r="I314" s="200" t="s">
        <v>4571</v>
      </c>
      <c r="J314" s="200" t="s">
        <v>4573</v>
      </c>
      <c r="K314" s="200" t="s">
        <v>4572</v>
      </c>
      <c r="L314" s="200" t="s">
        <v>4571</v>
      </c>
      <c r="M314" s="200" t="s">
        <v>4571</v>
      </c>
      <c r="N314" s="200" t="s">
        <v>4571</v>
      </c>
      <c r="O314" s="200" t="s">
        <v>4572</v>
      </c>
    </row>
    <row r="315" spans="1:15" x14ac:dyDescent="0.3">
      <c r="A315" s="200">
        <v>328429</v>
      </c>
      <c r="B315" s="200" t="s">
        <v>4584</v>
      </c>
      <c r="C315" s="200" t="s">
        <v>4571</v>
      </c>
      <c r="D315" s="200" t="s">
        <v>4571</v>
      </c>
      <c r="E315" s="200" t="s">
        <v>4573</v>
      </c>
      <c r="F315" s="200" t="s">
        <v>4572</v>
      </c>
      <c r="G315" s="200" t="s">
        <v>4573</v>
      </c>
      <c r="H315" s="200" t="s">
        <v>4571</v>
      </c>
      <c r="I315" s="200" t="s">
        <v>4571</v>
      </c>
      <c r="J315" s="200" t="s">
        <v>4573</v>
      </c>
      <c r="K315" s="200" t="s">
        <v>4571</v>
      </c>
      <c r="L315" s="200" t="s">
        <v>4573</v>
      </c>
      <c r="M315" s="200" t="s">
        <v>4571</v>
      </c>
      <c r="N315" s="200" t="s">
        <v>4571</v>
      </c>
      <c r="O315" s="200" t="s">
        <v>4571</v>
      </c>
    </row>
    <row r="316" spans="1:15" x14ac:dyDescent="0.3">
      <c r="A316" s="200">
        <v>328434</v>
      </c>
      <c r="B316" s="200" t="s">
        <v>4584</v>
      </c>
      <c r="C316" s="200" t="s">
        <v>4573</v>
      </c>
      <c r="D316" s="200" t="s">
        <v>4572</v>
      </c>
      <c r="E316" s="200" t="s">
        <v>4572</v>
      </c>
      <c r="F316" s="200" t="s">
        <v>4573</v>
      </c>
      <c r="G316" s="200" t="s">
        <v>4572</v>
      </c>
      <c r="H316" s="200" t="s">
        <v>4573</v>
      </c>
      <c r="I316" s="200" t="s">
        <v>4571</v>
      </c>
      <c r="J316" s="200" t="s">
        <v>4572</v>
      </c>
      <c r="K316" s="200" t="s">
        <v>4573</v>
      </c>
      <c r="L316" s="200" t="s">
        <v>4571</v>
      </c>
      <c r="M316" s="200" t="s">
        <v>4571</v>
      </c>
      <c r="N316" s="200" t="s">
        <v>4571</v>
      </c>
      <c r="O316" s="200" t="s">
        <v>4572</v>
      </c>
    </row>
    <row r="317" spans="1:15" x14ac:dyDescent="0.3">
      <c r="A317" s="200">
        <v>328481</v>
      </c>
      <c r="B317" s="200" t="s">
        <v>4584</v>
      </c>
      <c r="C317" s="200" t="s">
        <v>4571</v>
      </c>
      <c r="D317" s="200" t="s">
        <v>4571</v>
      </c>
      <c r="E317" s="200" t="s">
        <v>4572</v>
      </c>
      <c r="F317" s="200" t="s">
        <v>4573</v>
      </c>
      <c r="G317" s="200" t="s">
        <v>4572</v>
      </c>
      <c r="H317" s="200" t="s">
        <v>4573</v>
      </c>
      <c r="I317" s="200" t="s">
        <v>4573</v>
      </c>
      <c r="J317" s="200" t="s">
        <v>4571</v>
      </c>
      <c r="K317" s="200" t="s">
        <v>4571</v>
      </c>
      <c r="L317" s="200" t="s">
        <v>4571</v>
      </c>
      <c r="M317" s="200" t="s">
        <v>4571</v>
      </c>
      <c r="N317" s="200" t="s">
        <v>4571</v>
      </c>
      <c r="O317" s="200" t="s">
        <v>4571</v>
      </c>
    </row>
    <row r="318" spans="1:15" x14ac:dyDescent="0.3">
      <c r="A318" s="200">
        <v>328488</v>
      </c>
      <c r="B318" s="200" t="s">
        <v>4584</v>
      </c>
      <c r="C318" s="200" t="s">
        <v>4573</v>
      </c>
      <c r="D318" s="200" t="s">
        <v>4572</v>
      </c>
      <c r="E318" s="200" t="s">
        <v>4573</v>
      </c>
      <c r="F318" s="200" t="s">
        <v>4573</v>
      </c>
      <c r="G318" s="200" t="s">
        <v>4573</v>
      </c>
      <c r="H318" s="200" t="s">
        <v>4571</v>
      </c>
      <c r="I318" s="200" t="s">
        <v>4571</v>
      </c>
      <c r="J318" s="200" t="s">
        <v>4573</v>
      </c>
      <c r="K318" s="200" t="s">
        <v>4573</v>
      </c>
      <c r="L318" s="200" t="s">
        <v>4573</v>
      </c>
      <c r="M318" s="200" t="s">
        <v>4571</v>
      </c>
      <c r="N318" s="200" t="s">
        <v>4571</v>
      </c>
      <c r="O318" s="200" t="s">
        <v>4572</v>
      </c>
    </row>
    <row r="319" spans="1:15" x14ac:dyDescent="0.3">
      <c r="A319" s="200">
        <v>328489</v>
      </c>
      <c r="B319" s="200" t="s">
        <v>4584</v>
      </c>
      <c r="C319" s="200" t="s">
        <v>4572</v>
      </c>
      <c r="D319" s="200" t="s">
        <v>4571</v>
      </c>
      <c r="E319" s="200" t="s">
        <v>4572</v>
      </c>
      <c r="F319" s="200" t="s">
        <v>4572</v>
      </c>
      <c r="G319" s="200" t="s">
        <v>4571</v>
      </c>
      <c r="H319" s="200" t="s">
        <v>4572</v>
      </c>
      <c r="I319" s="200" t="s">
        <v>4571</v>
      </c>
      <c r="J319" s="200" t="s">
        <v>4572</v>
      </c>
      <c r="K319" s="200" t="s">
        <v>4571</v>
      </c>
      <c r="L319" s="200" t="s">
        <v>4571</v>
      </c>
      <c r="M319" s="200" t="s">
        <v>4571</v>
      </c>
      <c r="N319" s="200" t="s">
        <v>4571</v>
      </c>
      <c r="O319" s="200" t="s">
        <v>4572</v>
      </c>
    </row>
    <row r="320" spans="1:15" x14ac:dyDescent="0.3">
      <c r="A320" s="200">
        <v>328533</v>
      </c>
      <c r="B320" s="200" t="s">
        <v>4584</v>
      </c>
      <c r="C320" s="200" t="s">
        <v>4572</v>
      </c>
      <c r="D320" s="200" t="s">
        <v>4573</v>
      </c>
      <c r="E320" s="200" t="s">
        <v>4572</v>
      </c>
      <c r="F320" s="200" t="s">
        <v>4573</v>
      </c>
      <c r="G320" s="200" t="s">
        <v>4572</v>
      </c>
      <c r="H320" s="200" t="s">
        <v>4573</v>
      </c>
      <c r="I320" s="200" t="s">
        <v>4573</v>
      </c>
      <c r="J320" s="200" t="s">
        <v>4572</v>
      </c>
      <c r="K320" s="200" t="s">
        <v>4573</v>
      </c>
      <c r="L320" s="200" t="s">
        <v>4573</v>
      </c>
      <c r="M320" s="200" t="s">
        <v>4573</v>
      </c>
      <c r="N320" s="200" t="s">
        <v>4573</v>
      </c>
      <c r="O320" s="200" t="s">
        <v>4573</v>
      </c>
    </row>
    <row r="321" spans="1:15" x14ac:dyDescent="0.3">
      <c r="A321" s="200">
        <v>328538</v>
      </c>
      <c r="B321" s="200" t="s">
        <v>4584</v>
      </c>
      <c r="C321" s="200" t="s">
        <v>4573</v>
      </c>
      <c r="D321" s="200" t="s">
        <v>4573</v>
      </c>
      <c r="E321" s="200" t="s">
        <v>4573</v>
      </c>
      <c r="F321" s="200" t="s">
        <v>4573</v>
      </c>
      <c r="G321" s="200" t="s">
        <v>4573</v>
      </c>
      <c r="H321" s="200" t="s">
        <v>4573</v>
      </c>
      <c r="I321" s="200" t="s">
        <v>4572</v>
      </c>
      <c r="J321" s="200" t="s">
        <v>4572</v>
      </c>
      <c r="K321" s="200" t="s">
        <v>4572</v>
      </c>
      <c r="L321" s="200" t="s">
        <v>4572</v>
      </c>
      <c r="M321" s="200" t="s">
        <v>4571</v>
      </c>
      <c r="N321" s="200" t="s">
        <v>4571</v>
      </c>
      <c r="O321" s="200" t="s">
        <v>4571</v>
      </c>
    </row>
    <row r="322" spans="1:15" x14ac:dyDescent="0.3">
      <c r="A322" s="200">
        <v>328543</v>
      </c>
      <c r="B322" s="200" t="s">
        <v>4584</v>
      </c>
      <c r="C322" s="200" t="s">
        <v>4573</v>
      </c>
      <c r="D322" s="200" t="s">
        <v>4573</v>
      </c>
      <c r="E322" s="200" t="s">
        <v>4573</v>
      </c>
      <c r="F322" s="200" t="s">
        <v>4573</v>
      </c>
      <c r="G322" s="200" t="s">
        <v>4573</v>
      </c>
      <c r="H322" s="200" t="s">
        <v>4573</v>
      </c>
      <c r="I322" s="200" t="s">
        <v>4572</v>
      </c>
      <c r="J322" s="200" t="s">
        <v>4571</v>
      </c>
      <c r="K322" s="200" t="s">
        <v>4571</v>
      </c>
      <c r="L322" s="200" t="s">
        <v>4571</v>
      </c>
      <c r="M322" s="200" t="s">
        <v>4571</v>
      </c>
      <c r="N322" s="200" t="s">
        <v>4571</v>
      </c>
      <c r="O322" s="200" t="s">
        <v>4571</v>
      </c>
    </row>
    <row r="323" spans="1:15" x14ac:dyDescent="0.3">
      <c r="A323" s="200">
        <v>328549</v>
      </c>
      <c r="B323" s="200" t="s">
        <v>4584</v>
      </c>
      <c r="C323" s="200" t="s">
        <v>4573</v>
      </c>
      <c r="D323" s="200" t="s">
        <v>4573</v>
      </c>
      <c r="E323" s="200" t="s">
        <v>4572</v>
      </c>
      <c r="F323" s="200" t="s">
        <v>4573</v>
      </c>
      <c r="G323" s="200" t="s">
        <v>4572</v>
      </c>
      <c r="H323" s="200" t="s">
        <v>4573</v>
      </c>
      <c r="I323" s="200" t="s">
        <v>4573</v>
      </c>
      <c r="J323" s="200" t="s">
        <v>4571</v>
      </c>
      <c r="K323" s="200" t="s">
        <v>4571</v>
      </c>
      <c r="L323" s="200" t="s">
        <v>4571</v>
      </c>
      <c r="M323" s="200" t="s">
        <v>4571</v>
      </c>
      <c r="N323" s="200" t="s">
        <v>4571</v>
      </c>
      <c r="O323" s="200" t="s">
        <v>4571</v>
      </c>
    </row>
    <row r="324" spans="1:15" x14ac:dyDescent="0.3">
      <c r="A324" s="200">
        <v>328587</v>
      </c>
      <c r="B324" s="200" t="s">
        <v>4584</v>
      </c>
      <c r="C324" s="200" t="s">
        <v>4572</v>
      </c>
      <c r="D324" s="200" t="s">
        <v>4572</v>
      </c>
      <c r="E324" s="200" t="s">
        <v>4572</v>
      </c>
      <c r="F324" s="200" t="s">
        <v>4572</v>
      </c>
      <c r="G324" s="200" t="s">
        <v>4573</v>
      </c>
      <c r="H324" s="200" t="s">
        <v>4573</v>
      </c>
      <c r="I324" s="200" t="s">
        <v>4572</v>
      </c>
      <c r="J324" s="200" t="s">
        <v>4573</v>
      </c>
      <c r="K324" s="200" t="s">
        <v>4573</v>
      </c>
      <c r="L324" s="200" t="s">
        <v>4572</v>
      </c>
      <c r="M324" s="200" t="s">
        <v>4571</v>
      </c>
      <c r="N324" s="200" t="s">
        <v>4572</v>
      </c>
      <c r="O324" s="200" t="s">
        <v>4572</v>
      </c>
    </row>
    <row r="325" spans="1:15" x14ac:dyDescent="0.3">
      <c r="A325" s="200">
        <v>328613</v>
      </c>
      <c r="B325" s="200" t="s">
        <v>4584</v>
      </c>
      <c r="C325" s="200" t="s">
        <v>4572</v>
      </c>
      <c r="D325" s="200" t="s">
        <v>4571</v>
      </c>
      <c r="E325" s="200" t="s">
        <v>4572</v>
      </c>
      <c r="F325" s="200" t="s">
        <v>4573</v>
      </c>
      <c r="G325" s="200" t="s">
        <v>4571</v>
      </c>
      <c r="H325" s="200" t="s">
        <v>4571</v>
      </c>
      <c r="I325" s="200" t="s">
        <v>4571</v>
      </c>
      <c r="J325" s="200" t="s">
        <v>4571</v>
      </c>
      <c r="K325" s="200" t="s">
        <v>4571</v>
      </c>
      <c r="L325" s="200" t="s">
        <v>4571</v>
      </c>
      <c r="M325" s="200" t="s">
        <v>4571</v>
      </c>
      <c r="N325" s="200" t="s">
        <v>4571</v>
      </c>
      <c r="O325" s="200" t="s">
        <v>4571</v>
      </c>
    </row>
    <row r="326" spans="1:15" x14ac:dyDescent="0.3">
      <c r="A326" s="200">
        <v>328712</v>
      </c>
      <c r="B326" s="200" t="s">
        <v>4584</v>
      </c>
      <c r="C326" s="200" t="s">
        <v>4571</v>
      </c>
      <c r="D326" s="200" t="s">
        <v>4572</v>
      </c>
      <c r="E326" s="200" t="s">
        <v>4571</v>
      </c>
      <c r="F326" s="200" t="s">
        <v>4571</v>
      </c>
      <c r="G326" s="200" t="s">
        <v>4571</v>
      </c>
      <c r="H326" s="200" t="s">
        <v>4573</v>
      </c>
      <c r="I326" s="200" t="s">
        <v>4571</v>
      </c>
      <c r="J326" s="200" t="s">
        <v>4572</v>
      </c>
      <c r="K326" s="200" t="s">
        <v>4573</v>
      </c>
      <c r="L326" s="200" t="s">
        <v>4572</v>
      </c>
      <c r="M326" s="200" t="s">
        <v>4571</v>
      </c>
      <c r="N326" s="200" t="s">
        <v>4572</v>
      </c>
      <c r="O326" s="200" t="s">
        <v>4573</v>
      </c>
    </row>
    <row r="327" spans="1:15" x14ac:dyDescent="0.3">
      <c r="A327" s="200">
        <v>328719</v>
      </c>
      <c r="B327" s="200" t="s">
        <v>4584</v>
      </c>
      <c r="C327" s="200" t="s">
        <v>4572</v>
      </c>
      <c r="D327" s="200" t="s">
        <v>4572</v>
      </c>
      <c r="E327" s="200" t="s">
        <v>4572</v>
      </c>
      <c r="F327" s="200" t="s">
        <v>4571</v>
      </c>
      <c r="G327" s="200" t="s">
        <v>4571</v>
      </c>
      <c r="H327" s="200" t="s">
        <v>4573</v>
      </c>
      <c r="I327" s="200" t="s">
        <v>4571</v>
      </c>
      <c r="J327" s="200" t="s">
        <v>4571</v>
      </c>
      <c r="K327" s="200" t="s">
        <v>4572</v>
      </c>
      <c r="L327" s="200" t="s">
        <v>4571</v>
      </c>
      <c r="M327" s="200" t="s">
        <v>4572</v>
      </c>
      <c r="N327" s="200" t="s">
        <v>4571</v>
      </c>
      <c r="O327" s="200" t="s">
        <v>4572</v>
      </c>
    </row>
    <row r="328" spans="1:15" x14ac:dyDescent="0.3">
      <c r="A328" s="200">
        <v>328952</v>
      </c>
      <c r="B328" s="200" t="s">
        <v>4584</v>
      </c>
      <c r="C328" s="200" t="s">
        <v>4572</v>
      </c>
      <c r="D328" s="200" t="s">
        <v>4572</v>
      </c>
      <c r="E328" s="200" t="s">
        <v>4573</v>
      </c>
      <c r="F328" s="200" t="s">
        <v>4572</v>
      </c>
      <c r="G328" s="200" t="s">
        <v>4572</v>
      </c>
      <c r="H328" s="200" t="s">
        <v>4572</v>
      </c>
      <c r="I328" s="200" t="s">
        <v>4572</v>
      </c>
      <c r="J328" s="200" t="s">
        <v>4571</v>
      </c>
      <c r="K328" s="200" t="s">
        <v>4573</v>
      </c>
      <c r="L328" s="200" t="s">
        <v>4573</v>
      </c>
      <c r="M328" s="200" t="s">
        <v>4573</v>
      </c>
      <c r="N328" s="200" t="s">
        <v>4573</v>
      </c>
      <c r="O328" s="200" t="s">
        <v>4572</v>
      </c>
    </row>
    <row r="329" spans="1:15" x14ac:dyDescent="0.3">
      <c r="A329" s="200">
        <v>328959</v>
      </c>
      <c r="B329" s="200" t="s">
        <v>4584</v>
      </c>
      <c r="C329" s="200" t="s">
        <v>4572</v>
      </c>
      <c r="D329" s="200" t="s">
        <v>4572</v>
      </c>
      <c r="E329" s="200" t="s">
        <v>4572</v>
      </c>
      <c r="F329" s="200" t="s">
        <v>4571</v>
      </c>
      <c r="G329" s="200" t="s">
        <v>4572</v>
      </c>
      <c r="H329" s="200" t="s">
        <v>4571</v>
      </c>
      <c r="I329" s="200" t="s">
        <v>4571</v>
      </c>
      <c r="J329" s="200" t="s">
        <v>4571</v>
      </c>
      <c r="K329" s="200" t="s">
        <v>4571</v>
      </c>
      <c r="L329" s="200" t="s">
        <v>4571</v>
      </c>
      <c r="M329" s="200" t="s">
        <v>4571</v>
      </c>
      <c r="N329" s="200" t="s">
        <v>4571</v>
      </c>
      <c r="O329" s="200" t="s">
        <v>4571</v>
      </c>
    </row>
    <row r="330" spans="1:15" x14ac:dyDescent="0.3">
      <c r="A330" s="200">
        <v>329004</v>
      </c>
      <c r="B330" s="200" t="s">
        <v>4584</v>
      </c>
      <c r="C330" s="200" t="s">
        <v>4573</v>
      </c>
      <c r="D330" s="200" t="s">
        <v>4573</v>
      </c>
      <c r="E330" s="200" t="s">
        <v>4572</v>
      </c>
      <c r="F330" s="200" t="s">
        <v>4572</v>
      </c>
      <c r="G330" s="200" t="s">
        <v>4572</v>
      </c>
      <c r="H330" s="200" t="s">
        <v>4572</v>
      </c>
      <c r="I330" s="200" t="s">
        <v>4571</v>
      </c>
      <c r="J330" s="200" t="s">
        <v>4573</v>
      </c>
      <c r="K330" s="200" t="s">
        <v>4572</v>
      </c>
      <c r="L330" s="200" t="s">
        <v>4571</v>
      </c>
      <c r="M330" s="200" t="s">
        <v>4571</v>
      </c>
      <c r="N330" s="200" t="s">
        <v>4571</v>
      </c>
      <c r="O330" s="200" t="s">
        <v>4571</v>
      </c>
    </row>
    <row r="331" spans="1:15" x14ac:dyDescent="0.3">
      <c r="A331" s="200">
        <v>329011</v>
      </c>
      <c r="B331" s="200" t="s">
        <v>4584</v>
      </c>
      <c r="C331" s="200" t="s">
        <v>4573</v>
      </c>
      <c r="D331" s="200" t="s">
        <v>4573</v>
      </c>
      <c r="E331" s="200" t="s">
        <v>4572</v>
      </c>
      <c r="F331" s="200" t="s">
        <v>4573</v>
      </c>
      <c r="G331" s="200" t="s">
        <v>4573</v>
      </c>
      <c r="H331" s="200" t="s">
        <v>4573</v>
      </c>
      <c r="I331" s="200" t="s">
        <v>4572</v>
      </c>
      <c r="J331" s="200" t="s">
        <v>4572</v>
      </c>
      <c r="K331" s="200" t="s">
        <v>4572</v>
      </c>
      <c r="L331" s="200" t="s">
        <v>4573</v>
      </c>
      <c r="M331" s="200" t="s">
        <v>4571</v>
      </c>
      <c r="N331" s="200" t="s">
        <v>4571</v>
      </c>
      <c r="O331" s="200" t="s">
        <v>4571</v>
      </c>
    </row>
    <row r="332" spans="1:15" x14ac:dyDescent="0.3">
      <c r="A332" s="200">
        <v>329019</v>
      </c>
      <c r="B332" s="200" t="s">
        <v>4584</v>
      </c>
      <c r="C332" s="200" t="s">
        <v>4573</v>
      </c>
      <c r="D332" s="200" t="s">
        <v>4572</v>
      </c>
      <c r="E332" s="200" t="s">
        <v>4572</v>
      </c>
      <c r="F332" s="200" t="s">
        <v>4573</v>
      </c>
      <c r="G332" s="200" t="s">
        <v>4572</v>
      </c>
      <c r="H332" s="200" t="s">
        <v>4573</v>
      </c>
      <c r="I332" s="200" t="s">
        <v>4572</v>
      </c>
      <c r="J332" s="200" t="s">
        <v>4572</v>
      </c>
      <c r="K332" s="200" t="s">
        <v>4573</v>
      </c>
      <c r="L332" s="200" t="s">
        <v>4573</v>
      </c>
      <c r="M332" s="200" t="s">
        <v>4572</v>
      </c>
      <c r="N332" s="200" t="s">
        <v>4571</v>
      </c>
      <c r="O332" s="200" t="s">
        <v>4572</v>
      </c>
    </row>
    <row r="333" spans="1:15" x14ac:dyDescent="0.3">
      <c r="A333" s="200">
        <v>329024</v>
      </c>
      <c r="B333" s="200" t="s">
        <v>4584</v>
      </c>
      <c r="C333" s="200" t="s">
        <v>4573</v>
      </c>
      <c r="D333" s="200" t="s">
        <v>4573</v>
      </c>
      <c r="E333" s="200" t="s">
        <v>4573</v>
      </c>
      <c r="F333" s="200" t="s">
        <v>4573</v>
      </c>
      <c r="G333" s="200" t="s">
        <v>4573</v>
      </c>
      <c r="H333" s="200" t="s">
        <v>4573</v>
      </c>
      <c r="I333" s="200" t="s">
        <v>4573</v>
      </c>
      <c r="J333" s="200" t="s">
        <v>4572</v>
      </c>
      <c r="K333" s="200" t="s">
        <v>4572</v>
      </c>
      <c r="L333" s="200" t="s">
        <v>4573</v>
      </c>
      <c r="M333" s="200" t="s">
        <v>4572</v>
      </c>
      <c r="N333" s="200" t="s">
        <v>4572</v>
      </c>
      <c r="O333" s="200" t="s">
        <v>4571</v>
      </c>
    </row>
    <row r="334" spans="1:15" x14ac:dyDescent="0.3">
      <c r="A334" s="200">
        <v>329030</v>
      </c>
      <c r="B334" s="200" t="s">
        <v>4584</v>
      </c>
      <c r="C334" s="200" t="s">
        <v>4572</v>
      </c>
      <c r="D334" s="200" t="s">
        <v>4572</v>
      </c>
      <c r="E334" s="200" t="s">
        <v>4572</v>
      </c>
      <c r="F334" s="200" t="s">
        <v>4573</v>
      </c>
      <c r="G334" s="200" t="s">
        <v>4573</v>
      </c>
      <c r="H334" s="200" t="s">
        <v>4573</v>
      </c>
      <c r="I334" s="200" t="s">
        <v>4573</v>
      </c>
      <c r="J334" s="200" t="s">
        <v>4572</v>
      </c>
      <c r="K334" s="200" t="s">
        <v>4572</v>
      </c>
      <c r="L334" s="200" t="s">
        <v>4572</v>
      </c>
      <c r="M334" s="200" t="s">
        <v>4572</v>
      </c>
      <c r="N334" s="200" t="s">
        <v>4573</v>
      </c>
      <c r="O334" s="200" t="s">
        <v>4572</v>
      </c>
    </row>
    <row r="335" spans="1:15" x14ac:dyDescent="0.3">
      <c r="A335" s="200">
        <v>329048</v>
      </c>
      <c r="B335" s="200" t="s">
        <v>4584</v>
      </c>
      <c r="C335" s="200" t="s">
        <v>4573</v>
      </c>
      <c r="D335" s="200" t="s">
        <v>4573</v>
      </c>
      <c r="E335" s="200" t="s">
        <v>4572</v>
      </c>
      <c r="F335" s="200" t="s">
        <v>4573</v>
      </c>
      <c r="G335" s="200" t="s">
        <v>4573</v>
      </c>
      <c r="H335" s="200" t="s">
        <v>4572</v>
      </c>
      <c r="I335" s="200" t="s">
        <v>4572</v>
      </c>
      <c r="J335" s="200" t="s">
        <v>4573</v>
      </c>
      <c r="K335" s="200" t="s">
        <v>4572</v>
      </c>
      <c r="L335" s="200" t="s">
        <v>4573</v>
      </c>
      <c r="M335" s="200" t="s">
        <v>4573</v>
      </c>
      <c r="N335" s="200" t="s">
        <v>4573</v>
      </c>
      <c r="O335" s="200" t="s">
        <v>4572</v>
      </c>
    </row>
    <row r="336" spans="1:15" x14ac:dyDescent="0.3">
      <c r="A336" s="200">
        <v>329052</v>
      </c>
      <c r="B336" s="200" t="s">
        <v>4584</v>
      </c>
      <c r="C336" s="200" t="s">
        <v>4573</v>
      </c>
      <c r="D336" s="200" t="s">
        <v>4572</v>
      </c>
      <c r="E336" s="200" t="s">
        <v>4573</v>
      </c>
      <c r="F336" s="200" t="s">
        <v>4573</v>
      </c>
      <c r="G336" s="200" t="s">
        <v>4573</v>
      </c>
      <c r="H336" s="200" t="s">
        <v>4573</v>
      </c>
      <c r="I336" s="200" t="s">
        <v>4573</v>
      </c>
      <c r="J336" s="200" t="s">
        <v>4573</v>
      </c>
      <c r="K336" s="200" t="s">
        <v>4573</v>
      </c>
      <c r="L336" s="200" t="s">
        <v>4573</v>
      </c>
      <c r="M336" s="200" t="s">
        <v>4572</v>
      </c>
      <c r="N336" s="200" t="s">
        <v>4572</v>
      </c>
      <c r="O336" s="200" t="s">
        <v>4572</v>
      </c>
    </row>
    <row r="337" spans="1:15" x14ac:dyDescent="0.3">
      <c r="A337" s="200">
        <v>329079</v>
      </c>
      <c r="B337" s="200" t="s">
        <v>4584</v>
      </c>
      <c r="C337" s="200" t="s">
        <v>4572</v>
      </c>
      <c r="D337" s="200" t="s">
        <v>4573</v>
      </c>
      <c r="E337" s="200" t="s">
        <v>4573</v>
      </c>
      <c r="F337" s="200" t="s">
        <v>4573</v>
      </c>
      <c r="G337" s="200" t="s">
        <v>4573</v>
      </c>
      <c r="H337" s="200" t="s">
        <v>4573</v>
      </c>
      <c r="I337" s="200" t="s">
        <v>4572</v>
      </c>
      <c r="J337" s="200" t="s">
        <v>4573</v>
      </c>
      <c r="K337" s="200" t="s">
        <v>4572</v>
      </c>
      <c r="L337" s="200" t="s">
        <v>4573</v>
      </c>
      <c r="M337" s="200" t="s">
        <v>4573</v>
      </c>
      <c r="N337" s="200" t="s">
        <v>4572</v>
      </c>
      <c r="O337" s="200" t="s">
        <v>4571</v>
      </c>
    </row>
    <row r="338" spans="1:15" x14ac:dyDescent="0.3">
      <c r="A338" s="200">
        <v>329083</v>
      </c>
      <c r="B338" s="200" t="s">
        <v>4584</v>
      </c>
      <c r="C338" s="200" t="s">
        <v>4572</v>
      </c>
      <c r="D338" s="200" t="s">
        <v>4571</v>
      </c>
      <c r="E338" s="200" t="s">
        <v>4571</v>
      </c>
      <c r="F338" s="200" t="s">
        <v>4571</v>
      </c>
      <c r="G338" s="200" t="s">
        <v>4571</v>
      </c>
      <c r="H338" s="200" t="s">
        <v>4571</v>
      </c>
      <c r="I338" s="200" t="s">
        <v>4572</v>
      </c>
      <c r="J338" s="200" t="s">
        <v>4572</v>
      </c>
      <c r="K338" s="200" t="s">
        <v>4572</v>
      </c>
      <c r="L338" s="200" t="s">
        <v>4571</v>
      </c>
      <c r="M338" s="200" t="s">
        <v>4571</v>
      </c>
      <c r="N338" s="200" t="s">
        <v>4571</v>
      </c>
      <c r="O338" s="200" t="s">
        <v>4571</v>
      </c>
    </row>
    <row r="339" spans="1:15" x14ac:dyDescent="0.3">
      <c r="A339" s="200">
        <v>329085</v>
      </c>
      <c r="B339" s="200" t="s">
        <v>4584</v>
      </c>
      <c r="C339" s="200" t="s">
        <v>4573</v>
      </c>
      <c r="D339" s="200" t="s">
        <v>4573</v>
      </c>
      <c r="E339" s="200" t="s">
        <v>4573</v>
      </c>
      <c r="F339" s="200" t="s">
        <v>4573</v>
      </c>
      <c r="G339" s="200" t="s">
        <v>4573</v>
      </c>
      <c r="H339" s="200" t="s">
        <v>4573</v>
      </c>
      <c r="I339" s="200" t="s">
        <v>4573</v>
      </c>
      <c r="J339" s="200" t="s">
        <v>4572</v>
      </c>
      <c r="K339" s="200" t="s">
        <v>4572</v>
      </c>
      <c r="L339" s="200" t="s">
        <v>4572</v>
      </c>
      <c r="M339" s="200" t="s">
        <v>4572</v>
      </c>
      <c r="N339" s="200" t="s">
        <v>4572</v>
      </c>
      <c r="O339" s="200" t="s">
        <v>4572</v>
      </c>
    </row>
    <row r="340" spans="1:15" x14ac:dyDescent="0.3">
      <c r="A340" s="200">
        <v>329102</v>
      </c>
      <c r="B340" s="200" t="s">
        <v>4584</v>
      </c>
      <c r="C340" s="200" t="s">
        <v>4572</v>
      </c>
      <c r="D340" s="200" t="s">
        <v>4572</v>
      </c>
      <c r="E340" s="200" t="s">
        <v>4572</v>
      </c>
      <c r="F340" s="200" t="s">
        <v>4572</v>
      </c>
      <c r="G340" s="200" t="s">
        <v>4572</v>
      </c>
      <c r="H340" s="200" t="s">
        <v>4572</v>
      </c>
      <c r="I340" s="200" t="s">
        <v>4572</v>
      </c>
      <c r="J340" s="200" t="s">
        <v>4572</v>
      </c>
      <c r="K340" s="200" t="s">
        <v>4572</v>
      </c>
      <c r="L340" s="200" t="s">
        <v>4572</v>
      </c>
      <c r="M340" s="200" t="s">
        <v>4572</v>
      </c>
      <c r="N340" s="200" t="s">
        <v>4572</v>
      </c>
      <c r="O340" s="200" t="s">
        <v>4571</v>
      </c>
    </row>
    <row r="341" spans="1:15" x14ac:dyDescent="0.3">
      <c r="A341" s="200">
        <v>329107</v>
      </c>
      <c r="B341" s="200" t="s">
        <v>4584</v>
      </c>
      <c r="C341" s="200" t="s">
        <v>4572</v>
      </c>
      <c r="D341" s="200" t="s">
        <v>4573</v>
      </c>
      <c r="E341" s="200" t="s">
        <v>4573</v>
      </c>
      <c r="F341" s="200" t="s">
        <v>4573</v>
      </c>
      <c r="G341" s="200" t="s">
        <v>4573</v>
      </c>
      <c r="H341" s="200" t="s">
        <v>4571</v>
      </c>
      <c r="I341" s="200" t="s">
        <v>4571</v>
      </c>
      <c r="J341" s="200" t="s">
        <v>4573</v>
      </c>
      <c r="K341" s="200" t="s">
        <v>4572</v>
      </c>
      <c r="L341" s="200" t="s">
        <v>4571</v>
      </c>
      <c r="M341" s="200" t="s">
        <v>4572</v>
      </c>
      <c r="N341" s="200" t="s">
        <v>4571</v>
      </c>
      <c r="O341" s="200" t="s">
        <v>4571</v>
      </c>
    </row>
    <row r="342" spans="1:15" x14ac:dyDescent="0.3">
      <c r="A342" s="200">
        <v>329115</v>
      </c>
      <c r="B342" s="200" t="s">
        <v>4584</v>
      </c>
      <c r="C342" s="200" t="s">
        <v>4573</v>
      </c>
      <c r="D342" s="200" t="s">
        <v>4573</v>
      </c>
      <c r="E342" s="200" t="s">
        <v>4573</v>
      </c>
      <c r="F342" s="200" t="s">
        <v>4571</v>
      </c>
      <c r="G342" s="200" t="s">
        <v>4573</v>
      </c>
      <c r="H342" s="200" t="s">
        <v>4572</v>
      </c>
      <c r="I342" s="200" t="s">
        <v>4571</v>
      </c>
      <c r="J342" s="200" t="s">
        <v>4572</v>
      </c>
      <c r="K342" s="200" t="s">
        <v>4572</v>
      </c>
      <c r="L342" s="200" t="s">
        <v>4573</v>
      </c>
      <c r="M342" s="200" t="s">
        <v>4572</v>
      </c>
      <c r="N342" s="200" t="s">
        <v>4572</v>
      </c>
      <c r="O342" s="200" t="s">
        <v>4571</v>
      </c>
    </row>
    <row r="343" spans="1:15" x14ac:dyDescent="0.3">
      <c r="A343" s="200">
        <v>329127</v>
      </c>
      <c r="B343" s="200" t="s">
        <v>4584</v>
      </c>
      <c r="C343" s="200" t="s">
        <v>4572</v>
      </c>
      <c r="D343" s="200" t="s">
        <v>4571</v>
      </c>
      <c r="E343" s="200" t="s">
        <v>4571</v>
      </c>
      <c r="F343" s="200" t="s">
        <v>4572</v>
      </c>
      <c r="G343" s="200" t="s">
        <v>4572</v>
      </c>
      <c r="H343" s="200" t="s">
        <v>4572</v>
      </c>
      <c r="I343" s="200" t="s">
        <v>4573</v>
      </c>
      <c r="J343" s="200" t="s">
        <v>4571</v>
      </c>
      <c r="K343" s="200" t="s">
        <v>4571</v>
      </c>
      <c r="L343" s="200" t="s">
        <v>4571</v>
      </c>
      <c r="M343" s="200" t="s">
        <v>4571</v>
      </c>
      <c r="N343" s="200" t="s">
        <v>4571</v>
      </c>
      <c r="O343" s="200" t="s">
        <v>4571</v>
      </c>
    </row>
    <row r="344" spans="1:15" x14ac:dyDescent="0.3">
      <c r="A344" s="200">
        <v>329161</v>
      </c>
      <c r="B344" s="200" t="s">
        <v>4584</v>
      </c>
      <c r="C344" s="200" t="s">
        <v>4573</v>
      </c>
      <c r="D344" s="200" t="s">
        <v>4573</v>
      </c>
      <c r="E344" s="200" t="s">
        <v>4573</v>
      </c>
      <c r="F344" s="200" t="s">
        <v>4573</v>
      </c>
      <c r="G344" s="200" t="s">
        <v>4573</v>
      </c>
      <c r="H344" s="200" t="s">
        <v>4572</v>
      </c>
      <c r="I344" s="200" t="s">
        <v>4571</v>
      </c>
      <c r="J344" s="200" t="s">
        <v>4571</v>
      </c>
      <c r="K344" s="200" t="s">
        <v>4571</v>
      </c>
      <c r="L344" s="200" t="s">
        <v>4571</v>
      </c>
      <c r="M344" s="200" t="s">
        <v>4571</v>
      </c>
      <c r="N344" s="200" t="s">
        <v>4571</v>
      </c>
      <c r="O344" s="200" t="s">
        <v>4571</v>
      </c>
    </row>
    <row r="345" spans="1:15" x14ac:dyDescent="0.3">
      <c r="A345" s="200">
        <v>329167</v>
      </c>
      <c r="B345" s="200" t="s">
        <v>4584</v>
      </c>
      <c r="C345" s="200" t="s">
        <v>4572</v>
      </c>
      <c r="D345" s="200" t="s">
        <v>4572</v>
      </c>
      <c r="E345" s="200" t="s">
        <v>4573</v>
      </c>
      <c r="F345" s="200" t="s">
        <v>4571</v>
      </c>
      <c r="G345" s="200" t="s">
        <v>4572</v>
      </c>
      <c r="H345" s="200" t="s">
        <v>4572</v>
      </c>
      <c r="I345" s="200" t="s">
        <v>4571</v>
      </c>
      <c r="J345" s="200" t="s">
        <v>4572</v>
      </c>
      <c r="K345" s="200" t="s">
        <v>4572</v>
      </c>
      <c r="L345" s="200" t="s">
        <v>4573</v>
      </c>
      <c r="M345" s="200" t="s">
        <v>4571</v>
      </c>
      <c r="N345" s="200" t="s">
        <v>4571</v>
      </c>
      <c r="O345" s="200" t="s">
        <v>4572</v>
      </c>
    </row>
    <row r="346" spans="1:15" x14ac:dyDescent="0.3">
      <c r="A346" s="200">
        <v>329185</v>
      </c>
      <c r="B346" s="200" t="s">
        <v>4584</v>
      </c>
      <c r="C346" s="200" t="s">
        <v>4572</v>
      </c>
      <c r="D346" s="200" t="s">
        <v>4573</v>
      </c>
      <c r="E346" s="200" t="s">
        <v>4572</v>
      </c>
      <c r="F346" s="200" t="s">
        <v>4573</v>
      </c>
      <c r="G346" s="200" t="s">
        <v>4573</v>
      </c>
      <c r="H346" s="200" t="s">
        <v>4573</v>
      </c>
      <c r="I346" s="200" t="s">
        <v>4571</v>
      </c>
      <c r="J346" s="200" t="s">
        <v>4572</v>
      </c>
      <c r="K346" s="200" t="s">
        <v>4573</v>
      </c>
      <c r="L346" s="200" t="s">
        <v>4573</v>
      </c>
      <c r="M346" s="200" t="s">
        <v>4572</v>
      </c>
      <c r="N346" s="200" t="s">
        <v>4572</v>
      </c>
      <c r="O346" s="200" t="s">
        <v>4573</v>
      </c>
    </row>
    <row r="347" spans="1:15" x14ac:dyDescent="0.3">
      <c r="A347" s="200">
        <v>329196</v>
      </c>
      <c r="B347" s="200" t="s">
        <v>4584</v>
      </c>
      <c r="C347" s="200" t="s">
        <v>4572</v>
      </c>
      <c r="D347" s="200" t="s">
        <v>4573</v>
      </c>
      <c r="E347" s="200" t="s">
        <v>4573</v>
      </c>
      <c r="F347" s="200" t="s">
        <v>4573</v>
      </c>
      <c r="G347" s="200" t="s">
        <v>4573</v>
      </c>
      <c r="H347" s="200" t="s">
        <v>4573</v>
      </c>
      <c r="I347" s="200" t="s">
        <v>4573</v>
      </c>
      <c r="J347" s="200" t="s">
        <v>4573</v>
      </c>
      <c r="K347" s="200" t="s">
        <v>4573</v>
      </c>
      <c r="L347" s="200" t="s">
        <v>4573</v>
      </c>
      <c r="M347" s="200" t="s">
        <v>4573</v>
      </c>
      <c r="N347" s="200" t="s">
        <v>4573</v>
      </c>
      <c r="O347" s="200" t="s">
        <v>4573</v>
      </c>
    </row>
    <row r="348" spans="1:15" x14ac:dyDescent="0.3">
      <c r="A348" s="200">
        <v>329214</v>
      </c>
      <c r="B348" s="200" t="s">
        <v>4584</v>
      </c>
      <c r="C348" s="200" t="s">
        <v>4573</v>
      </c>
      <c r="D348" s="200" t="s">
        <v>4573</v>
      </c>
      <c r="E348" s="200" t="s">
        <v>4573</v>
      </c>
      <c r="F348" s="200" t="s">
        <v>4573</v>
      </c>
      <c r="G348" s="200" t="s">
        <v>4573</v>
      </c>
      <c r="H348" s="200" t="s">
        <v>4573</v>
      </c>
      <c r="I348" s="200" t="s">
        <v>4573</v>
      </c>
      <c r="J348" s="200" t="s">
        <v>4571</v>
      </c>
      <c r="K348" s="200" t="s">
        <v>4571</v>
      </c>
      <c r="L348" s="200" t="s">
        <v>4572</v>
      </c>
      <c r="M348" s="200" t="s">
        <v>4571</v>
      </c>
      <c r="N348" s="200" t="s">
        <v>4571</v>
      </c>
      <c r="O348" s="200" t="s">
        <v>4571</v>
      </c>
    </row>
    <row r="349" spans="1:15" x14ac:dyDescent="0.3">
      <c r="A349" s="200">
        <v>329232</v>
      </c>
      <c r="B349" s="200" t="s">
        <v>4584</v>
      </c>
      <c r="C349" s="200" t="s">
        <v>4571</v>
      </c>
      <c r="D349" s="200" t="s">
        <v>4572</v>
      </c>
      <c r="E349" s="200" t="s">
        <v>4573</v>
      </c>
      <c r="F349" s="200" t="s">
        <v>4573</v>
      </c>
      <c r="G349" s="200" t="s">
        <v>4573</v>
      </c>
      <c r="H349" s="200" t="s">
        <v>4573</v>
      </c>
      <c r="I349" s="200" t="s">
        <v>4573</v>
      </c>
      <c r="J349" s="200" t="s">
        <v>4572</v>
      </c>
      <c r="K349" s="200" t="s">
        <v>4573</v>
      </c>
      <c r="L349" s="200" t="s">
        <v>4573</v>
      </c>
      <c r="M349" s="200" t="s">
        <v>4571</v>
      </c>
      <c r="N349" s="200" t="s">
        <v>4571</v>
      </c>
      <c r="O349" s="200" t="s">
        <v>4571</v>
      </c>
    </row>
    <row r="350" spans="1:15" x14ac:dyDescent="0.3">
      <c r="A350" s="200">
        <v>329249</v>
      </c>
      <c r="B350" s="200" t="s">
        <v>4584</v>
      </c>
      <c r="C350" s="200" t="s">
        <v>4572</v>
      </c>
      <c r="D350" s="200" t="s">
        <v>4572</v>
      </c>
      <c r="E350" s="200" t="s">
        <v>4572</v>
      </c>
      <c r="F350" s="200" t="s">
        <v>4571</v>
      </c>
      <c r="G350" s="200" t="s">
        <v>4572</v>
      </c>
      <c r="H350" s="200" t="s">
        <v>4571</v>
      </c>
      <c r="I350" s="200" t="s">
        <v>4572</v>
      </c>
      <c r="J350" s="200" t="s">
        <v>4571</v>
      </c>
      <c r="K350" s="200" t="s">
        <v>4572</v>
      </c>
      <c r="L350" s="200" t="s">
        <v>4571</v>
      </c>
      <c r="M350" s="200" t="s">
        <v>4572</v>
      </c>
      <c r="N350" s="200" t="s">
        <v>4571</v>
      </c>
      <c r="O350" s="200" t="s">
        <v>4571</v>
      </c>
    </row>
    <row r="351" spans="1:15" x14ac:dyDescent="0.3">
      <c r="A351" s="200">
        <v>329262</v>
      </c>
      <c r="B351" s="200" t="s">
        <v>4584</v>
      </c>
      <c r="C351" s="200" t="s">
        <v>4573</v>
      </c>
      <c r="D351" s="200" t="s">
        <v>4573</v>
      </c>
      <c r="E351" s="200" t="s">
        <v>4572</v>
      </c>
      <c r="F351" s="200" t="s">
        <v>4573</v>
      </c>
      <c r="G351" s="200" t="s">
        <v>4573</v>
      </c>
      <c r="H351" s="200" t="s">
        <v>4573</v>
      </c>
      <c r="I351" s="200" t="s">
        <v>4571</v>
      </c>
      <c r="J351" s="200" t="s">
        <v>4573</v>
      </c>
      <c r="K351" s="200" t="s">
        <v>4573</v>
      </c>
      <c r="L351" s="200" t="s">
        <v>4573</v>
      </c>
      <c r="M351" s="200" t="s">
        <v>4573</v>
      </c>
      <c r="N351" s="200" t="s">
        <v>4573</v>
      </c>
      <c r="O351" s="200" t="s">
        <v>4572</v>
      </c>
    </row>
    <row r="352" spans="1:15" x14ac:dyDescent="0.3">
      <c r="A352" s="200">
        <v>329280</v>
      </c>
      <c r="B352" s="200" t="s">
        <v>4584</v>
      </c>
      <c r="C352" s="200" t="s">
        <v>4572</v>
      </c>
      <c r="D352" s="200" t="s">
        <v>4572</v>
      </c>
      <c r="E352" s="200" t="s">
        <v>4572</v>
      </c>
      <c r="F352" s="200" t="s">
        <v>4573</v>
      </c>
      <c r="G352" s="200" t="s">
        <v>4572</v>
      </c>
      <c r="H352" s="200" t="s">
        <v>4573</v>
      </c>
      <c r="I352" s="200" t="s">
        <v>4573</v>
      </c>
      <c r="J352" s="200" t="s">
        <v>4572</v>
      </c>
      <c r="K352" s="200" t="s">
        <v>4573</v>
      </c>
      <c r="L352" s="200" t="s">
        <v>4573</v>
      </c>
      <c r="M352" s="200" t="s">
        <v>4571</v>
      </c>
      <c r="N352" s="200" t="s">
        <v>4571</v>
      </c>
      <c r="O352" s="200" t="s">
        <v>4571</v>
      </c>
    </row>
    <row r="353" spans="1:15" x14ac:dyDescent="0.3">
      <c r="A353" s="200">
        <v>329296</v>
      </c>
      <c r="B353" s="200" t="s">
        <v>4584</v>
      </c>
      <c r="C353" s="200" t="s">
        <v>4573</v>
      </c>
      <c r="D353" s="200" t="s">
        <v>4573</v>
      </c>
      <c r="E353" s="200" t="s">
        <v>4573</v>
      </c>
      <c r="F353" s="200" t="s">
        <v>4573</v>
      </c>
      <c r="G353" s="200" t="s">
        <v>4573</v>
      </c>
      <c r="H353" s="200" t="s">
        <v>4573</v>
      </c>
      <c r="I353" s="200" t="s">
        <v>4572</v>
      </c>
      <c r="J353" s="200" t="s">
        <v>4571</v>
      </c>
      <c r="K353" s="200" t="s">
        <v>4571</v>
      </c>
      <c r="L353" s="200" t="s">
        <v>4571</v>
      </c>
      <c r="M353" s="200" t="s">
        <v>4571</v>
      </c>
      <c r="N353" s="200" t="s">
        <v>4571</v>
      </c>
      <c r="O353" s="200" t="s">
        <v>4571</v>
      </c>
    </row>
    <row r="354" spans="1:15" x14ac:dyDescent="0.3">
      <c r="A354" s="200">
        <v>329301</v>
      </c>
      <c r="B354" s="200" t="s">
        <v>4584</v>
      </c>
      <c r="C354" s="200" t="s">
        <v>4572</v>
      </c>
      <c r="D354" s="200" t="s">
        <v>4573</v>
      </c>
      <c r="E354" s="200" t="s">
        <v>4573</v>
      </c>
      <c r="F354" s="200" t="s">
        <v>4573</v>
      </c>
      <c r="G354" s="200" t="s">
        <v>4573</v>
      </c>
      <c r="H354" s="200" t="s">
        <v>4573</v>
      </c>
      <c r="I354" s="200" t="s">
        <v>4571</v>
      </c>
      <c r="J354" s="200" t="s">
        <v>4573</v>
      </c>
      <c r="K354" s="200" t="s">
        <v>4573</v>
      </c>
      <c r="L354" s="200" t="s">
        <v>4573</v>
      </c>
      <c r="M354" s="200" t="s">
        <v>4573</v>
      </c>
      <c r="N354" s="200" t="s">
        <v>4573</v>
      </c>
      <c r="O354" s="200" t="s">
        <v>4572</v>
      </c>
    </row>
    <row r="355" spans="1:15" x14ac:dyDescent="0.3">
      <c r="A355" s="200">
        <v>329322</v>
      </c>
      <c r="B355" s="200" t="s">
        <v>4584</v>
      </c>
      <c r="C355" s="200" t="s">
        <v>4573</v>
      </c>
      <c r="D355" s="200" t="s">
        <v>4572</v>
      </c>
      <c r="E355" s="200" t="s">
        <v>4571</v>
      </c>
      <c r="F355" s="200" t="s">
        <v>4571</v>
      </c>
      <c r="G355" s="200" t="s">
        <v>4571</v>
      </c>
      <c r="H355" s="200" t="s">
        <v>4571</v>
      </c>
      <c r="I355" s="200" t="s">
        <v>4571</v>
      </c>
      <c r="J355" s="200" t="s">
        <v>4572</v>
      </c>
      <c r="K355" s="200" t="s">
        <v>4572</v>
      </c>
      <c r="L355" s="200" t="s">
        <v>4572</v>
      </c>
      <c r="M355" s="200" t="s">
        <v>4571</v>
      </c>
      <c r="N355" s="200" t="s">
        <v>4571</v>
      </c>
      <c r="O355" s="200" t="s">
        <v>4571</v>
      </c>
    </row>
    <row r="356" spans="1:15" x14ac:dyDescent="0.3">
      <c r="A356" s="200">
        <v>329326</v>
      </c>
      <c r="B356" s="200" t="s">
        <v>4584</v>
      </c>
      <c r="C356" s="200" t="s">
        <v>4573</v>
      </c>
      <c r="D356" s="200" t="s">
        <v>4573</v>
      </c>
      <c r="E356" s="200" t="s">
        <v>4572</v>
      </c>
      <c r="F356" s="200" t="s">
        <v>4571</v>
      </c>
      <c r="G356" s="200" t="s">
        <v>4573</v>
      </c>
      <c r="H356" s="200" t="s">
        <v>4573</v>
      </c>
      <c r="I356" s="200" t="s">
        <v>4571</v>
      </c>
      <c r="J356" s="200" t="s">
        <v>4572</v>
      </c>
      <c r="K356" s="200" t="s">
        <v>4572</v>
      </c>
      <c r="L356" s="200" t="s">
        <v>4572</v>
      </c>
      <c r="M356" s="200" t="s">
        <v>4572</v>
      </c>
      <c r="N356" s="200" t="s">
        <v>4571</v>
      </c>
      <c r="O356" s="200" t="s">
        <v>4571</v>
      </c>
    </row>
    <row r="357" spans="1:15" x14ac:dyDescent="0.3">
      <c r="A357" s="200">
        <v>329344</v>
      </c>
      <c r="B357" s="200" t="s">
        <v>4584</v>
      </c>
      <c r="C357" s="200" t="s">
        <v>4573</v>
      </c>
      <c r="D357" s="200" t="s">
        <v>4572</v>
      </c>
      <c r="E357" s="200" t="s">
        <v>4572</v>
      </c>
      <c r="F357" s="200" t="s">
        <v>4573</v>
      </c>
      <c r="G357" s="200" t="s">
        <v>4572</v>
      </c>
      <c r="H357" s="200" t="s">
        <v>4572</v>
      </c>
      <c r="I357" s="200" t="s">
        <v>4572</v>
      </c>
      <c r="J357" s="200" t="s">
        <v>4572</v>
      </c>
      <c r="K357" s="200" t="s">
        <v>4573</v>
      </c>
      <c r="L357" s="200" t="s">
        <v>4573</v>
      </c>
      <c r="M357" s="200" t="s">
        <v>4572</v>
      </c>
      <c r="N357" s="200" t="s">
        <v>4573</v>
      </c>
      <c r="O357" s="200" t="s">
        <v>4573</v>
      </c>
    </row>
    <row r="358" spans="1:15" x14ac:dyDescent="0.3">
      <c r="A358" s="200">
        <v>329351</v>
      </c>
      <c r="B358" s="200" t="s">
        <v>4584</v>
      </c>
      <c r="C358" s="200" t="s">
        <v>4573</v>
      </c>
      <c r="D358" s="200" t="s">
        <v>4572</v>
      </c>
      <c r="E358" s="200" t="s">
        <v>4573</v>
      </c>
      <c r="F358" s="200" t="s">
        <v>4572</v>
      </c>
      <c r="G358" s="200" t="s">
        <v>4573</v>
      </c>
      <c r="H358" s="200" t="s">
        <v>4573</v>
      </c>
      <c r="I358" s="200" t="s">
        <v>4572</v>
      </c>
      <c r="J358" s="200" t="s">
        <v>4572</v>
      </c>
      <c r="K358" s="200" t="s">
        <v>4573</v>
      </c>
      <c r="L358" s="200" t="s">
        <v>4572</v>
      </c>
      <c r="M358" s="200" t="s">
        <v>4573</v>
      </c>
      <c r="N358" s="200" t="s">
        <v>4572</v>
      </c>
      <c r="O358" s="200" t="s">
        <v>4572</v>
      </c>
    </row>
    <row r="359" spans="1:15" x14ac:dyDescent="0.3">
      <c r="A359" s="200">
        <v>329366</v>
      </c>
      <c r="B359" s="200" t="s">
        <v>4584</v>
      </c>
      <c r="C359" s="200" t="s">
        <v>4572</v>
      </c>
      <c r="D359" s="200" t="s">
        <v>4573</v>
      </c>
      <c r="E359" s="200" t="s">
        <v>4573</v>
      </c>
      <c r="F359" s="200" t="s">
        <v>4573</v>
      </c>
      <c r="G359" s="200" t="s">
        <v>4573</v>
      </c>
      <c r="H359" s="200" t="s">
        <v>4573</v>
      </c>
      <c r="I359" s="200" t="s">
        <v>4573</v>
      </c>
      <c r="J359" s="200" t="s">
        <v>4573</v>
      </c>
      <c r="K359" s="200" t="s">
        <v>4573</v>
      </c>
      <c r="L359" s="200" t="s">
        <v>4573</v>
      </c>
      <c r="M359" s="200" t="s">
        <v>4573</v>
      </c>
      <c r="N359" s="200" t="s">
        <v>4573</v>
      </c>
      <c r="O359" s="200" t="s">
        <v>4573</v>
      </c>
    </row>
    <row r="360" spans="1:15" x14ac:dyDescent="0.3">
      <c r="A360" s="200">
        <v>329378</v>
      </c>
      <c r="B360" s="200" t="s">
        <v>4584</v>
      </c>
      <c r="C360" s="200" t="s">
        <v>4573</v>
      </c>
      <c r="D360" s="200" t="s">
        <v>4573</v>
      </c>
      <c r="E360" s="200" t="s">
        <v>4573</v>
      </c>
      <c r="F360" s="200" t="s">
        <v>4573</v>
      </c>
      <c r="G360" s="200" t="s">
        <v>4571</v>
      </c>
      <c r="H360" s="200" t="s">
        <v>4573</v>
      </c>
      <c r="I360" s="200" t="s">
        <v>4572</v>
      </c>
      <c r="J360" s="200" t="s">
        <v>4573</v>
      </c>
      <c r="K360" s="200" t="s">
        <v>4573</v>
      </c>
      <c r="L360" s="200" t="s">
        <v>4573</v>
      </c>
      <c r="M360" s="200" t="s">
        <v>4571</v>
      </c>
      <c r="N360" s="200" t="s">
        <v>4571</v>
      </c>
      <c r="O360" s="200" t="s">
        <v>4571</v>
      </c>
    </row>
    <row r="361" spans="1:15" x14ac:dyDescent="0.3">
      <c r="A361" s="200">
        <v>329405</v>
      </c>
      <c r="B361" s="200" t="s">
        <v>4584</v>
      </c>
      <c r="C361" s="200" t="s">
        <v>4573</v>
      </c>
      <c r="D361" s="200" t="s">
        <v>4572</v>
      </c>
      <c r="E361" s="200" t="s">
        <v>4572</v>
      </c>
      <c r="F361" s="200" t="s">
        <v>4573</v>
      </c>
      <c r="G361" s="200" t="s">
        <v>4573</v>
      </c>
      <c r="H361" s="200" t="s">
        <v>4573</v>
      </c>
      <c r="I361" s="200" t="s">
        <v>4573</v>
      </c>
      <c r="J361" s="200" t="s">
        <v>4573</v>
      </c>
      <c r="K361" s="200" t="s">
        <v>4572</v>
      </c>
      <c r="L361" s="200" t="s">
        <v>4573</v>
      </c>
      <c r="M361" s="200" t="s">
        <v>4573</v>
      </c>
      <c r="N361" s="200" t="s">
        <v>4573</v>
      </c>
      <c r="O361" s="200" t="s">
        <v>4573</v>
      </c>
    </row>
    <row r="362" spans="1:15" x14ac:dyDescent="0.3">
      <c r="A362" s="200">
        <v>329445</v>
      </c>
      <c r="B362" s="200" t="s">
        <v>4584</v>
      </c>
      <c r="C362" s="200" t="s">
        <v>4572</v>
      </c>
      <c r="D362" s="200" t="s">
        <v>4573</v>
      </c>
      <c r="E362" s="200" t="s">
        <v>4573</v>
      </c>
      <c r="F362" s="200" t="s">
        <v>4573</v>
      </c>
      <c r="G362" s="200" t="s">
        <v>4573</v>
      </c>
      <c r="H362" s="200" t="s">
        <v>4573</v>
      </c>
      <c r="I362" s="200" t="s">
        <v>4573</v>
      </c>
      <c r="J362" s="200" t="s">
        <v>4572</v>
      </c>
      <c r="K362" s="200" t="s">
        <v>4571</v>
      </c>
      <c r="L362" s="200" t="s">
        <v>4573</v>
      </c>
      <c r="M362" s="200" t="s">
        <v>4573</v>
      </c>
      <c r="N362" s="200" t="s">
        <v>4571</v>
      </c>
      <c r="O362" s="200" t="s">
        <v>4573</v>
      </c>
    </row>
    <row r="363" spans="1:15" x14ac:dyDescent="0.3">
      <c r="A363" s="200">
        <v>329465</v>
      </c>
      <c r="B363" s="200" t="s">
        <v>4584</v>
      </c>
      <c r="C363" s="200" t="s">
        <v>4573</v>
      </c>
      <c r="D363" s="200" t="s">
        <v>4572</v>
      </c>
      <c r="E363" s="200" t="s">
        <v>4573</v>
      </c>
      <c r="F363" s="200" t="s">
        <v>4572</v>
      </c>
      <c r="G363" s="200" t="s">
        <v>4572</v>
      </c>
      <c r="H363" s="200" t="s">
        <v>4571</v>
      </c>
      <c r="I363" s="200" t="s">
        <v>4571</v>
      </c>
      <c r="J363" s="200" t="s">
        <v>4571</v>
      </c>
      <c r="K363" s="200" t="s">
        <v>4571</v>
      </c>
      <c r="L363" s="200" t="s">
        <v>4571</v>
      </c>
      <c r="M363" s="200" t="s">
        <v>4571</v>
      </c>
      <c r="N363" s="200" t="s">
        <v>4571</v>
      </c>
      <c r="O363" s="200" t="s">
        <v>4571</v>
      </c>
    </row>
    <row r="364" spans="1:15" x14ac:dyDescent="0.3">
      <c r="A364" s="200">
        <v>329474</v>
      </c>
      <c r="B364" s="200" t="s">
        <v>4584</v>
      </c>
      <c r="C364" s="200" t="s">
        <v>4573</v>
      </c>
      <c r="D364" s="200" t="s">
        <v>4572</v>
      </c>
      <c r="E364" s="200" t="s">
        <v>4573</v>
      </c>
      <c r="F364" s="200" t="s">
        <v>4573</v>
      </c>
      <c r="G364" s="200" t="s">
        <v>4573</v>
      </c>
      <c r="H364" s="200" t="s">
        <v>4573</v>
      </c>
      <c r="I364" s="200" t="s">
        <v>4573</v>
      </c>
      <c r="J364" s="200" t="s">
        <v>4572</v>
      </c>
      <c r="K364" s="200" t="s">
        <v>4573</v>
      </c>
      <c r="L364" s="200" t="s">
        <v>4573</v>
      </c>
      <c r="M364" s="200" t="s">
        <v>4573</v>
      </c>
      <c r="N364" s="200" t="s">
        <v>4572</v>
      </c>
      <c r="O364" s="200" t="s">
        <v>4571</v>
      </c>
    </row>
    <row r="365" spans="1:15" x14ac:dyDescent="0.3">
      <c r="A365" s="200">
        <v>329493</v>
      </c>
      <c r="B365" s="200" t="s">
        <v>4584</v>
      </c>
      <c r="C365" s="200" t="s">
        <v>4573</v>
      </c>
      <c r="D365" s="200" t="s">
        <v>4573</v>
      </c>
      <c r="E365" s="200" t="s">
        <v>4572</v>
      </c>
      <c r="F365" s="200" t="s">
        <v>4573</v>
      </c>
      <c r="G365" s="200" t="s">
        <v>4573</v>
      </c>
      <c r="H365" s="200" t="s">
        <v>4573</v>
      </c>
      <c r="I365" s="200" t="s">
        <v>4571</v>
      </c>
      <c r="J365" s="200" t="s">
        <v>4572</v>
      </c>
      <c r="K365" s="200" t="s">
        <v>4571</v>
      </c>
      <c r="L365" s="200" t="s">
        <v>4573</v>
      </c>
      <c r="M365" s="200" t="s">
        <v>4571</v>
      </c>
      <c r="N365" s="200" t="s">
        <v>4571</v>
      </c>
      <c r="O365" s="200" t="s">
        <v>4571</v>
      </c>
    </row>
    <row r="366" spans="1:15" x14ac:dyDescent="0.3">
      <c r="A366" s="200">
        <v>329494</v>
      </c>
      <c r="B366" s="200" t="s">
        <v>4584</v>
      </c>
      <c r="C366" s="200" t="s">
        <v>4572</v>
      </c>
      <c r="D366" s="200" t="s">
        <v>4573</v>
      </c>
      <c r="E366" s="200" t="s">
        <v>4572</v>
      </c>
      <c r="F366" s="200" t="s">
        <v>4572</v>
      </c>
      <c r="G366" s="200" t="s">
        <v>4573</v>
      </c>
      <c r="H366" s="200" t="s">
        <v>4573</v>
      </c>
      <c r="I366" s="200" t="s">
        <v>4573</v>
      </c>
      <c r="J366" s="200" t="s">
        <v>4572</v>
      </c>
      <c r="K366" s="200" t="s">
        <v>4572</v>
      </c>
      <c r="L366" s="200" t="s">
        <v>4571</v>
      </c>
      <c r="M366" s="200" t="s">
        <v>4571</v>
      </c>
      <c r="N366" s="200" t="s">
        <v>4571</v>
      </c>
      <c r="O366" s="200" t="s">
        <v>4571</v>
      </c>
    </row>
    <row r="367" spans="1:15" x14ac:dyDescent="0.3">
      <c r="A367" s="200">
        <v>329529</v>
      </c>
      <c r="B367" s="200" t="s">
        <v>4584</v>
      </c>
      <c r="C367" s="200" t="s">
        <v>4572</v>
      </c>
      <c r="D367" s="200" t="s">
        <v>4571</v>
      </c>
      <c r="E367" s="200" t="s">
        <v>4572</v>
      </c>
      <c r="F367" s="200" t="s">
        <v>4572</v>
      </c>
      <c r="G367" s="200" t="s">
        <v>4571</v>
      </c>
      <c r="H367" s="200" t="s">
        <v>4571</v>
      </c>
      <c r="I367" s="200" t="s">
        <v>4572</v>
      </c>
      <c r="J367" s="200" t="s">
        <v>4571</v>
      </c>
      <c r="K367" s="200" t="s">
        <v>4571</v>
      </c>
      <c r="L367" s="200" t="s">
        <v>4572</v>
      </c>
      <c r="M367" s="200" t="s">
        <v>4571</v>
      </c>
      <c r="N367" s="200" t="s">
        <v>4571</v>
      </c>
      <c r="O367" s="200" t="s">
        <v>4572</v>
      </c>
    </row>
    <row r="368" spans="1:15" x14ac:dyDescent="0.3">
      <c r="A368" s="200">
        <v>329531</v>
      </c>
      <c r="B368" s="200" t="s">
        <v>4584</v>
      </c>
      <c r="C368" s="200" t="s">
        <v>4573</v>
      </c>
      <c r="D368" s="200" t="s">
        <v>4572</v>
      </c>
      <c r="E368" s="200" t="s">
        <v>4573</v>
      </c>
      <c r="F368" s="200" t="s">
        <v>4572</v>
      </c>
      <c r="G368" s="200" t="s">
        <v>4573</v>
      </c>
      <c r="H368" s="200" t="s">
        <v>4573</v>
      </c>
      <c r="I368" s="200" t="s">
        <v>4572</v>
      </c>
      <c r="J368" s="200" t="s">
        <v>4573</v>
      </c>
      <c r="K368" s="200" t="s">
        <v>4571</v>
      </c>
      <c r="L368" s="200" t="s">
        <v>4573</v>
      </c>
      <c r="M368" s="200" t="s">
        <v>4573</v>
      </c>
      <c r="N368" s="200" t="s">
        <v>4571</v>
      </c>
      <c r="O368" s="200" t="s">
        <v>4571</v>
      </c>
    </row>
    <row r="369" spans="1:15" x14ac:dyDescent="0.3">
      <c r="A369" s="200">
        <v>329540</v>
      </c>
      <c r="B369" s="200" t="s">
        <v>4584</v>
      </c>
      <c r="C369" s="200" t="s">
        <v>4573</v>
      </c>
      <c r="D369" s="200" t="s">
        <v>4573</v>
      </c>
      <c r="E369" s="200" t="s">
        <v>4572</v>
      </c>
      <c r="F369" s="200" t="s">
        <v>4573</v>
      </c>
      <c r="G369" s="200" t="s">
        <v>4573</v>
      </c>
      <c r="H369" s="200" t="s">
        <v>4572</v>
      </c>
      <c r="I369" s="200" t="s">
        <v>4573</v>
      </c>
      <c r="J369" s="200" t="s">
        <v>4572</v>
      </c>
      <c r="K369" s="200" t="s">
        <v>4572</v>
      </c>
      <c r="L369" s="200" t="s">
        <v>4573</v>
      </c>
      <c r="M369" s="200" t="s">
        <v>4571</v>
      </c>
      <c r="N369" s="200" t="s">
        <v>4572</v>
      </c>
      <c r="O369" s="200" t="s">
        <v>4573</v>
      </c>
    </row>
    <row r="370" spans="1:15" x14ac:dyDescent="0.3">
      <c r="A370" s="200">
        <v>329553</v>
      </c>
      <c r="B370" s="200" t="s">
        <v>4584</v>
      </c>
      <c r="C370" s="200" t="s">
        <v>4572</v>
      </c>
      <c r="D370" s="200" t="s">
        <v>4571</v>
      </c>
      <c r="E370" s="200" t="s">
        <v>4572</v>
      </c>
      <c r="F370" s="200" t="s">
        <v>4572</v>
      </c>
      <c r="G370" s="200" t="s">
        <v>4572</v>
      </c>
      <c r="H370" s="200" t="s">
        <v>4572</v>
      </c>
      <c r="I370" s="200" t="s">
        <v>4571</v>
      </c>
      <c r="J370" s="200" t="s">
        <v>4572</v>
      </c>
      <c r="K370" s="200" t="s">
        <v>4572</v>
      </c>
      <c r="L370" s="200" t="s">
        <v>4571</v>
      </c>
      <c r="M370" s="200" t="s">
        <v>4571</v>
      </c>
      <c r="N370" s="200" t="s">
        <v>4571</v>
      </c>
      <c r="O370" s="200" t="s">
        <v>4571</v>
      </c>
    </row>
    <row r="371" spans="1:15" x14ac:dyDescent="0.3">
      <c r="A371" s="200">
        <v>329556</v>
      </c>
      <c r="B371" s="200" t="s">
        <v>4584</v>
      </c>
      <c r="C371" s="200" t="s">
        <v>4573</v>
      </c>
      <c r="D371" s="200" t="s">
        <v>4572</v>
      </c>
      <c r="E371" s="200" t="s">
        <v>4573</v>
      </c>
      <c r="F371" s="200" t="s">
        <v>4573</v>
      </c>
      <c r="G371" s="200" t="s">
        <v>4573</v>
      </c>
      <c r="H371" s="200" t="s">
        <v>4572</v>
      </c>
      <c r="I371" s="200" t="s">
        <v>4572</v>
      </c>
      <c r="J371" s="200" t="s">
        <v>4573</v>
      </c>
      <c r="K371" s="200" t="s">
        <v>4571</v>
      </c>
      <c r="L371" s="200" t="s">
        <v>4573</v>
      </c>
      <c r="M371" s="200" t="s">
        <v>4572</v>
      </c>
      <c r="N371" s="200" t="s">
        <v>4571</v>
      </c>
      <c r="O371" s="200" t="s">
        <v>4571</v>
      </c>
    </row>
    <row r="372" spans="1:15" x14ac:dyDescent="0.3">
      <c r="A372" s="200">
        <v>329564</v>
      </c>
      <c r="B372" s="200" t="s">
        <v>4584</v>
      </c>
      <c r="C372" s="200" t="s">
        <v>4573</v>
      </c>
      <c r="D372" s="200" t="s">
        <v>4573</v>
      </c>
      <c r="E372" s="200" t="s">
        <v>4573</v>
      </c>
      <c r="F372" s="200" t="s">
        <v>4573</v>
      </c>
      <c r="G372" s="200" t="s">
        <v>4572</v>
      </c>
      <c r="H372" s="200" t="s">
        <v>4572</v>
      </c>
      <c r="I372" s="200" t="s">
        <v>4571</v>
      </c>
      <c r="J372" s="200" t="s">
        <v>4571</v>
      </c>
      <c r="K372" s="200" t="s">
        <v>4571</v>
      </c>
      <c r="L372" s="200" t="s">
        <v>4571</v>
      </c>
      <c r="M372" s="200" t="s">
        <v>4571</v>
      </c>
      <c r="N372" s="200" t="s">
        <v>4571</v>
      </c>
      <c r="O372" s="200" t="s">
        <v>4571</v>
      </c>
    </row>
    <row r="373" spans="1:15" x14ac:dyDescent="0.3">
      <c r="A373" s="200">
        <v>329568</v>
      </c>
      <c r="B373" s="200" t="s">
        <v>4584</v>
      </c>
      <c r="C373" s="200" t="s">
        <v>4572</v>
      </c>
      <c r="D373" s="200" t="s">
        <v>4572</v>
      </c>
      <c r="E373" s="200" t="s">
        <v>4572</v>
      </c>
      <c r="F373" s="200" t="s">
        <v>4572</v>
      </c>
      <c r="G373" s="200" t="s">
        <v>4572</v>
      </c>
      <c r="H373" s="200" t="s">
        <v>4571</v>
      </c>
      <c r="I373" s="200" t="s">
        <v>4571</v>
      </c>
      <c r="J373" s="200" t="s">
        <v>4573</v>
      </c>
      <c r="K373" s="200" t="s">
        <v>4573</v>
      </c>
      <c r="L373" s="200" t="s">
        <v>4572</v>
      </c>
      <c r="M373" s="200" t="s">
        <v>4572</v>
      </c>
      <c r="N373" s="200" t="s">
        <v>4572</v>
      </c>
      <c r="O373" s="200" t="s">
        <v>4572</v>
      </c>
    </row>
    <row r="374" spans="1:15" x14ac:dyDescent="0.3">
      <c r="A374" s="200">
        <v>329582</v>
      </c>
      <c r="B374" s="200" t="s">
        <v>4584</v>
      </c>
      <c r="C374" s="200" t="s">
        <v>4573</v>
      </c>
      <c r="D374" s="200" t="s">
        <v>4573</v>
      </c>
      <c r="E374" s="200" t="s">
        <v>4573</v>
      </c>
      <c r="F374" s="200" t="s">
        <v>4573</v>
      </c>
      <c r="G374" s="200" t="s">
        <v>4573</v>
      </c>
      <c r="H374" s="200" t="s">
        <v>4573</v>
      </c>
      <c r="I374" s="200" t="s">
        <v>4571</v>
      </c>
      <c r="J374" s="200" t="s">
        <v>4573</v>
      </c>
      <c r="K374" s="200" t="s">
        <v>4572</v>
      </c>
      <c r="L374" s="200" t="s">
        <v>4572</v>
      </c>
      <c r="M374" s="200" t="s">
        <v>4572</v>
      </c>
      <c r="N374" s="200" t="s">
        <v>4573</v>
      </c>
      <c r="O374" s="200" t="s">
        <v>4571</v>
      </c>
    </row>
    <row r="375" spans="1:15" x14ac:dyDescent="0.3">
      <c r="A375" s="200">
        <v>329600</v>
      </c>
      <c r="B375" s="200" t="s">
        <v>4584</v>
      </c>
      <c r="C375" s="200" t="s">
        <v>4573</v>
      </c>
      <c r="D375" s="200" t="s">
        <v>4573</v>
      </c>
      <c r="E375" s="200" t="s">
        <v>4573</v>
      </c>
      <c r="F375" s="200" t="s">
        <v>4573</v>
      </c>
      <c r="G375" s="200" t="s">
        <v>4572</v>
      </c>
      <c r="H375" s="200" t="s">
        <v>4573</v>
      </c>
      <c r="I375" s="200" t="s">
        <v>4573</v>
      </c>
      <c r="J375" s="200" t="s">
        <v>4571</v>
      </c>
      <c r="K375" s="200" t="s">
        <v>4572</v>
      </c>
      <c r="L375" s="200" t="s">
        <v>4571</v>
      </c>
      <c r="M375" s="200" t="s">
        <v>4571</v>
      </c>
      <c r="N375" s="200" t="s">
        <v>4571</v>
      </c>
      <c r="O375" s="200" t="s">
        <v>4571</v>
      </c>
    </row>
    <row r="376" spans="1:15" x14ac:dyDescent="0.3">
      <c r="A376" s="200">
        <v>329623</v>
      </c>
      <c r="B376" s="200" t="s">
        <v>4584</v>
      </c>
      <c r="C376" s="200" t="s">
        <v>4572</v>
      </c>
      <c r="D376" s="200" t="s">
        <v>4572</v>
      </c>
      <c r="E376" s="200" t="s">
        <v>4573</v>
      </c>
      <c r="F376" s="200" t="s">
        <v>4573</v>
      </c>
      <c r="G376" s="200" t="s">
        <v>4573</v>
      </c>
      <c r="H376" s="200" t="s">
        <v>4571</v>
      </c>
      <c r="I376" s="200" t="s">
        <v>4572</v>
      </c>
      <c r="J376" s="200" t="s">
        <v>4571</v>
      </c>
      <c r="K376" s="200" t="s">
        <v>4571</v>
      </c>
      <c r="L376" s="200" t="s">
        <v>4571</v>
      </c>
      <c r="M376" s="200" t="s">
        <v>4571</v>
      </c>
      <c r="N376" s="200" t="s">
        <v>4572</v>
      </c>
      <c r="O376" s="200" t="s">
        <v>4571</v>
      </c>
    </row>
    <row r="377" spans="1:15" x14ac:dyDescent="0.3">
      <c r="A377" s="200">
        <v>329630</v>
      </c>
      <c r="B377" s="200" t="s">
        <v>4584</v>
      </c>
      <c r="C377" s="200" t="s">
        <v>4572</v>
      </c>
      <c r="D377" s="200" t="s">
        <v>4573</v>
      </c>
      <c r="E377" s="200" t="s">
        <v>4573</v>
      </c>
      <c r="F377" s="200" t="s">
        <v>4573</v>
      </c>
      <c r="G377" s="200" t="s">
        <v>4573</v>
      </c>
      <c r="H377" s="200" t="s">
        <v>4573</v>
      </c>
      <c r="I377" s="200" t="s">
        <v>4571</v>
      </c>
      <c r="J377" s="200" t="s">
        <v>4573</v>
      </c>
      <c r="K377" s="200" t="s">
        <v>4571</v>
      </c>
      <c r="L377" s="200" t="s">
        <v>4573</v>
      </c>
      <c r="M377" s="200" t="s">
        <v>4573</v>
      </c>
      <c r="N377" s="200" t="s">
        <v>4572</v>
      </c>
      <c r="O377" s="200" t="s">
        <v>4571</v>
      </c>
    </row>
    <row r="378" spans="1:15" x14ac:dyDescent="0.3">
      <c r="A378" s="200">
        <v>329662</v>
      </c>
      <c r="B378" s="200" t="s">
        <v>4584</v>
      </c>
      <c r="C378" s="200" t="s">
        <v>4573</v>
      </c>
      <c r="D378" s="200" t="s">
        <v>4572</v>
      </c>
      <c r="E378" s="200" t="s">
        <v>4572</v>
      </c>
      <c r="F378" s="200" t="s">
        <v>4572</v>
      </c>
      <c r="G378" s="200" t="s">
        <v>4571</v>
      </c>
      <c r="H378" s="200" t="s">
        <v>4573</v>
      </c>
      <c r="I378" s="200" t="s">
        <v>4573</v>
      </c>
      <c r="J378" s="200" t="s">
        <v>4573</v>
      </c>
      <c r="K378" s="200" t="s">
        <v>4572</v>
      </c>
      <c r="L378" s="200" t="s">
        <v>4572</v>
      </c>
      <c r="M378" s="200" t="s">
        <v>4573</v>
      </c>
      <c r="N378" s="200" t="s">
        <v>4571</v>
      </c>
      <c r="O378" s="200" t="s">
        <v>4571</v>
      </c>
    </row>
    <row r="379" spans="1:15" x14ac:dyDescent="0.3">
      <c r="A379" s="200">
        <v>329679</v>
      </c>
      <c r="B379" s="200" t="s">
        <v>4584</v>
      </c>
      <c r="C379" s="200" t="s">
        <v>4573</v>
      </c>
      <c r="D379" s="200" t="s">
        <v>4573</v>
      </c>
      <c r="E379" s="200" t="s">
        <v>4572</v>
      </c>
      <c r="F379" s="200" t="s">
        <v>4573</v>
      </c>
      <c r="G379" s="200" t="s">
        <v>4573</v>
      </c>
      <c r="H379" s="200" t="s">
        <v>4573</v>
      </c>
      <c r="I379" s="200" t="s">
        <v>4572</v>
      </c>
      <c r="J379" s="200" t="s">
        <v>4572</v>
      </c>
      <c r="K379" s="200" t="s">
        <v>4572</v>
      </c>
      <c r="L379" s="200" t="s">
        <v>4572</v>
      </c>
      <c r="M379" s="200" t="s">
        <v>4573</v>
      </c>
      <c r="N379" s="200" t="s">
        <v>4573</v>
      </c>
      <c r="O379" s="200" t="s">
        <v>4571</v>
      </c>
    </row>
    <row r="380" spans="1:15" x14ac:dyDescent="0.3">
      <c r="A380" s="200">
        <v>329683</v>
      </c>
      <c r="B380" s="200" t="s">
        <v>4584</v>
      </c>
      <c r="C380" s="200" t="s">
        <v>4573</v>
      </c>
      <c r="D380" s="200" t="s">
        <v>4572</v>
      </c>
      <c r="E380" s="200" t="s">
        <v>4572</v>
      </c>
      <c r="F380" s="200" t="s">
        <v>4573</v>
      </c>
      <c r="G380" s="200" t="s">
        <v>4573</v>
      </c>
      <c r="H380" s="200" t="s">
        <v>4573</v>
      </c>
      <c r="I380" s="200" t="s">
        <v>4573</v>
      </c>
      <c r="J380" s="200" t="s">
        <v>4572</v>
      </c>
      <c r="K380" s="200" t="s">
        <v>4572</v>
      </c>
      <c r="L380" s="200" t="s">
        <v>4572</v>
      </c>
      <c r="M380" s="200" t="s">
        <v>4571</v>
      </c>
      <c r="N380" s="200" t="s">
        <v>4572</v>
      </c>
      <c r="O380" s="200" t="s">
        <v>4572</v>
      </c>
    </row>
    <row r="381" spans="1:15" x14ac:dyDescent="0.3">
      <c r="A381" s="200">
        <v>329685</v>
      </c>
      <c r="B381" s="200" t="s">
        <v>4584</v>
      </c>
      <c r="C381" s="200" t="s">
        <v>4573</v>
      </c>
      <c r="D381" s="200" t="s">
        <v>4573</v>
      </c>
      <c r="E381" s="200" t="s">
        <v>4573</v>
      </c>
      <c r="F381" s="200" t="s">
        <v>4573</v>
      </c>
      <c r="G381" s="200" t="s">
        <v>4571</v>
      </c>
      <c r="H381" s="200" t="s">
        <v>4573</v>
      </c>
      <c r="I381" s="200" t="s">
        <v>4571</v>
      </c>
      <c r="J381" s="200" t="s">
        <v>4572</v>
      </c>
      <c r="K381" s="200" t="s">
        <v>4573</v>
      </c>
      <c r="L381" s="200" t="s">
        <v>4573</v>
      </c>
      <c r="M381" s="200" t="s">
        <v>4573</v>
      </c>
      <c r="N381" s="200" t="s">
        <v>4572</v>
      </c>
      <c r="O381" s="200" t="s">
        <v>4571</v>
      </c>
    </row>
    <row r="382" spans="1:15" x14ac:dyDescent="0.3">
      <c r="A382" s="200">
        <v>329692</v>
      </c>
      <c r="B382" s="200" t="s">
        <v>4584</v>
      </c>
      <c r="C382" s="200" t="s">
        <v>4573</v>
      </c>
      <c r="D382" s="200" t="s">
        <v>4573</v>
      </c>
      <c r="E382" s="200" t="s">
        <v>4573</v>
      </c>
      <c r="F382" s="200" t="s">
        <v>4573</v>
      </c>
      <c r="G382" s="200" t="s">
        <v>4573</v>
      </c>
      <c r="H382" s="200" t="s">
        <v>4573</v>
      </c>
      <c r="I382" s="200" t="s">
        <v>4572</v>
      </c>
      <c r="J382" s="200" t="s">
        <v>4573</v>
      </c>
      <c r="K382" s="200" t="s">
        <v>4573</v>
      </c>
      <c r="L382" s="200" t="s">
        <v>4573</v>
      </c>
      <c r="M382" s="200" t="s">
        <v>4573</v>
      </c>
      <c r="N382" s="200" t="s">
        <v>4572</v>
      </c>
      <c r="O382" s="200" t="s">
        <v>4571</v>
      </c>
    </row>
    <row r="383" spans="1:15" x14ac:dyDescent="0.3">
      <c r="A383" s="200">
        <v>329719</v>
      </c>
      <c r="B383" s="200" t="s">
        <v>4584</v>
      </c>
      <c r="C383" s="200" t="s">
        <v>4572</v>
      </c>
      <c r="D383" s="200" t="s">
        <v>4571</v>
      </c>
      <c r="E383" s="200" t="s">
        <v>4573</v>
      </c>
      <c r="F383" s="200" t="s">
        <v>4571</v>
      </c>
      <c r="G383" s="200" t="s">
        <v>4573</v>
      </c>
      <c r="H383" s="200" t="s">
        <v>4573</v>
      </c>
      <c r="I383" s="200" t="s">
        <v>4571</v>
      </c>
      <c r="J383" s="200" t="s">
        <v>4571</v>
      </c>
      <c r="K383" s="200" t="s">
        <v>4571</v>
      </c>
      <c r="L383" s="200" t="s">
        <v>4571</v>
      </c>
      <c r="M383" s="200" t="s">
        <v>4571</v>
      </c>
      <c r="N383" s="200" t="s">
        <v>4571</v>
      </c>
      <c r="O383" s="200" t="s">
        <v>4571</v>
      </c>
    </row>
    <row r="384" spans="1:15" x14ac:dyDescent="0.3">
      <c r="A384" s="200">
        <v>329744</v>
      </c>
      <c r="B384" s="200" t="s">
        <v>4584</v>
      </c>
      <c r="C384" s="200" t="s">
        <v>4572</v>
      </c>
      <c r="D384" s="200" t="s">
        <v>4572</v>
      </c>
      <c r="E384" s="200" t="s">
        <v>4573</v>
      </c>
      <c r="F384" s="200" t="s">
        <v>4572</v>
      </c>
      <c r="G384" s="200" t="s">
        <v>4572</v>
      </c>
      <c r="H384" s="200" t="s">
        <v>4571</v>
      </c>
      <c r="I384" s="200" t="s">
        <v>4572</v>
      </c>
      <c r="J384" s="200" t="s">
        <v>4571</v>
      </c>
      <c r="K384" s="200" t="s">
        <v>4572</v>
      </c>
      <c r="L384" s="200" t="s">
        <v>4571</v>
      </c>
      <c r="M384" s="200" t="s">
        <v>4572</v>
      </c>
      <c r="N384" s="200" t="s">
        <v>4572</v>
      </c>
      <c r="O384" s="200" t="s">
        <v>4572</v>
      </c>
    </row>
    <row r="385" spans="1:15" x14ac:dyDescent="0.3">
      <c r="A385" s="200">
        <v>329766</v>
      </c>
      <c r="B385" s="200" t="s">
        <v>4584</v>
      </c>
      <c r="C385" s="200" t="s">
        <v>4572</v>
      </c>
      <c r="D385" s="200" t="s">
        <v>4573</v>
      </c>
      <c r="E385" s="200" t="s">
        <v>4573</v>
      </c>
      <c r="F385" s="200" t="s">
        <v>4573</v>
      </c>
      <c r="G385" s="200" t="s">
        <v>4573</v>
      </c>
      <c r="H385" s="200" t="s">
        <v>4573</v>
      </c>
      <c r="I385" s="200" t="s">
        <v>4572</v>
      </c>
      <c r="J385" s="200" t="s">
        <v>4573</v>
      </c>
      <c r="K385" s="200" t="s">
        <v>4573</v>
      </c>
      <c r="L385" s="200" t="s">
        <v>4572</v>
      </c>
      <c r="M385" s="200" t="s">
        <v>4572</v>
      </c>
      <c r="N385" s="200" t="s">
        <v>4572</v>
      </c>
      <c r="O385" s="200" t="s">
        <v>4572</v>
      </c>
    </row>
    <row r="386" spans="1:15" x14ac:dyDescent="0.3">
      <c r="A386" s="200">
        <v>329772</v>
      </c>
      <c r="B386" s="200" t="s">
        <v>4584</v>
      </c>
      <c r="C386" s="200" t="s">
        <v>4573</v>
      </c>
      <c r="D386" s="200" t="s">
        <v>4571</v>
      </c>
      <c r="E386" s="200" t="s">
        <v>4573</v>
      </c>
      <c r="F386" s="200" t="s">
        <v>4573</v>
      </c>
      <c r="G386" s="200" t="s">
        <v>4573</v>
      </c>
      <c r="H386" s="200" t="s">
        <v>4573</v>
      </c>
      <c r="I386" s="200" t="s">
        <v>4573</v>
      </c>
      <c r="J386" s="200" t="s">
        <v>4571</v>
      </c>
      <c r="K386" s="200" t="s">
        <v>4571</v>
      </c>
      <c r="L386" s="200" t="s">
        <v>4571</v>
      </c>
      <c r="M386" s="200" t="s">
        <v>4571</v>
      </c>
      <c r="N386" s="200" t="s">
        <v>4571</v>
      </c>
      <c r="O386" s="200" t="s">
        <v>4571</v>
      </c>
    </row>
    <row r="387" spans="1:15" x14ac:dyDescent="0.3">
      <c r="A387" s="200">
        <v>329804</v>
      </c>
      <c r="B387" s="200" t="s">
        <v>4584</v>
      </c>
      <c r="C387" s="200" t="s">
        <v>4571</v>
      </c>
      <c r="D387" s="200" t="s">
        <v>4572</v>
      </c>
      <c r="E387" s="200" t="s">
        <v>4572</v>
      </c>
      <c r="F387" s="200" t="s">
        <v>4571</v>
      </c>
      <c r="G387" s="200" t="s">
        <v>4573</v>
      </c>
      <c r="H387" s="200" t="s">
        <v>4573</v>
      </c>
      <c r="I387" s="200" t="s">
        <v>4573</v>
      </c>
      <c r="J387" s="200" t="s">
        <v>4571</v>
      </c>
      <c r="K387" s="200" t="s">
        <v>4571</v>
      </c>
      <c r="L387" s="200" t="s">
        <v>4572</v>
      </c>
      <c r="M387" s="200" t="s">
        <v>4572</v>
      </c>
      <c r="N387" s="200" t="s">
        <v>4571</v>
      </c>
      <c r="O387" s="200" t="s">
        <v>4571</v>
      </c>
    </row>
    <row r="388" spans="1:15" x14ac:dyDescent="0.3">
      <c r="A388" s="200">
        <v>329812</v>
      </c>
      <c r="B388" s="200" t="s">
        <v>4584</v>
      </c>
      <c r="C388" s="200" t="s">
        <v>4573</v>
      </c>
      <c r="D388" s="200" t="s">
        <v>4571</v>
      </c>
      <c r="E388" s="200" t="s">
        <v>4571</v>
      </c>
      <c r="F388" s="200" t="s">
        <v>4571</v>
      </c>
      <c r="G388" s="200" t="s">
        <v>4571</v>
      </c>
      <c r="H388" s="200" t="s">
        <v>4571</v>
      </c>
      <c r="I388" s="200" t="s">
        <v>4573</v>
      </c>
      <c r="J388" s="200" t="s">
        <v>4571</v>
      </c>
      <c r="K388" s="200" t="s">
        <v>4571</v>
      </c>
      <c r="L388" s="200" t="s">
        <v>4571</v>
      </c>
      <c r="M388" s="200" t="s">
        <v>4571</v>
      </c>
      <c r="N388" s="200" t="s">
        <v>4571</v>
      </c>
      <c r="O388" s="200" t="s">
        <v>4571</v>
      </c>
    </row>
    <row r="389" spans="1:15" x14ac:dyDescent="0.3">
      <c r="A389" s="200">
        <v>329827</v>
      </c>
      <c r="B389" s="200" t="s">
        <v>4584</v>
      </c>
      <c r="C389" s="200" t="s">
        <v>4573</v>
      </c>
      <c r="D389" s="200" t="s">
        <v>4571</v>
      </c>
      <c r="E389" s="200" t="s">
        <v>4573</v>
      </c>
      <c r="F389" s="200" t="s">
        <v>4573</v>
      </c>
      <c r="G389" s="200" t="s">
        <v>4571</v>
      </c>
      <c r="H389" s="200" t="s">
        <v>4573</v>
      </c>
      <c r="I389" s="200" t="s">
        <v>4571</v>
      </c>
      <c r="J389" s="200" t="s">
        <v>4571</v>
      </c>
      <c r="K389" s="200" t="s">
        <v>4571</v>
      </c>
      <c r="L389" s="200" t="s">
        <v>4571</v>
      </c>
      <c r="M389" s="200" t="s">
        <v>4571</v>
      </c>
      <c r="N389" s="200" t="s">
        <v>4571</v>
      </c>
      <c r="O389" s="200" t="s">
        <v>4571</v>
      </c>
    </row>
    <row r="390" spans="1:15" x14ac:dyDescent="0.3">
      <c r="A390" s="200">
        <v>329853</v>
      </c>
      <c r="B390" s="200" t="s">
        <v>4584</v>
      </c>
      <c r="C390" s="200" t="s">
        <v>4573</v>
      </c>
      <c r="D390" s="200" t="s">
        <v>4573</v>
      </c>
      <c r="E390" s="200" t="s">
        <v>4573</v>
      </c>
      <c r="F390" s="200" t="s">
        <v>4573</v>
      </c>
      <c r="G390" s="200" t="s">
        <v>4573</v>
      </c>
      <c r="H390" s="200" t="s">
        <v>4573</v>
      </c>
      <c r="I390" s="200" t="s">
        <v>4573</v>
      </c>
      <c r="J390" s="200" t="s">
        <v>4573</v>
      </c>
      <c r="K390" s="200" t="s">
        <v>4573</v>
      </c>
      <c r="L390" s="200" t="s">
        <v>4572</v>
      </c>
      <c r="M390" s="200" t="s">
        <v>4573</v>
      </c>
      <c r="N390" s="200" t="s">
        <v>4572</v>
      </c>
      <c r="O390" s="200" t="s">
        <v>4573</v>
      </c>
    </row>
    <row r="391" spans="1:15" x14ac:dyDescent="0.3">
      <c r="A391" s="200">
        <v>329854</v>
      </c>
      <c r="B391" s="200" t="s">
        <v>4584</v>
      </c>
      <c r="C391" s="200" t="s">
        <v>4573</v>
      </c>
      <c r="D391" s="200" t="s">
        <v>4572</v>
      </c>
      <c r="E391" s="200" t="s">
        <v>4573</v>
      </c>
      <c r="F391" s="200" t="s">
        <v>4573</v>
      </c>
      <c r="G391" s="200" t="s">
        <v>4573</v>
      </c>
      <c r="H391" s="200" t="s">
        <v>4573</v>
      </c>
      <c r="I391" s="200" t="s">
        <v>4572</v>
      </c>
      <c r="J391" s="200" t="s">
        <v>4573</v>
      </c>
      <c r="K391" s="200" t="s">
        <v>4573</v>
      </c>
      <c r="L391" s="200" t="s">
        <v>4572</v>
      </c>
      <c r="M391" s="200" t="s">
        <v>4572</v>
      </c>
      <c r="N391" s="200" t="s">
        <v>4573</v>
      </c>
      <c r="O391" s="200" t="s">
        <v>4573</v>
      </c>
    </row>
    <row r="392" spans="1:15" x14ac:dyDescent="0.3">
      <c r="A392" s="200">
        <v>329870</v>
      </c>
      <c r="B392" s="200" t="s">
        <v>4584</v>
      </c>
      <c r="C392" s="200" t="s">
        <v>4573</v>
      </c>
      <c r="D392" s="200" t="s">
        <v>4572</v>
      </c>
      <c r="E392" s="200" t="s">
        <v>4573</v>
      </c>
      <c r="F392" s="200" t="s">
        <v>4571</v>
      </c>
      <c r="G392" s="200" t="s">
        <v>4573</v>
      </c>
      <c r="H392" s="200" t="s">
        <v>4573</v>
      </c>
      <c r="I392" s="200" t="s">
        <v>4572</v>
      </c>
      <c r="J392" s="200" t="s">
        <v>4572</v>
      </c>
      <c r="K392" s="200" t="s">
        <v>4573</v>
      </c>
      <c r="L392" s="200" t="s">
        <v>4572</v>
      </c>
      <c r="M392" s="200" t="s">
        <v>4573</v>
      </c>
      <c r="N392" s="200" t="s">
        <v>4573</v>
      </c>
      <c r="O392" s="200" t="s">
        <v>4572</v>
      </c>
    </row>
    <row r="393" spans="1:15" x14ac:dyDescent="0.3">
      <c r="A393" s="200">
        <v>329873</v>
      </c>
      <c r="B393" s="200" t="s">
        <v>4584</v>
      </c>
      <c r="C393" s="200" t="s">
        <v>4572</v>
      </c>
      <c r="D393" s="200" t="s">
        <v>4573</v>
      </c>
      <c r="E393" s="200" t="s">
        <v>4573</v>
      </c>
      <c r="F393" s="200" t="s">
        <v>4573</v>
      </c>
      <c r="G393" s="200" t="s">
        <v>4573</v>
      </c>
      <c r="H393" s="200" t="s">
        <v>4572</v>
      </c>
      <c r="I393" s="200" t="s">
        <v>4572</v>
      </c>
      <c r="J393" s="200" t="s">
        <v>4571</v>
      </c>
      <c r="K393" s="200" t="s">
        <v>4572</v>
      </c>
      <c r="L393" s="200" t="s">
        <v>4572</v>
      </c>
      <c r="M393" s="200" t="s">
        <v>4571</v>
      </c>
      <c r="N393" s="200" t="s">
        <v>4571</v>
      </c>
      <c r="O393" s="200" t="s">
        <v>4572</v>
      </c>
    </row>
    <row r="394" spans="1:15" x14ac:dyDescent="0.3">
      <c r="A394" s="200">
        <v>329878</v>
      </c>
      <c r="B394" s="200" t="s">
        <v>4584</v>
      </c>
      <c r="C394" s="200" t="s">
        <v>4573</v>
      </c>
      <c r="D394" s="200" t="s">
        <v>4573</v>
      </c>
      <c r="E394" s="200" t="s">
        <v>4573</v>
      </c>
      <c r="F394" s="200" t="s">
        <v>4572</v>
      </c>
      <c r="G394" s="200" t="s">
        <v>4573</v>
      </c>
      <c r="H394" s="200" t="s">
        <v>4573</v>
      </c>
      <c r="I394" s="200" t="s">
        <v>4571</v>
      </c>
      <c r="J394" s="200" t="s">
        <v>4572</v>
      </c>
      <c r="K394" s="200" t="s">
        <v>4572</v>
      </c>
      <c r="L394" s="200" t="s">
        <v>4573</v>
      </c>
      <c r="M394" s="200" t="s">
        <v>4573</v>
      </c>
      <c r="N394" s="200" t="s">
        <v>4572</v>
      </c>
      <c r="O394" s="200" t="s">
        <v>4571</v>
      </c>
    </row>
    <row r="395" spans="1:15" x14ac:dyDescent="0.3">
      <c r="A395" s="200">
        <v>329892</v>
      </c>
      <c r="B395" s="200" t="s">
        <v>4584</v>
      </c>
      <c r="C395" s="200" t="s">
        <v>4573</v>
      </c>
      <c r="D395" s="200" t="s">
        <v>4573</v>
      </c>
      <c r="E395" s="200" t="s">
        <v>4572</v>
      </c>
      <c r="F395" s="200" t="s">
        <v>4573</v>
      </c>
      <c r="G395" s="200" t="s">
        <v>4572</v>
      </c>
      <c r="H395" s="200" t="s">
        <v>4572</v>
      </c>
      <c r="I395" s="200" t="s">
        <v>4572</v>
      </c>
      <c r="J395" s="200" t="s">
        <v>4572</v>
      </c>
      <c r="K395" s="200" t="s">
        <v>4573</v>
      </c>
      <c r="L395" s="200" t="s">
        <v>4572</v>
      </c>
      <c r="M395" s="200" t="s">
        <v>4572</v>
      </c>
      <c r="N395" s="200" t="s">
        <v>4571</v>
      </c>
      <c r="O395" s="200" t="s">
        <v>4572</v>
      </c>
    </row>
    <row r="396" spans="1:15" x14ac:dyDescent="0.3">
      <c r="A396" s="200">
        <v>329894</v>
      </c>
      <c r="B396" s="200" t="s">
        <v>4584</v>
      </c>
      <c r="C396" s="200" t="s">
        <v>4573</v>
      </c>
      <c r="D396" s="200" t="s">
        <v>4573</v>
      </c>
      <c r="E396" s="200" t="s">
        <v>4573</v>
      </c>
      <c r="F396" s="200" t="s">
        <v>4572</v>
      </c>
      <c r="G396" s="200" t="s">
        <v>4573</v>
      </c>
      <c r="H396" s="200" t="s">
        <v>4573</v>
      </c>
      <c r="I396" s="200" t="s">
        <v>4572</v>
      </c>
      <c r="J396" s="200" t="s">
        <v>4571</v>
      </c>
      <c r="K396" s="200" t="s">
        <v>4571</v>
      </c>
      <c r="L396" s="200" t="s">
        <v>4572</v>
      </c>
      <c r="M396" s="200" t="s">
        <v>4571</v>
      </c>
      <c r="N396" s="200" t="s">
        <v>4572</v>
      </c>
      <c r="O396" s="200" t="s">
        <v>4571</v>
      </c>
    </row>
    <row r="397" spans="1:15" x14ac:dyDescent="0.3">
      <c r="A397" s="200">
        <v>329899</v>
      </c>
      <c r="B397" s="200" t="s">
        <v>4584</v>
      </c>
      <c r="C397" s="200" t="s">
        <v>4573</v>
      </c>
      <c r="D397" s="200" t="s">
        <v>4573</v>
      </c>
      <c r="E397" s="200" t="s">
        <v>4572</v>
      </c>
      <c r="F397" s="200" t="s">
        <v>4573</v>
      </c>
      <c r="G397" s="200" t="s">
        <v>4572</v>
      </c>
      <c r="H397" s="200" t="s">
        <v>4572</v>
      </c>
      <c r="I397" s="200" t="s">
        <v>4573</v>
      </c>
      <c r="J397" s="200" t="s">
        <v>4573</v>
      </c>
      <c r="K397" s="200" t="s">
        <v>4571</v>
      </c>
      <c r="L397" s="200" t="s">
        <v>4573</v>
      </c>
      <c r="M397" s="200" t="s">
        <v>4571</v>
      </c>
      <c r="N397" s="200" t="s">
        <v>4572</v>
      </c>
      <c r="O397" s="200" t="s">
        <v>4573</v>
      </c>
    </row>
    <row r="398" spans="1:15" x14ac:dyDescent="0.3">
      <c r="A398" s="200">
        <v>329901</v>
      </c>
      <c r="B398" s="200" t="s">
        <v>4584</v>
      </c>
      <c r="C398" s="200" t="s">
        <v>4573</v>
      </c>
      <c r="D398" s="200" t="s">
        <v>4573</v>
      </c>
      <c r="E398" s="200" t="s">
        <v>4572</v>
      </c>
      <c r="F398" s="200" t="s">
        <v>4573</v>
      </c>
      <c r="G398" s="200" t="s">
        <v>4573</v>
      </c>
      <c r="H398" s="200" t="s">
        <v>4573</v>
      </c>
      <c r="I398" s="200" t="s">
        <v>4572</v>
      </c>
      <c r="J398" s="200" t="s">
        <v>4573</v>
      </c>
      <c r="K398" s="200" t="s">
        <v>4573</v>
      </c>
      <c r="L398" s="200" t="s">
        <v>4573</v>
      </c>
      <c r="M398" s="200" t="s">
        <v>4572</v>
      </c>
      <c r="N398" s="200" t="s">
        <v>4572</v>
      </c>
      <c r="O398" s="200" t="s">
        <v>4572</v>
      </c>
    </row>
    <row r="399" spans="1:15" x14ac:dyDescent="0.3">
      <c r="A399" s="200">
        <v>329909</v>
      </c>
      <c r="B399" s="200" t="s">
        <v>4584</v>
      </c>
      <c r="C399" s="200" t="s">
        <v>4572</v>
      </c>
      <c r="D399" s="200" t="s">
        <v>4572</v>
      </c>
      <c r="E399" s="200" t="s">
        <v>4573</v>
      </c>
      <c r="F399" s="200" t="s">
        <v>4572</v>
      </c>
      <c r="G399" s="200" t="s">
        <v>4573</v>
      </c>
      <c r="H399" s="200" t="s">
        <v>4573</v>
      </c>
      <c r="I399" s="200" t="s">
        <v>4573</v>
      </c>
      <c r="J399" s="200" t="s">
        <v>4572</v>
      </c>
      <c r="K399" s="200" t="s">
        <v>4571</v>
      </c>
      <c r="L399" s="200" t="s">
        <v>4571</v>
      </c>
      <c r="M399" s="200" t="s">
        <v>4572</v>
      </c>
      <c r="N399" s="200" t="s">
        <v>4571</v>
      </c>
      <c r="O399" s="200" t="s">
        <v>4571</v>
      </c>
    </row>
    <row r="400" spans="1:15" x14ac:dyDescent="0.3">
      <c r="A400" s="200">
        <v>329910</v>
      </c>
      <c r="B400" s="200" t="s">
        <v>4584</v>
      </c>
      <c r="C400" s="200" t="s">
        <v>4572</v>
      </c>
      <c r="D400" s="200" t="s">
        <v>4573</v>
      </c>
      <c r="E400" s="200" t="s">
        <v>4573</v>
      </c>
      <c r="F400" s="200" t="s">
        <v>4573</v>
      </c>
      <c r="G400" s="200" t="s">
        <v>4573</v>
      </c>
      <c r="H400" s="200" t="s">
        <v>4573</v>
      </c>
      <c r="I400" s="200" t="s">
        <v>4573</v>
      </c>
      <c r="J400" s="200" t="s">
        <v>4573</v>
      </c>
      <c r="K400" s="200" t="s">
        <v>4573</v>
      </c>
      <c r="L400" s="200" t="s">
        <v>4573</v>
      </c>
      <c r="M400" s="200" t="s">
        <v>4573</v>
      </c>
      <c r="N400" s="200" t="s">
        <v>4573</v>
      </c>
      <c r="O400" s="200" t="s">
        <v>4573</v>
      </c>
    </row>
    <row r="401" spans="1:15" x14ac:dyDescent="0.3">
      <c r="A401" s="200">
        <v>329913</v>
      </c>
      <c r="B401" s="200" t="s">
        <v>4584</v>
      </c>
      <c r="C401" s="200" t="s">
        <v>4573</v>
      </c>
      <c r="D401" s="200" t="s">
        <v>4573</v>
      </c>
      <c r="E401" s="200" t="s">
        <v>4572</v>
      </c>
      <c r="F401" s="200" t="s">
        <v>4572</v>
      </c>
      <c r="G401" s="200" t="s">
        <v>4573</v>
      </c>
      <c r="H401" s="200" t="s">
        <v>4572</v>
      </c>
      <c r="I401" s="200" t="s">
        <v>4572</v>
      </c>
      <c r="J401" s="200" t="s">
        <v>4572</v>
      </c>
      <c r="K401" s="200" t="s">
        <v>4572</v>
      </c>
      <c r="L401" s="200" t="s">
        <v>4573</v>
      </c>
      <c r="M401" s="200" t="s">
        <v>4572</v>
      </c>
      <c r="N401" s="200" t="s">
        <v>4572</v>
      </c>
      <c r="O401" s="200" t="s">
        <v>4572</v>
      </c>
    </row>
    <row r="402" spans="1:15" x14ac:dyDescent="0.3">
      <c r="A402" s="200">
        <v>329933</v>
      </c>
      <c r="B402" s="200" t="s">
        <v>4584</v>
      </c>
      <c r="C402" s="200" t="s">
        <v>4572</v>
      </c>
      <c r="D402" s="200" t="s">
        <v>4573</v>
      </c>
      <c r="E402" s="200" t="s">
        <v>4572</v>
      </c>
      <c r="F402" s="200" t="s">
        <v>4572</v>
      </c>
      <c r="G402" s="200" t="s">
        <v>4573</v>
      </c>
      <c r="H402" s="200" t="s">
        <v>4573</v>
      </c>
      <c r="I402" s="200" t="s">
        <v>4572</v>
      </c>
      <c r="J402" s="200" t="s">
        <v>4572</v>
      </c>
      <c r="K402" s="200" t="s">
        <v>4572</v>
      </c>
      <c r="L402" s="200" t="s">
        <v>4572</v>
      </c>
      <c r="M402" s="200" t="s">
        <v>4573</v>
      </c>
      <c r="N402" s="200" t="s">
        <v>4571</v>
      </c>
      <c r="O402" s="200" t="s">
        <v>4572</v>
      </c>
    </row>
    <row r="403" spans="1:15" x14ac:dyDescent="0.3">
      <c r="A403" s="200">
        <v>329960</v>
      </c>
      <c r="B403" s="200" t="s">
        <v>4584</v>
      </c>
      <c r="C403" s="200" t="s">
        <v>4573</v>
      </c>
      <c r="D403" s="200" t="s">
        <v>4573</v>
      </c>
      <c r="E403" s="200" t="s">
        <v>4573</v>
      </c>
      <c r="F403" s="200" t="s">
        <v>4572</v>
      </c>
      <c r="G403" s="200" t="s">
        <v>4573</v>
      </c>
      <c r="H403" s="200" t="s">
        <v>4573</v>
      </c>
      <c r="I403" s="200" t="s">
        <v>4573</v>
      </c>
      <c r="J403" s="200" t="s">
        <v>4573</v>
      </c>
      <c r="K403" s="200" t="s">
        <v>4573</v>
      </c>
      <c r="L403" s="200" t="s">
        <v>4573</v>
      </c>
      <c r="M403" s="200" t="s">
        <v>4573</v>
      </c>
      <c r="N403" s="200" t="s">
        <v>4571</v>
      </c>
      <c r="O403" s="200" t="s">
        <v>4573</v>
      </c>
    </row>
    <row r="404" spans="1:15" x14ac:dyDescent="0.3">
      <c r="A404" s="200">
        <v>329986</v>
      </c>
      <c r="B404" s="200" t="s">
        <v>4584</v>
      </c>
      <c r="C404" s="200" t="s">
        <v>4572</v>
      </c>
      <c r="D404" s="200" t="s">
        <v>4573</v>
      </c>
      <c r="E404" s="200" t="s">
        <v>4573</v>
      </c>
      <c r="F404" s="200" t="s">
        <v>4573</v>
      </c>
      <c r="G404" s="200" t="s">
        <v>4573</v>
      </c>
      <c r="H404" s="200" t="s">
        <v>4573</v>
      </c>
      <c r="I404" s="200" t="s">
        <v>4572</v>
      </c>
      <c r="J404" s="200" t="s">
        <v>4573</v>
      </c>
      <c r="K404" s="200" t="s">
        <v>4573</v>
      </c>
      <c r="L404" s="200" t="s">
        <v>4573</v>
      </c>
      <c r="M404" s="200" t="s">
        <v>4573</v>
      </c>
      <c r="N404" s="200" t="s">
        <v>4572</v>
      </c>
      <c r="O404" s="200" t="s">
        <v>4573</v>
      </c>
    </row>
    <row r="405" spans="1:15" x14ac:dyDescent="0.3">
      <c r="A405" s="200">
        <v>329989</v>
      </c>
      <c r="B405" s="200" t="s">
        <v>4584</v>
      </c>
      <c r="C405" s="200" t="s">
        <v>4572</v>
      </c>
      <c r="D405" s="200" t="s">
        <v>4573</v>
      </c>
      <c r="E405" s="200" t="s">
        <v>4573</v>
      </c>
      <c r="F405" s="200" t="s">
        <v>4573</v>
      </c>
      <c r="G405" s="200" t="s">
        <v>4573</v>
      </c>
      <c r="H405" s="200" t="s">
        <v>4573</v>
      </c>
      <c r="I405" s="200" t="s">
        <v>4572</v>
      </c>
      <c r="J405" s="200" t="s">
        <v>4573</v>
      </c>
      <c r="K405" s="200" t="s">
        <v>4573</v>
      </c>
      <c r="L405" s="200" t="s">
        <v>4573</v>
      </c>
      <c r="M405" s="200" t="s">
        <v>4572</v>
      </c>
      <c r="N405" s="200" t="s">
        <v>4571</v>
      </c>
      <c r="O405" s="200" t="s">
        <v>4573</v>
      </c>
    </row>
    <row r="406" spans="1:15" x14ac:dyDescent="0.3">
      <c r="A406" s="200">
        <v>330005</v>
      </c>
      <c r="B406" s="200" t="s">
        <v>4584</v>
      </c>
      <c r="C406" s="200" t="s">
        <v>4573</v>
      </c>
      <c r="D406" s="200" t="s">
        <v>4573</v>
      </c>
      <c r="E406" s="200" t="s">
        <v>4573</v>
      </c>
      <c r="F406" s="200" t="s">
        <v>4573</v>
      </c>
      <c r="G406" s="200" t="s">
        <v>4573</v>
      </c>
      <c r="H406" s="200" t="s">
        <v>4573</v>
      </c>
      <c r="I406" s="200" t="s">
        <v>4573</v>
      </c>
      <c r="J406" s="200" t="s">
        <v>4572</v>
      </c>
      <c r="K406" s="200" t="s">
        <v>4573</v>
      </c>
      <c r="L406" s="200" t="s">
        <v>4573</v>
      </c>
      <c r="M406" s="200" t="s">
        <v>4572</v>
      </c>
      <c r="N406" s="200" t="s">
        <v>4571</v>
      </c>
      <c r="O406" s="200" t="s">
        <v>4571</v>
      </c>
    </row>
    <row r="407" spans="1:15" x14ac:dyDescent="0.3">
      <c r="A407" s="200">
        <v>330017</v>
      </c>
      <c r="B407" s="200" t="s">
        <v>4584</v>
      </c>
      <c r="C407" s="200" t="s">
        <v>4573</v>
      </c>
      <c r="D407" s="200" t="s">
        <v>4573</v>
      </c>
      <c r="E407" s="200" t="s">
        <v>4573</v>
      </c>
      <c r="F407" s="200" t="s">
        <v>4573</v>
      </c>
      <c r="G407" s="200" t="s">
        <v>4573</v>
      </c>
      <c r="H407" s="200" t="s">
        <v>4572</v>
      </c>
      <c r="I407" s="200" t="s">
        <v>4572</v>
      </c>
      <c r="J407" s="200" t="s">
        <v>4573</v>
      </c>
      <c r="K407" s="200" t="s">
        <v>4573</v>
      </c>
      <c r="L407" s="200" t="s">
        <v>4573</v>
      </c>
      <c r="M407" s="200" t="s">
        <v>4573</v>
      </c>
      <c r="N407" s="200" t="s">
        <v>4573</v>
      </c>
      <c r="O407" s="200" t="s">
        <v>4573</v>
      </c>
    </row>
    <row r="408" spans="1:15" x14ac:dyDescent="0.3">
      <c r="A408" s="200">
        <v>330023</v>
      </c>
      <c r="B408" s="200" t="s">
        <v>4584</v>
      </c>
      <c r="C408" s="200" t="s">
        <v>4573</v>
      </c>
      <c r="D408" s="200" t="s">
        <v>4573</v>
      </c>
      <c r="E408" s="200" t="s">
        <v>4573</v>
      </c>
      <c r="F408" s="200" t="s">
        <v>4573</v>
      </c>
      <c r="G408" s="200" t="s">
        <v>4573</v>
      </c>
      <c r="H408" s="200" t="s">
        <v>4572</v>
      </c>
      <c r="I408" s="200" t="s">
        <v>4572</v>
      </c>
      <c r="J408" s="200" t="s">
        <v>4572</v>
      </c>
      <c r="K408" s="200" t="s">
        <v>4572</v>
      </c>
      <c r="L408" s="200" t="s">
        <v>4573</v>
      </c>
      <c r="M408" s="200" t="s">
        <v>4572</v>
      </c>
      <c r="N408" s="200" t="s">
        <v>4572</v>
      </c>
      <c r="O408" s="200" t="s">
        <v>4572</v>
      </c>
    </row>
    <row r="409" spans="1:15" x14ac:dyDescent="0.3">
      <c r="A409" s="200">
        <v>330033</v>
      </c>
      <c r="B409" s="200" t="s">
        <v>4584</v>
      </c>
      <c r="C409" s="200" t="s">
        <v>4572</v>
      </c>
      <c r="D409" s="200" t="s">
        <v>4571</v>
      </c>
      <c r="E409" s="200" t="s">
        <v>4571</v>
      </c>
      <c r="F409" s="200" t="s">
        <v>4572</v>
      </c>
      <c r="G409" s="200" t="s">
        <v>4573</v>
      </c>
      <c r="H409" s="200" t="s">
        <v>4571</v>
      </c>
      <c r="I409" s="200" t="s">
        <v>4571</v>
      </c>
      <c r="J409" s="200" t="s">
        <v>4572</v>
      </c>
      <c r="K409" s="200" t="s">
        <v>4571</v>
      </c>
      <c r="L409" s="200" t="s">
        <v>4571</v>
      </c>
      <c r="M409" s="200" t="s">
        <v>4571</v>
      </c>
      <c r="N409" s="200" t="s">
        <v>4571</v>
      </c>
      <c r="O409" s="200" t="s">
        <v>4571</v>
      </c>
    </row>
    <row r="410" spans="1:15" x14ac:dyDescent="0.3">
      <c r="A410" s="200">
        <v>330039</v>
      </c>
      <c r="B410" s="200" t="s">
        <v>4584</v>
      </c>
      <c r="C410" s="200" t="s">
        <v>4573</v>
      </c>
      <c r="D410" s="200" t="s">
        <v>4572</v>
      </c>
      <c r="E410" s="200" t="s">
        <v>4571</v>
      </c>
      <c r="F410" s="200" t="s">
        <v>4573</v>
      </c>
      <c r="G410" s="200" t="s">
        <v>4573</v>
      </c>
      <c r="H410" s="200" t="s">
        <v>4573</v>
      </c>
      <c r="I410" s="200" t="s">
        <v>4573</v>
      </c>
      <c r="J410" s="200" t="s">
        <v>4572</v>
      </c>
      <c r="K410" s="200" t="s">
        <v>4573</v>
      </c>
      <c r="L410" s="200" t="s">
        <v>4573</v>
      </c>
      <c r="M410" s="200" t="s">
        <v>4573</v>
      </c>
      <c r="N410" s="200" t="s">
        <v>4573</v>
      </c>
      <c r="O410" s="200" t="s">
        <v>4573</v>
      </c>
    </row>
    <row r="411" spans="1:15" x14ac:dyDescent="0.3">
      <c r="A411" s="200">
        <v>330041</v>
      </c>
      <c r="B411" s="200" t="s">
        <v>4584</v>
      </c>
      <c r="C411" s="200" t="s">
        <v>4573</v>
      </c>
      <c r="D411" s="200" t="s">
        <v>4573</v>
      </c>
      <c r="E411" s="200" t="s">
        <v>4571</v>
      </c>
      <c r="F411" s="200" t="s">
        <v>4572</v>
      </c>
      <c r="G411" s="200" t="s">
        <v>4572</v>
      </c>
      <c r="H411" s="200" t="s">
        <v>4572</v>
      </c>
      <c r="I411" s="200" t="s">
        <v>4572</v>
      </c>
      <c r="J411" s="200" t="s">
        <v>4571</v>
      </c>
      <c r="K411" s="200" t="s">
        <v>4571</v>
      </c>
      <c r="L411" s="200" t="s">
        <v>4572</v>
      </c>
      <c r="M411" s="200" t="s">
        <v>4572</v>
      </c>
      <c r="N411" s="200" t="s">
        <v>4571</v>
      </c>
      <c r="O411" s="200" t="s">
        <v>4571</v>
      </c>
    </row>
    <row r="412" spans="1:15" x14ac:dyDescent="0.3">
      <c r="A412" s="200">
        <v>330046</v>
      </c>
      <c r="B412" s="200" t="s">
        <v>4584</v>
      </c>
      <c r="C412" s="200" t="s">
        <v>4573</v>
      </c>
      <c r="D412" s="200" t="s">
        <v>4573</v>
      </c>
      <c r="E412" s="200" t="s">
        <v>4573</v>
      </c>
      <c r="F412" s="200" t="s">
        <v>4572</v>
      </c>
      <c r="G412" s="200" t="s">
        <v>4571</v>
      </c>
      <c r="H412" s="200" t="s">
        <v>4571</v>
      </c>
      <c r="I412" s="200" t="s">
        <v>4572</v>
      </c>
      <c r="J412" s="200" t="s">
        <v>4573</v>
      </c>
      <c r="K412" s="200" t="s">
        <v>4572</v>
      </c>
      <c r="L412" s="200" t="s">
        <v>4572</v>
      </c>
      <c r="M412" s="200" t="s">
        <v>4572</v>
      </c>
      <c r="N412" s="200" t="s">
        <v>4571</v>
      </c>
      <c r="O412" s="200" t="s">
        <v>4571</v>
      </c>
    </row>
    <row r="413" spans="1:15" x14ac:dyDescent="0.3">
      <c r="A413" s="200">
        <v>330063</v>
      </c>
      <c r="B413" s="200" t="s">
        <v>4584</v>
      </c>
      <c r="C413" s="200" t="s">
        <v>4573</v>
      </c>
      <c r="D413" s="200" t="s">
        <v>4573</v>
      </c>
      <c r="E413" s="200" t="s">
        <v>4573</v>
      </c>
      <c r="F413" s="200" t="s">
        <v>4573</v>
      </c>
      <c r="G413" s="200" t="s">
        <v>4572</v>
      </c>
      <c r="H413" s="200" t="s">
        <v>4573</v>
      </c>
      <c r="I413" s="200" t="s">
        <v>4571</v>
      </c>
      <c r="J413" s="200" t="s">
        <v>4572</v>
      </c>
      <c r="K413" s="200" t="s">
        <v>4573</v>
      </c>
      <c r="L413" s="200" t="s">
        <v>4573</v>
      </c>
      <c r="M413" s="200" t="s">
        <v>4572</v>
      </c>
      <c r="N413" s="200" t="s">
        <v>4572</v>
      </c>
      <c r="O413" s="200" t="s">
        <v>4573</v>
      </c>
    </row>
    <row r="414" spans="1:15" x14ac:dyDescent="0.3">
      <c r="A414" s="200">
        <v>330082</v>
      </c>
      <c r="B414" s="200" t="s">
        <v>4584</v>
      </c>
      <c r="C414" s="200" t="s">
        <v>4573</v>
      </c>
      <c r="D414" s="200" t="s">
        <v>4572</v>
      </c>
      <c r="E414" s="200" t="s">
        <v>4573</v>
      </c>
      <c r="F414" s="200" t="s">
        <v>4573</v>
      </c>
      <c r="G414" s="200" t="s">
        <v>4573</v>
      </c>
      <c r="H414" s="200" t="s">
        <v>4572</v>
      </c>
      <c r="I414" s="200" t="s">
        <v>4571</v>
      </c>
      <c r="J414" s="200" t="s">
        <v>4572</v>
      </c>
      <c r="K414" s="200" t="s">
        <v>4573</v>
      </c>
      <c r="L414" s="200" t="s">
        <v>4572</v>
      </c>
      <c r="M414" s="200" t="s">
        <v>4572</v>
      </c>
      <c r="N414" s="200" t="s">
        <v>4571</v>
      </c>
      <c r="O414" s="200" t="s">
        <v>4572</v>
      </c>
    </row>
    <row r="415" spans="1:15" x14ac:dyDescent="0.3">
      <c r="A415" s="200">
        <v>330089</v>
      </c>
      <c r="B415" s="200" t="s">
        <v>4584</v>
      </c>
      <c r="C415" s="200" t="s">
        <v>4572</v>
      </c>
      <c r="D415" s="200" t="s">
        <v>4573</v>
      </c>
      <c r="E415" s="200" t="s">
        <v>4573</v>
      </c>
      <c r="F415" s="200" t="s">
        <v>4571</v>
      </c>
      <c r="G415" s="200" t="s">
        <v>4572</v>
      </c>
      <c r="H415" s="200" t="s">
        <v>4572</v>
      </c>
      <c r="I415" s="200" t="s">
        <v>4573</v>
      </c>
      <c r="J415" s="200" t="s">
        <v>4572</v>
      </c>
      <c r="K415" s="200" t="s">
        <v>4573</v>
      </c>
      <c r="L415" s="200" t="s">
        <v>4571</v>
      </c>
      <c r="M415" s="200" t="s">
        <v>4571</v>
      </c>
      <c r="N415" s="200" t="s">
        <v>4572</v>
      </c>
      <c r="O415" s="200" t="s">
        <v>4572</v>
      </c>
    </row>
    <row r="416" spans="1:15" x14ac:dyDescent="0.3">
      <c r="A416" s="200">
        <v>330101</v>
      </c>
      <c r="B416" s="200" t="s">
        <v>4584</v>
      </c>
      <c r="C416" s="200" t="s">
        <v>4573</v>
      </c>
      <c r="D416" s="200" t="s">
        <v>4572</v>
      </c>
      <c r="E416" s="200" t="s">
        <v>4573</v>
      </c>
      <c r="F416" s="200" t="s">
        <v>4573</v>
      </c>
      <c r="G416" s="200" t="s">
        <v>4573</v>
      </c>
      <c r="H416" s="200" t="s">
        <v>4573</v>
      </c>
      <c r="I416" s="200" t="s">
        <v>4572</v>
      </c>
      <c r="J416" s="200" t="s">
        <v>4572</v>
      </c>
      <c r="K416" s="200" t="s">
        <v>4573</v>
      </c>
      <c r="L416" s="200" t="s">
        <v>4572</v>
      </c>
      <c r="M416" s="200" t="s">
        <v>4572</v>
      </c>
      <c r="N416" s="200" t="s">
        <v>4571</v>
      </c>
      <c r="O416" s="200" t="s">
        <v>4572</v>
      </c>
    </row>
    <row r="417" spans="1:15" x14ac:dyDescent="0.3">
      <c r="A417" s="200">
        <v>330131</v>
      </c>
      <c r="B417" s="200" t="s">
        <v>4584</v>
      </c>
      <c r="C417" s="200" t="s">
        <v>4573</v>
      </c>
      <c r="D417" s="200" t="s">
        <v>4573</v>
      </c>
      <c r="E417" s="200" t="s">
        <v>4572</v>
      </c>
      <c r="F417" s="200" t="s">
        <v>4573</v>
      </c>
      <c r="G417" s="200" t="s">
        <v>4573</v>
      </c>
      <c r="H417" s="200" t="s">
        <v>4573</v>
      </c>
      <c r="I417" s="200" t="s">
        <v>4572</v>
      </c>
      <c r="J417" s="200" t="s">
        <v>4573</v>
      </c>
      <c r="K417" s="200" t="s">
        <v>4572</v>
      </c>
      <c r="L417" s="200" t="s">
        <v>4572</v>
      </c>
      <c r="M417" s="200" t="s">
        <v>4573</v>
      </c>
      <c r="N417" s="200" t="s">
        <v>4572</v>
      </c>
      <c r="O417" s="200" t="s">
        <v>4571</v>
      </c>
    </row>
    <row r="418" spans="1:15" x14ac:dyDescent="0.3">
      <c r="A418" s="200">
        <v>330138</v>
      </c>
      <c r="B418" s="200" t="s">
        <v>4584</v>
      </c>
      <c r="C418" s="200" t="s">
        <v>4573</v>
      </c>
      <c r="D418" s="200" t="s">
        <v>4571</v>
      </c>
      <c r="E418" s="200" t="s">
        <v>4573</v>
      </c>
      <c r="F418" s="200" t="s">
        <v>4573</v>
      </c>
      <c r="G418" s="200" t="s">
        <v>4571</v>
      </c>
      <c r="H418" s="200" t="s">
        <v>4571</v>
      </c>
      <c r="I418" s="200" t="s">
        <v>4571</v>
      </c>
      <c r="J418" s="200" t="s">
        <v>4572</v>
      </c>
      <c r="K418" s="200" t="s">
        <v>4572</v>
      </c>
      <c r="L418" s="200" t="s">
        <v>4571</v>
      </c>
      <c r="M418" s="200" t="s">
        <v>4572</v>
      </c>
      <c r="N418" s="200" t="s">
        <v>4571</v>
      </c>
      <c r="O418" s="200" t="s">
        <v>4571</v>
      </c>
    </row>
    <row r="419" spans="1:15" x14ac:dyDescent="0.3">
      <c r="A419" s="200">
        <v>330142</v>
      </c>
      <c r="B419" s="200" t="s">
        <v>4584</v>
      </c>
      <c r="C419" s="200" t="s">
        <v>4573</v>
      </c>
      <c r="D419" s="200" t="s">
        <v>4572</v>
      </c>
      <c r="E419" s="200" t="s">
        <v>4573</v>
      </c>
      <c r="F419" s="200" t="s">
        <v>4573</v>
      </c>
      <c r="G419" s="200" t="s">
        <v>4572</v>
      </c>
      <c r="H419" s="200" t="s">
        <v>4572</v>
      </c>
      <c r="I419" s="200" t="s">
        <v>4572</v>
      </c>
      <c r="J419" s="200" t="s">
        <v>4572</v>
      </c>
      <c r="K419" s="200" t="s">
        <v>4572</v>
      </c>
      <c r="L419" s="200" t="s">
        <v>4572</v>
      </c>
      <c r="M419" s="200" t="s">
        <v>4571</v>
      </c>
      <c r="N419" s="200" t="s">
        <v>4571</v>
      </c>
      <c r="O419" s="200" t="s">
        <v>4572</v>
      </c>
    </row>
    <row r="420" spans="1:15" x14ac:dyDescent="0.3">
      <c r="A420" s="200">
        <v>330146</v>
      </c>
      <c r="B420" s="200" t="s">
        <v>4584</v>
      </c>
      <c r="C420" s="200" t="s">
        <v>4572</v>
      </c>
      <c r="D420" s="200" t="s">
        <v>4573</v>
      </c>
      <c r="E420" s="200" t="s">
        <v>4573</v>
      </c>
      <c r="F420" s="200" t="s">
        <v>4572</v>
      </c>
      <c r="G420" s="200" t="s">
        <v>4573</v>
      </c>
      <c r="H420" s="200" t="s">
        <v>4573</v>
      </c>
      <c r="I420" s="200" t="s">
        <v>4572</v>
      </c>
      <c r="J420" s="200" t="s">
        <v>4573</v>
      </c>
      <c r="K420" s="200" t="s">
        <v>4573</v>
      </c>
      <c r="L420" s="200" t="s">
        <v>4573</v>
      </c>
      <c r="M420" s="200" t="s">
        <v>4573</v>
      </c>
      <c r="N420" s="200" t="s">
        <v>4572</v>
      </c>
      <c r="O420" s="200" t="s">
        <v>4573</v>
      </c>
    </row>
    <row r="421" spans="1:15" x14ac:dyDescent="0.3">
      <c r="A421" s="200">
        <v>330156</v>
      </c>
      <c r="B421" s="200" t="s">
        <v>4584</v>
      </c>
      <c r="C421" s="200" t="s">
        <v>4573</v>
      </c>
      <c r="D421" s="200" t="s">
        <v>4573</v>
      </c>
      <c r="E421" s="200" t="s">
        <v>4573</v>
      </c>
      <c r="F421" s="200" t="s">
        <v>4573</v>
      </c>
      <c r="G421" s="200" t="s">
        <v>4573</v>
      </c>
      <c r="H421" s="200" t="s">
        <v>4573</v>
      </c>
      <c r="I421" s="200" t="s">
        <v>4573</v>
      </c>
      <c r="J421" s="200" t="s">
        <v>4571</v>
      </c>
      <c r="K421" s="200" t="s">
        <v>4571</v>
      </c>
      <c r="L421" s="200" t="s">
        <v>4571</v>
      </c>
      <c r="M421" s="200" t="s">
        <v>4571</v>
      </c>
      <c r="N421" s="200" t="s">
        <v>4571</v>
      </c>
      <c r="O421" s="200" t="s">
        <v>4572</v>
      </c>
    </row>
    <row r="422" spans="1:15" x14ac:dyDescent="0.3">
      <c r="A422" s="200">
        <v>330162</v>
      </c>
      <c r="B422" s="200" t="s">
        <v>4584</v>
      </c>
      <c r="C422" s="200" t="s">
        <v>4572</v>
      </c>
      <c r="D422" s="200" t="s">
        <v>4573</v>
      </c>
      <c r="E422" s="200" t="s">
        <v>4573</v>
      </c>
      <c r="F422" s="200" t="s">
        <v>4573</v>
      </c>
      <c r="G422" s="200" t="s">
        <v>4573</v>
      </c>
      <c r="H422" s="200" t="s">
        <v>4573</v>
      </c>
      <c r="I422" s="200" t="s">
        <v>4571</v>
      </c>
      <c r="J422" s="200" t="s">
        <v>4572</v>
      </c>
      <c r="K422" s="200" t="s">
        <v>4572</v>
      </c>
      <c r="L422" s="200" t="s">
        <v>4573</v>
      </c>
      <c r="M422" s="200" t="s">
        <v>4571</v>
      </c>
      <c r="N422" s="200" t="s">
        <v>4571</v>
      </c>
      <c r="O422" s="200" t="s">
        <v>4571</v>
      </c>
    </row>
    <row r="423" spans="1:15" x14ac:dyDescent="0.3">
      <c r="A423" s="200">
        <v>330171</v>
      </c>
      <c r="B423" s="200" t="s">
        <v>4584</v>
      </c>
      <c r="C423" s="200" t="s">
        <v>4572</v>
      </c>
      <c r="D423" s="200" t="s">
        <v>4573</v>
      </c>
      <c r="E423" s="200" t="s">
        <v>4573</v>
      </c>
      <c r="F423" s="200" t="s">
        <v>4573</v>
      </c>
      <c r="G423" s="200" t="s">
        <v>4572</v>
      </c>
      <c r="H423" s="200" t="s">
        <v>4573</v>
      </c>
      <c r="I423" s="200" t="s">
        <v>4573</v>
      </c>
      <c r="J423" s="200" t="s">
        <v>4572</v>
      </c>
      <c r="K423" s="200" t="s">
        <v>4572</v>
      </c>
      <c r="L423" s="200" t="s">
        <v>4573</v>
      </c>
      <c r="M423" s="200" t="s">
        <v>4573</v>
      </c>
      <c r="N423" s="200" t="s">
        <v>4572</v>
      </c>
      <c r="O423" s="200" t="s">
        <v>4572</v>
      </c>
    </row>
    <row r="424" spans="1:15" x14ac:dyDescent="0.3">
      <c r="A424" s="200">
        <v>330174</v>
      </c>
      <c r="B424" s="200" t="s">
        <v>4584</v>
      </c>
      <c r="C424" s="200" t="s">
        <v>4573</v>
      </c>
      <c r="D424" s="200" t="s">
        <v>4573</v>
      </c>
      <c r="E424" s="200" t="s">
        <v>4572</v>
      </c>
      <c r="F424" s="200" t="s">
        <v>4573</v>
      </c>
      <c r="G424" s="200" t="s">
        <v>4573</v>
      </c>
      <c r="H424" s="200" t="s">
        <v>4573</v>
      </c>
      <c r="I424" s="200" t="s">
        <v>4572</v>
      </c>
      <c r="J424" s="200" t="s">
        <v>4573</v>
      </c>
      <c r="K424" s="200" t="s">
        <v>4573</v>
      </c>
      <c r="L424" s="200" t="s">
        <v>4573</v>
      </c>
      <c r="M424" s="200" t="s">
        <v>4571</v>
      </c>
      <c r="N424" s="200" t="s">
        <v>4571</v>
      </c>
      <c r="O424" s="200" t="s">
        <v>4571</v>
      </c>
    </row>
    <row r="425" spans="1:15" x14ac:dyDescent="0.3">
      <c r="A425" s="200">
        <v>330177</v>
      </c>
      <c r="B425" s="200" t="s">
        <v>4584</v>
      </c>
      <c r="C425" s="200" t="s">
        <v>4572</v>
      </c>
      <c r="D425" s="200" t="s">
        <v>4572</v>
      </c>
      <c r="E425" s="200" t="s">
        <v>4573</v>
      </c>
      <c r="F425" s="200" t="s">
        <v>4572</v>
      </c>
      <c r="G425" s="200" t="s">
        <v>4573</v>
      </c>
      <c r="H425" s="200" t="s">
        <v>4573</v>
      </c>
      <c r="I425" s="200" t="s">
        <v>4572</v>
      </c>
      <c r="J425" s="200" t="s">
        <v>4571</v>
      </c>
      <c r="K425" s="200" t="s">
        <v>4573</v>
      </c>
      <c r="L425" s="200" t="s">
        <v>4572</v>
      </c>
      <c r="M425" s="200" t="s">
        <v>4571</v>
      </c>
      <c r="N425" s="200" t="s">
        <v>4572</v>
      </c>
      <c r="O425" s="200" t="s">
        <v>4572</v>
      </c>
    </row>
    <row r="426" spans="1:15" x14ac:dyDescent="0.3">
      <c r="A426" s="200">
        <v>330196</v>
      </c>
      <c r="B426" s="200" t="s">
        <v>4584</v>
      </c>
      <c r="C426" s="200" t="s">
        <v>4572</v>
      </c>
      <c r="D426" s="200" t="s">
        <v>4572</v>
      </c>
      <c r="E426" s="200" t="s">
        <v>4573</v>
      </c>
      <c r="F426" s="200" t="s">
        <v>4571</v>
      </c>
      <c r="G426" s="200" t="s">
        <v>4573</v>
      </c>
      <c r="H426" s="200" t="s">
        <v>4572</v>
      </c>
      <c r="I426" s="200" t="s">
        <v>4572</v>
      </c>
      <c r="J426" s="200" t="s">
        <v>4571</v>
      </c>
      <c r="K426" s="200" t="s">
        <v>4573</v>
      </c>
      <c r="L426" s="200" t="s">
        <v>4572</v>
      </c>
      <c r="M426" s="200" t="s">
        <v>4572</v>
      </c>
      <c r="N426" s="200" t="s">
        <v>4572</v>
      </c>
      <c r="O426" s="200" t="s">
        <v>4573</v>
      </c>
    </row>
    <row r="427" spans="1:15" x14ac:dyDescent="0.3">
      <c r="A427" s="200">
        <v>330200</v>
      </c>
      <c r="B427" s="200" t="s">
        <v>4584</v>
      </c>
      <c r="C427" s="200" t="s">
        <v>4572</v>
      </c>
      <c r="D427" s="200" t="s">
        <v>4571</v>
      </c>
      <c r="E427" s="200" t="s">
        <v>4572</v>
      </c>
      <c r="F427" s="200" t="s">
        <v>4572</v>
      </c>
      <c r="G427" s="200" t="s">
        <v>4572</v>
      </c>
      <c r="H427" s="200" t="s">
        <v>4572</v>
      </c>
      <c r="I427" s="200" t="s">
        <v>4571</v>
      </c>
      <c r="J427" s="200" t="s">
        <v>4571</v>
      </c>
      <c r="K427" s="200" t="s">
        <v>4571</v>
      </c>
      <c r="L427" s="200" t="s">
        <v>4572</v>
      </c>
      <c r="M427" s="200" t="s">
        <v>4572</v>
      </c>
      <c r="N427" s="200" t="s">
        <v>4571</v>
      </c>
      <c r="O427" s="200" t="s">
        <v>4571</v>
      </c>
    </row>
    <row r="428" spans="1:15" x14ac:dyDescent="0.3">
      <c r="A428" s="200">
        <v>330205</v>
      </c>
      <c r="B428" s="200" t="s">
        <v>4584</v>
      </c>
      <c r="C428" s="200" t="s">
        <v>4573</v>
      </c>
      <c r="D428" s="200" t="s">
        <v>4573</v>
      </c>
      <c r="E428" s="200" t="s">
        <v>4573</v>
      </c>
      <c r="F428" s="200" t="s">
        <v>4573</v>
      </c>
      <c r="G428" s="200" t="s">
        <v>4573</v>
      </c>
      <c r="H428" s="200" t="s">
        <v>4573</v>
      </c>
      <c r="I428" s="200" t="s">
        <v>4573</v>
      </c>
      <c r="J428" s="200" t="s">
        <v>4573</v>
      </c>
      <c r="K428" s="200" t="s">
        <v>4572</v>
      </c>
      <c r="L428" s="200" t="s">
        <v>4572</v>
      </c>
      <c r="M428" s="200" t="s">
        <v>4573</v>
      </c>
      <c r="N428" s="200" t="s">
        <v>4572</v>
      </c>
      <c r="O428" s="200" t="s">
        <v>4572</v>
      </c>
    </row>
    <row r="429" spans="1:15" x14ac:dyDescent="0.3">
      <c r="A429" s="200">
        <v>330218</v>
      </c>
      <c r="B429" s="200" t="s">
        <v>4584</v>
      </c>
      <c r="C429" s="200" t="s">
        <v>4573</v>
      </c>
      <c r="D429" s="200" t="s">
        <v>4572</v>
      </c>
      <c r="E429" s="200" t="s">
        <v>4572</v>
      </c>
      <c r="F429" s="200" t="s">
        <v>4572</v>
      </c>
      <c r="G429" s="200" t="s">
        <v>4573</v>
      </c>
      <c r="H429" s="200" t="s">
        <v>4573</v>
      </c>
      <c r="I429" s="200" t="s">
        <v>4572</v>
      </c>
      <c r="J429" s="200" t="s">
        <v>4572</v>
      </c>
      <c r="K429" s="200" t="s">
        <v>4572</v>
      </c>
      <c r="L429" s="200" t="s">
        <v>4572</v>
      </c>
      <c r="M429" s="200" t="s">
        <v>4573</v>
      </c>
      <c r="N429" s="200" t="s">
        <v>4572</v>
      </c>
      <c r="O429" s="200" t="s">
        <v>4571</v>
      </c>
    </row>
    <row r="430" spans="1:15" x14ac:dyDescent="0.3">
      <c r="A430" s="200">
        <v>330232</v>
      </c>
      <c r="B430" s="200" t="s">
        <v>4584</v>
      </c>
      <c r="C430" s="200" t="s">
        <v>4572</v>
      </c>
      <c r="D430" s="200" t="s">
        <v>4573</v>
      </c>
      <c r="E430" s="200" t="s">
        <v>4573</v>
      </c>
      <c r="F430" s="200" t="s">
        <v>4573</v>
      </c>
      <c r="G430" s="200" t="s">
        <v>4573</v>
      </c>
      <c r="H430" s="200" t="s">
        <v>4572</v>
      </c>
      <c r="I430" s="200" t="s">
        <v>4572</v>
      </c>
      <c r="J430" s="200" t="s">
        <v>4572</v>
      </c>
      <c r="K430" s="200" t="s">
        <v>4572</v>
      </c>
      <c r="L430" s="200" t="s">
        <v>4572</v>
      </c>
      <c r="M430" s="200" t="s">
        <v>4571</v>
      </c>
      <c r="N430" s="200" t="s">
        <v>4571</v>
      </c>
      <c r="O430" s="200" t="s">
        <v>4572</v>
      </c>
    </row>
    <row r="431" spans="1:15" x14ac:dyDescent="0.3">
      <c r="A431" s="200">
        <v>330237</v>
      </c>
      <c r="B431" s="200" t="s">
        <v>4584</v>
      </c>
      <c r="C431" s="200" t="s">
        <v>4573</v>
      </c>
      <c r="D431" s="200" t="s">
        <v>4573</v>
      </c>
      <c r="E431" s="200" t="s">
        <v>4572</v>
      </c>
      <c r="F431" s="200" t="s">
        <v>4572</v>
      </c>
      <c r="G431" s="200" t="s">
        <v>4572</v>
      </c>
      <c r="H431" s="200" t="s">
        <v>4572</v>
      </c>
      <c r="I431" s="200" t="s">
        <v>4571</v>
      </c>
      <c r="J431" s="200" t="s">
        <v>4571</v>
      </c>
      <c r="K431" s="200" t="s">
        <v>4571</v>
      </c>
      <c r="L431" s="200" t="s">
        <v>4571</v>
      </c>
      <c r="M431" s="200" t="s">
        <v>4571</v>
      </c>
      <c r="N431" s="200" t="s">
        <v>4571</v>
      </c>
      <c r="O431" s="200" t="s">
        <v>4571</v>
      </c>
    </row>
    <row r="432" spans="1:15" x14ac:dyDescent="0.3">
      <c r="A432" s="200">
        <v>330238</v>
      </c>
      <c r="B432" s="200" t="s">
        <v>4584</v>
      </c>
      <c r="C432" s="200" t="s">
        <v>4572</v>
      </c>
      <c r="D432" s="200" t="s">
        <v>4573</v>
      </c>
      <c r="E432" s="200" t="s">
        <v>4573</v>
      </c>
      <c r="F432" s="200" t="s">
        <v>4573</v>
      </c>
      <c r="G432" s="200" t="s">
        <v>4573</v>
      </c>
      <c r="H432" s="200" t="s">
        <v>4573</v>
      </c>
      <c r="I432" s="200" t="s">
        <v>4572</v>
      </c>
      <c r="J432" s="200" t="s">
        <v>4573</v>
      </c>
      <c r="K432" s="200" t="s">
        <v>4572</v>
      </c>
      <c r="L432" s="200" t="s">
        <v>4572</v>
      </c>
      <c r="M432" s="200" t="s">
        <v>4571</v>
      </c>
      <c r="N432" s="200" t="s">
        <v>4572</v>
      </c>
      <c r="O432" s="200" t="s">
        <v>4573</v>
      </c>
    </row>
    <row r="433" spans="1:15" x14ac:dyDescent="0.3">
      <c r="A433" s="200">
        <v>330289</v>
      </c>
      <c r="B433" s="200" t="s">
        <v>4584</v>
      </c>
      <c r="C433" s="200" t="s">
        <v>4572</v>
      </c>
      <c r="D433" s="200" t="s">
        <v>4571</v>
      </c>
      <c r="E433" s="200" t="s">
        <v>4572</v>
      </c>
      <c r="F433" s="200" t="s">
        <v>4571</v>
      </c>
      <c r="G433" s="200" t="s">
        <v>4571</v>
      </c>
      <c r="H433" s="200" t="s">
        <v>4571</v>
      </c>
      <c r="I433" s="200" t="s">
        <v>4572</v>
      </c>
      <c r="J433" s="200" t="s">
        <v>4571</v>
      </c>
      <c r="K433" s="200" t="s">
        <v>4571</v>
      </c>
      <c r="L433" s="200" t="s">
        <v>4572</v>
      </c>
      <c r="M433" s="200" t="s">
        <v>4572</v>
      </c>
      <c r="N433" s="200" t="s">
        <v>4572</v>
      </c>
      <c r="O433" s="200" t="s">
        <v>4572</v>
      </c>
    </row>
    <row r="434" spans="1:15" x14ac:dyDescent="0.3">
      <c r="A434" s="200">
        <v>330292</v>
      </c>
      <c r="B434" s="200" t="s">
        <v>4584</v>
      </c>
      <c r="C434" s="200" t="s">
        <v>4573</v>
      </c>
      <c r="D434" s="200" t="s">
        <v>4573</v>
      </c>
      <c r="E434" s="200" t="s">
        <v>4573</v>
      </c>
      <c r="F434" s="200" t="s">
        <v>4572</v>
      </c>
      <c r="G434" s="200" t="s">
        <v>4573</v>
      </c>
      <c r="H434" s="200" t="s">
        <v>4572</v>
      </c>
      <c r="I434" s="200" t="s">
        <v>4572</v>
      </c>
      <c r="J434" s="200" t="s">
        <v>4572</v>
      </c>
      <c r="K434" s="200" t="s">
        <v>4572</v>
      </c>
      <c r="L434" s="200" t="s">
        <v>4573</v>
      </c>
      <c r="M434" s="200" t="s">
        <v>4572</v>
      </c>
      <c r="N434" s="200" t="s">
        <v>4571</v>
      </c>
      <c r="O434" s="200" t="s">
        <v>4571</v>
      </c>
    </row>
    <row r="435" spans="1:15" x14ac:dyDescent="0.3">
      <c r="A435" s="200">
        <v>330310</v>
      </c>
      <c r="B435" s="200" t="s">
        <v>4584</v>
      </c>
      <c r="C435" s="200" t="s">
        <v>4572</v>
      </c>
      <c r="D435" s="200" t="s">
        <v>4572</v>
      </c>
      <c r="E435" s="200" t="s">
        <v>4573</v>
      </c>
      <c r="F435" s="200" t="s">
        <v>4572</v>
      </c>
      <c r="G435" s="200" t="s">
        <v>4573</v>
      </c>
      <c r="H435" s="200" t="s">
        <v>4572</v>
      </c>
      <c r="I435" s="200" t="s">
        <v>4572</v>
      </c>
      <c r="J435" s="200" t="s">
        <v>4573</v>
      </c>
      <c r="K435" s="200" t="s">
        <v>4572</v>
      </c>
      <c r="L435" s="200" t="s">
        <v>4573</v>
      </c>
      <c r="M435" s="200" t="s">
        <v>4573</v>
      </c>
      <c r="N435" s="200" t="s">
        <v>4572</v>
      </c>
      <c r="O435" s="200" t="s">
        <v>4573</v>
      </c>
    </row>
    <row r="436" spans="1:15" x14ac:dyDescent="0.3">
      <c r="A436" s="200">
        <v>330318</v>
      </c>
      <c r="B436" s="200" t="s">
        <v>4584</v>
      </c>
      <c r="C436" s="200" t="s">
        <v>4573</v>
      </c>
      <c r="D436" s="200" t="s">
        <v>4573</v>
      </c>
      <c r="E436" s="200" t="s">
        <v>4573</v>
      </c>
      <c r="F436" s="200" t="s">
        <v>4573</v>
      </c>
      <c r="G436" s="200" t="s">
        <v>4571</v>
      </c>
      <c r="H436" s="200" t="s">
        <v>4573</v>
      </c>
      <c r="I436" s="200" t="s">
        <v>4571</v>
      </c>
      <c r="J436" s="200" t="s">
        <v>4571</v>
      </c>
      <c r="K436" s="200" t="s">
        <v>4572</v>
      </c>
      <c r="L436" s="200" t="s">
        <v>4571</v>
      </c>
      <c r="M436" s="200" t="s">
        <v>4572</v>
      </c>
      <c r="N436" s="200" t="s">
        <v>4571</v>
      </c>
      <c r="O436" s="200" t="s">
        <v>4571</v>
      </c>
    </row>
    <row r="437" spans="1:15" x14ac:dyDescent="0.3">
      <c r="A437" s="200">
        <v>330323</v>
      </c>
      <c r="B437" s="200" t="s">
        <v>4584</v>
      </c>
      <c r="C437" s="200" t="s">
        <v>4573</v>
      </c>
      <c r="D437" s="200" t="s">
        <v>4571</v>
      </c>
      <c r="E437" s="200" t="s">
        <v>4573</v>
      </c>
      <c r="F437" s="200" t="s">
        <v>4573</v>
      </c>
      <c r="G437" s="200" t="s">
        <v>4573</v>
      </c>
      <c r="H437" s="200" t="s">
        <v>4573</v>
      </c>
      <c r="I437" s="200" t="s">
        <v>4571</v>
      </c>
      <c r="J437" s="200" t="s">
        <v>4571</v>
      </c>
      <c r="K437" s="200" t="s">
        <v>4571</v>
      </c>
      <c r="L437" s="200" t="s">
        <v>4571</v>
      </c>
      <c r="M437" s="200" t="s">
        <v>4571</v>
      </c>
      <c r="N437" s="200" t="s">
        <v>4571</v>
      </c>
      <c r="O437" s="200" t="s">
        <v>4571</v>
      </c>
    </row>
    <row r="438" spans="1:15" x14ac:dyDescent="0.3">
      <c r="A438" s="200">
        <v>330339</v>
      </c>
      <c r="B438" s="200" t="s">
        <v>4584</v>
      </c>
      <c r="C438" s="200" t="s">
        <v>4573</v>
      </c>
      <c r="D438" s="200" t="s">
        <v>4573</v>
      </c>
      <c r="E438" s="200" t="s">
        <v>4573</v>
      </c>
      <c r="F438" s="200" t="s">
        <v>4572</v>
      </c>
      <c r="G438" s="200" t="s">
        <v>4572</v>
      </c>
      <c r="H438" s="200" t="s">
        <v>4573</v>
      </c>
      <c r="I438" s="200" t="s">
        <v>4573</v>
      </c>
      <c r="J438" s="200" t="s">
        <v>4572</v>
      </c>
      <c r="K438" s="200" t="s">
        <v>4571</v>
      </c>
      <c r="L438" s="200" t="s">
        <v>4572</v>
      </c>
      <c r="M438" s="200" t="s">
        <v>4571</v>
      </c>
      <c r="N438" s="200" t="s">
        <v>4571</v>
      </c>
      <c r="O438" s="200" t="s">
        <v>4571</v>
      </c>
    </row>
    <row r="439" spans="1:15" x14ac:dyDescent="0.3">
      <c r="A439" s="200">
        <v>330341</v>
      </c>
      <c r="B439" s="200" t="s">
        <v>4584</v>
      </c>
      <c r="C439" s="200" t="s">
        <v>4573</v>
      </c>
      <c r="D439" s="200" t="s">
        <v>4571</v>
      </c>
      <c r="E439" s="200" t="s">
        <v>4572</v>
      </c>
      <c r="F439" s="200" t="s">
        <v>4573</v>
      </c>
      <c r="G439" s="200" t="s">
        <v>4573</v>
      </c>
      <c r="H439" s="200" t="s">
        <v>4573</v>
      </c>
      <c r="I439" s="200" t="s">
        <v>4571</v>
      </c>
      <c r="J439" s="200" t="s">
        <v>4573</v>
      </c>
      <c r="K439" s="200" t="s">
        <v>4571</v>
      </c>
      <c r="L439" s="200" t="s">
        <v>4573</v>
      </c>
      <c r="M439" s="200" t="s">
        <v>4571</v>
      </c>
      <c r="N439" s="200" t="s">
        <v>4571</v>
      </c>
      <c r="O439" s="200" t="s">
        <v>4571</v>
      </c>
    </row>
    <row r="440" spans="1:15" x14ac:dyDescent="0.3">
      <c r="A440" s="200">
        <v>330342</v>
      </c>
      <c r="B440" s="200" t="s">
        <v>4584</v>
      </c>
      <c r="C440" s="200" t="s">
        <v>4572</v>
      </c>
      <c r="D440" s="200" t="s">
        <v>4571</v>
      </c>
      <c r="E440" s="200" t="s">
        <v>4573</v>
      </c>
      <c r="F440" s="200" t="s">
        <v>4572</v>
      </c>
      <c r="G440" s="200" t="s">
        <v>4571</v>
      </c>
      <c r="H440" s="200" t="s">
        <v>4572</v>
      </c>
      <c r="I440" s="200" t="s">
        <v>4572</v>
      </c>
      <c r="J440" s="200" t="s">
        <v>4572</v>
      </c>
      <c r="K440" s="200" t="s">
        <v>4571</v>
      </c>
      <c r="L440" s="200" t="s">
        <v>4572</v>
      </c>
      <c r="M440" s="200" t="s">
        <v>4571</v>
      </c>
      <c r="N440" s="200" t="s">
        <v>4571</v>
      </c>
      <c r="O440" s="200" t="s">
        <v>4571</v>
      </c>
    </row>
    <row r="441" spans="1:15" x14ac:dyDescent="0.3">
      <c r="A441" s="200">
        <v>330346</v>
      </c>
      <c r="B441" s="200" t="s">
        <v>4584</v>
      </c>
      <c r="C441" s="200" t="s">
        <v>4572</v>
      </c>
      <c r="D441" s="200" t="s">
        <v>4573</v>
      </c>
      <c r="E441" s="200" t="s">
        <v>4573</v>
      </c>
      <c r="F441" s="200" t="s">
        <v>4572</v>
      </c>
      <c r="G441" s="200" t="s">
        <v>4571</v>
      </c>
      <c r="H441" s="200" t="s">
        <v>4571</v>
      </c>
      <c r="I441" s="200" t="s">
        <v>4571</v>
      </c>
      <c r="J441" s="200" t="s">
        <v>4571</v>
      </c>
      <c r="K441" s="200" t="s">
        <v>4571</v>
      </c>
      <c r="L441" s="200" t="s">
        <v>4571</v>
      </c>
      <c r="M441" s="200" t="s">
        <v>4571</v>
      </c>
      <c r="N441" s="200" t="s">
        <v>4571</v>
      </c>
      <c r="O441" s="200" t="s">
        <v>4571</v>
      </c>
    </row>
    <row r="442" spans="1:15" x14ac:dyDescent="0.3">
      <c r="A442" s="200">
        <v>330365</v>
      </c>
      <c r="B442" s="200" t="s">
        <v>4584</v>
      </c>
      <c r="C442" s="200" t="s">
        <v>4573</v>
      </c>
      <c r="D442" s="200" t="s">
        <v>4571</v>
      </c>
      <c r="E442" s="200" t="s">
        <v>4572</v>
      </c>
      <c r="F442" s="200" t="s">
        <v>4571</v>
      </c>
      <c r="G442" s="200" t="s">
        <v>4572</v>
      </c>
      <c r="H442" s="200" t="s">
        <v>4573</v>
      </c>
      <c r="I442" s="200" t="s">
        <v>4571</v>
      </c>
      <c r="J442" s="200" t="s">
        <v>4572</v>
      </c>
      <c r="K442" s="200" t="s">
        <v>4571</v>
      </c>
      <c r="L442" s="200" t="s">
        <v>4573</v>
      </c>
      <c r="M442" s="200" t="s">
        <v>4572</v>
      </c>
      <c r="N442" s="200" t="s">
        <v>4571</v>
      </c>
      <c r="O442" s="200" t="s">
        <v>4571</v>
      </c>
    </row>
    <row r="443" spans="1:15" x14ac:dyDescent="0.3">
      <c r="A443" s="200">
        <v>330366</v>
      </c>
      <c r="B443" s="200" t="s">
        <v>4584</v>
      </c>
      <c r="C443" s="200" t="s">
        <v>4573</v>
      </c>
      <c r="D443" s="200" t="s">
        <v>4573</v>
      </c>
      <c r="E443" s="200" t="s">
        <v>4573</v>
      </c>
      <c r="F443" s="200" t="s">
        <v>4573</v>
      </c>
      <c r="G443" s="200" t="s">
        <v>4573</v>
      </c>
      <c r="H443" s="200" t="s">
        <v>4573</v>
      </c>
      <c r="I443" s="200" t="s">
        <v>4573</v>
      </c>
      <c r="J443" s="200" t="s">
        <v>4573</v>
      </c>
      <c r="K443" s="200" t="s">
        <v>4573</v>
      </c>
      <c r="L443" s="200" t="s">
        <v>4573</v>
      </c>
      <c r="M443" s="200" t="s">
        <v>4573</v>
      </c>
      <c r="N443" s="200" t="s">
        <v>4573</v>
      </c>
      <c r="O443" s="200" t="s">
        <v>4572</v>
      </c>
    </row>
    <row r="444" spans="1:15" x14ac:dyDescent="0.3">
      <c r="A444" s="200">
        <v>330392</v>
      </c>
      <c r="B444" s="200" t="s">
        <v>4584</v>
      </c>
      <c r="C444" s="200" t="s">
        <v>4572</v>
      </c>
      <c r="D444" s="200" t="s">
        <v>4573</v>
      </c>
      <c r="E444" s="200" t="s">
        <v>4573</v>
      </c>
      <c r="F444" s="200" t="s">
        <v>4573</v>
      </c>
      <c r="G444" s="200" t="s">
        <v>4573</v>
      </c>
      <c r="H444" s="200" t="s">
        <v>4573</v>
      </c>
      <c r="I444" s="200" t="s">
        <v>4572</v>
      </c>
      <c r="J444" s="200" t="s">
        <v>4573</v>
      </c>
      <c r="K444" s="200" t="s">
        <v>4573</v>
      </c>
      <c r="L444" s="200" t="s">
        <v>4573</v>
      </c>
      <c r="M444" s="200" t="s">
        <v>4573</v>
      </c>
      <c r="N444" s="200" t="s">
        <v>4573</v>
      </c>
      <c r="O444" s="200" t="s">
        <v>4572</v>
      </c>
    </row>
    <row r="445" spans="1:15" x14ac:dyDescent="0.3">
      <c r="A445" s="200">
        <v>330399</v>
      </c>
      <c r="B445" s="200" t="s">
        <v>4584</v>
      </c>
      <c r="C445" s="200" t="s">
        <v>4572</v>
      </c>
      <c r="D445" s="200" t="s">
        <v>4573</v>
      </c>
      <c r="E445" s="200" t="s">
        <v>4573</v>
      </c>
      <c r="F445" s="200" t="s">
        <v>4573</v>
      </c>
      <c r="G445" s="200" t="s">
        <v>4573</v>
      </c>
      <c r="H445" s="200" t="s">
        <v>4572</v>
      </c>
      <c r="I445" s="200" t="s">
        <v>4571</v>
      </c>
      <c r="J445" s="200" t="s">
        <v>4573</v>
      </c>
      <c r="K445" s="200" t="s">
        <v>4573</v>
      </c>
      <c r="L445" s="200" t="s">
        <v>4573</v>
      </c>
      <c r="M445" s="200" t="s">
        <v>4573</v>
      </c>
      <c r="N445" s="200" t="s">
        <v>4571</v>
      </c>
      <c r="O445" s="200" t="s">
        <v>4571</v>
      </c>
    </row>
    <row r="446" spans="1:15" x14ac:dyDescent="0.3">
      <c r="A446" s="200">
        <v>330413</v>
      </c>
      <c r="B446" s="200" t="s">
        <v>4584</v>
      </c>
      <c r="C446" s="200" t="s">
        <v>4572</v>
      </c>
      <c r="D446" s="200" t="s">
        <v>4573</v>
      </c>
      <c r="E446" s="200" t="s">
        <v>4572</v>
      </c>
      <c r="F446" s="200" t="s">
        <v>4573</v>
      </c>
      <c r="G446" s="200" t="s">
        <v>4573</v>
      </c>
      <c r="H446" s="200" t="s">
        <v>4573</v>
      </c>
      <c r="I446" s="200" t="s">
        <v>4573</v>
      </c>
      <c r="J446" s="200" t="s">
        <v>4573</v>
      </c>
      <c r="K446" s="200" t="s">
        <v>4573</v>
      </c>
      <c r="L446" s="200" t="s">
        <v>4573</v>
      </c>
      <c r="M446" s="200" t="s">
        <v>4573</v>
      </c>
      <c r="N446" s="200" t="s">
        <v>4572</v>
      </c>
      <c r="O446" s="200" t="s">
        <v>4572</v>
      </c>
    </row>
    <row r="447" spans="1:15" x14ac:dyDescent="0.3">
      <c r="A447" s="200">
        <v>330427</v>
      </c>
      <c r="B447" s="200" t="s">
        <v>4584</v>
      </c>
      <c r="C447" s="200" t="s">
        <v>4573</v>
      </c>
      <c r="D447" s="200" t="s">
        <v>4572</v>
      </c>
      <c r="E447" s="200" t="s">
        <v>4572</v>
      </c>
      <c r="F447" s="200" t="s">
        <v>4573</v>
      </c>
      <c r="G447" s="200" t="s">
        <v>4573</v>
      </c>
      <c r="H447" s="200" t="s">
        <v>4573</v>
      </c>
      <c r="I447" s="200" t="s">
        <v>4571</v>
      </c>
      <c r="J447" s="200" t="s">
        <v>4572</v>
      </c>
      <c r="K447" s="200" t="s">
        <v>4573</v>
      </c>
      <c r="L447" s="200" t="s">
        <v>4572</v>
      </c>
      <c r="M447" s="200" t="s">
        <v>4573</v>
      </c>
      <c r="N447" s="200" t="s">
        <v>4572</v>
      </c>
      <c r="O447" s="200" t="s">
        <v>4572</v>
      </c>
    </row>
    <row r="448" spans="1:15" x14ac:dyDescent="0.3">
      <c r="A448" s="200">
        <v>330443</v>
      </c>
      <c r="B448" s="200" t="s">
        <v>4584</v>
      </c>
      <c r="C448" s="200" t="s">
        <v>4572</v>
      </c>
      <c r="D448" s="200" t="s">
        <v>4573</v>
      </c>
      <c r="E448" s="200" t="s">
        <v>4572</v>
      </c>
      <c r="F448" s="200" t="s">
        <v>4572</v>
      </c>
      <c r="G448" s="200" t="s">
        <v>4573</v>
      </c>
      <c r="H448" s="200" t="s">
        <v>4571</v>
      </c>
      <c r="I448" s="200" t="s">
        <v>4571</v>
      </c>
      <c r="J448" s="200" t="s">
        <v>4573</v>
      </c>
      <c r="K448" s="200" t="s">
        <v>4573</v>
      </c>
      <c r="L448" s="200" t="s">
        <v>4572</v>
      </c>
      <c r="M448" s="200" t="s">
        <v>4572</v>
      </c>
      <c r="N448" s="200" t="s">
        <v>4572</v>
      </c>
      <c r="O448" s="200" t="s">
        <v>4572</v>
      </c>
    </row>
    <row r="449" spans="1:15" x14ac:dyDescent="0.3">
      <c r="A449" s="200">
        <v>330451</v>
      </c>
      <c r="B449" s="200" t="s">
        <v>4584</v>
      </c>
      <c r="C449" s="200" t="s">
        <v>4573</v>
      </c>
      <c r="D449" s="200" t="s">
        <v>4573</v>
      </c>
      <c r="E449" s="200" t="s">
        <v>4573</v>
      </c>
      <c r="F449" s="200" t="s">
        <v>4573</v>
      </c>
      <c r="G449" s="200" t="s">
        <v>4573</v>
      </c>
      <c r="H449" s="200" t="s">
        <v>4573</v>
      </c>
      <c r="I449" s="200" t="s">
        <v>4573</v>
      </c>
      <c r="J449" s="200" t="s">
        <v>4573</v>
      </c>
      <c r="K449" s="200" t="s">
        <v>4573</v>
      </c>
      <c r="L449" s="200" t="s">
        <v>4573</v>
      </c>
      <c r="M449" s="200" t="s">
        <v>4573</v>
      </c>
      <c r="N449" s="200" t="s">
        <v>4573</v>
      </c>
      <c r="O449" s="200" t="s">
        <v>4573</v>
      </c>
    </row>
    <row r="450" spans="1:15" x14ac:dyDescent="0.3">
      <c r="A450" s="200">
        <v>330480</v>
      </c>
      <c r="B450" s="200" t="s">
        <v>4584</v>
      </c>
      <c r="C450" s="200" t="s">
        <v>4572</v>
      </c>
      <c r="D450" s="200" t="s">
        <v>4573</v>
      </c>
      <c r="E450" s="200" t="s">
        <v>4572</v>
      </c>
      <c r="F450" s="200" t="s">
        <v>4572</v>
      </c>
      <c r="G450" s="200" t="s">
        <v>4571</v>
      </c>
      <c r="H450" s="200" t="s">
        <v>4571</v>
      </c>
      <c r="I450" s="200" t="s">
        <v>4571</v>
      </c>
      <c r="J450" s="200" t="s">
        <v>4571</v>
      </c>
      <c r="K450" s="200" t="s">
        <v>4572</v>
      </c>
      <c r="L450" s="200" t="s">
        <v>4571</v>
      </c>
      <c r="M450" s="200" t="s">
        <v>4571</v>
      </c>
      <c r="N450" s="200" t="s">
        <v>4571</v>
      </c>
      <c r="O450" s="200" t="s">
        <v>4571</v>
      </c>
    </row>
    <row r="451" spans="1:15" x14ac:dyDescent="0.3">
      <c r="A451" s="200">
        <v>330482</v>
      </c>
      <c r="B451" s="200" t="s">
        <v>4584</v>
      </c>
      <c r="C451" s="200" t="s">
        <v>4573</v>
      </c>
      <c r="D451" s="200" t="s">
        <v>4573</v>
      </c>
      <c r="E451" s="200" t="s">
        <v>4573</v>
      </c>
      <c r="F451" s="200" t="s">
        <v>4573</v>
      </c>
      <c r="G451" s="200" t="s">
        <v>4573</v>
      </c>
      <c r="H451" s="200" t="s">
        <v>4573</v>
      </c>
      <c r="I451" s="200" t="s">
        <v>4572</v>
      </c>
      <c r="J451" s="200" t="s">
        <v>4571</v>
      </c>
      <c r="K451" s="200" t="s">
        <v>4571</v>
      </c>
      <c r="L451" s="200" t="s">
        <v>4571</v>
      </c>
      <c r="M451" s="200" t="s">
        <v>4571</v>
      </c>
      <c r="N451" s="200" t="s">
        <v>4571</v>
      </c>
      <c r="O451" s="200" t="s">
        <v>4571</v>
      </c>
    </row>
    <row r="452" spans="1:15" x14ac:dyDescent="0.3">
      <c r="A452" s="200">
        <v>330494</v>
      </c>
      <c r="B452" s="200" t="s">
        <v>4584</v>
      </c>
      <c r="C452" s="200" t="s">
        <v>4573</v>
      </c>
      <c r="D452" s="200" t="s">
        <v>4572</v>
      </c>
      <c r="E452" s="200" t="s">
        <v>4573</v>
      </c>
      <c r="F452" s="200" t="s">
        <v>4571</v>
      </c>
      <c r="G452" s="200" t="s">
        <v>4572</v>
      </c>
      <c r="H452" s="200" t="s">
        <v>4571</v>
      </c>
      <c r="I452" s="200" t="s">
        <v>4572</v>
      </c>
      <c r="J452" s="200" t="s">
        <v>4573</v>
      </c>
      <c r="K452" s="200" t="s">
        <v>4571</v>
      </c>
      <c r="L452" s="200" t="s">
        <v>4573</v>
      </c>
      <c r="M452" s="200" t="s">
        <v>4572</v>
      </c>
      <c r="N452" s="200" t="s">
        <v>4572</v>
      </c>
      <c r="O452" s="200" t="s">
        <v>4571</v>
      </c>
    </row>
    <row r="453" spans="1:15" x14ac:dyDescent="0.3">
      <c r="A453" s="200">
        <v>330499</v>
      </c>
      <c r="B453" s="200" t="s">
        <v>4584</v>
      </c>
      <c r="C453" s="200" t="s">
        <v>4572</v>
      </c>
      <c r="D453" s="200" t="s">
        <v>4572</v>
      </c>
      <c r="E453" s="200" t="s">
        <v>4572</v>
      </c>
      <c r="F453" s="200" t="s">
        <v>4572</v>
      </c>
      <c r="G453" s="200" t="s">
        <v>4572</v>
      </c>
      <c r="H453" s="200" t="s">
        <v>4572</v>
      </c>
      <c r="I453" s="200" t="s">
        <v>4573</v>
      </c>
      <c r="J453" s="200" t="s">
        <v>4572</v>
      </c>
      <c r="K453" s="200" t="s">
        <v>4571</v>
      </c>
      <c r="L453" s="200" t="s">
        <v>4572</v>
      </c>
      <c r="M453" s="200" t="s">
        <v>4571</v>
      </c>
      <c r="N453" s="200" t="s">
        <v>4573</v>
      </c>
      <c r="O453" s="200" t="s">
        <v>4571</v>
      </c>
    </row>
    <row r="454" spans="1:15" x14ac:dyDescent="0.3">
      <c r="A454" s="200">
        <v>330517</v>
      </c>
      <c r="B454" s="200" t="s">
        <v>4584</v>
      </c>
      <c r="C454" s="200" t="s">
        <v>4571</v>
      </c>
      <c r="D454" s="200" t="s">
        <v>4572</v>
      </c>
      <c r="E454" s="200" t="s">
        <v>4571</v>
      </c>
      <c r="F454" s="200" t="s">
        <v>4571</v>
      </c>
      <c r="G454" s="200" t="s">
        <v>4571</v>
      </c>
      <c r="H454" s="200" t="s">
        <v>4572</v>
      </c>
      <c r="I454" s="200" t="s">
        <v>4571</v>
      </c>
      <c r="J454" s="200" t="s">
        <v>4571</v>
      </c>
      <c r="K454" s="200" t="s">
        <v>4571</v>
      </c>
      <c r="L454" s="200" t="s">
        <v>4573</v>
      </c>
      <c r="M454" s="200" t="s">
        <v>4573</v>
      </c>
      <c r="N454" s="200" t="s">
        <v>4571</v>
      </c>
      <c r="O454" s="200" t="s">
        <v>4571</v>
      </c>
    </row>
    <row r="455" spans="1:15" x14ac:dyDescent="0.3">
      <c r="A455" s="200">
        <v>330526</v>
      </c>
      <c r="B455" s="200" t="s">
        <v>4584</v>
      </c>
      <c r="C455" s="200" t="s">
        <v>4573</v>
      </c>
      <c r="D455" s="200" t="s">
        <v>4571</v>
      </c>
      <c r="E455" s="200" t="s">
        <v>4573</v>
      </c>
      <c r="F455" s="200" t="s">
        <v>4571</v>
      </c>
      <c r="G455" s="200" t="s">
        <v>4571</v>
      </c>
      <c r="H455" s="200" t="s">
        <v>4571</v>
      </c>
      <c r="I455" s="200" t="s">
        <v>4571</v>
      </c>
      <c r="J455" s="200" t="s">
        <v>4571</v>
      </c>
      <c r="K455" s="200" t="s">
        <v>4571</v>
      </c>
      <c r="L455" s="200" t="s">
        <v>4571</v>
      </c>
      <c r="M455" s="200" t="s">
        <v>4571</v>
      </c>
      <c r="N455" s="200" t="s">
        <v>4571</v>
      </c>
      <c r="O455" s="200" t="s">
        <v>4571</v>
      </c>
    </row>
    <row r="456" spans="1:15" x14ac:dyDescent="0.3">
      <c r="A456" s="200">
        <v>330542</v>
      </c>
      <c r="B456" s="200" t="s">
        <v>4584</v>
      </c>
      <c r="C456" s="200" t="s">
        <v>4572</v>
      </c>
      <c r="D456" s="200" t="s">
        <v>4572</v>
      </c>
      <c r="E456" s="200" t="s">
        <v>4572</v>
      </c>
      <c r="F456" s="200" t="s">
        <v>4573</v>
      </c>
      <c r="G456" s="200" t="s">
        <v>4572</v>
      </c>
      <c r="H456" s="200" t="s">
        <v>4572</v>
      </c>
      <c r="I456" s="200" t="s">
        <v>4571</v>
      </c>
      <c r="J456" s="200" t="s">
        <v>4571</v>
      </c>
      <c r="K456" s="200" t="s">
        <v>4571</v>
      </c>
      <c r="L456" s="200" t="s">
        <v>4571</v>
      </c>
      <c r="M456" s="200" t="s">
        <v>4571</v>
      </c>
      <c r="N456" s="200" t="s">
        <v>4571</v>
      </c>
      <c r="O456" s="200" t="s">
        <v>4571</v>
      </c>
    </row>
    <row r="457" spans="1:15" x14ac:dyDescent="0.3">
      <c r="A457" s="200">
        <v>330543</v>
      </c>
      <c r="B457" s="200" t="s">
        <v>4584</v>
      </c>
      <c r="C457" s="200" t="s">
        <v>4573</v>
      </c>
      <c r="D457" s="200" t="s">
        <v>4573</v>
      </c>
      <c r="E457" s="200" t="s">
        <v>4573</v>
      </c>
      <c r="F457" s="200" t="s">
        <v>4573</v>
      </c>
      <c r="G457" s="200" t="s">
        <v>4573</v>
      </c>
      <c r="H457" s="200" t="s">
        <v>4573</v>
      </c>
      <c r="I457" s="200" t="s">
        <v>4572</v>
      </c>
      <c r="J457" s="200" t="s">
        <v>4572</v>
      </c>
      <c r="K457" s="200" t="s">
        <v>4573</v>
      </c>
      <c r="L457" s="200" t="s">
        <v>4572</v>
      </c>
      <c r="M457" s="200" t="s">
        <v>4573</v>
      </c>
      <c r="N457" s="200" t="s">
        <v>4572</v>
      </c>
      <c r="O457" s="200" t="s">
        <v>4572</v>
      </c>
    </row>
    <row r="458" spans="1:15" x14ac:dyDescent="0.3">
      <c r="A458" s="200">
        <v>330548</v>
      </c>
      <c r="B458" s="200" t="s">
        <v>4584</v>
      </c>
      <c r="C458" s="200" t="s">
        <v>4573</v>
      </c>
      <c r="D458" s="200" t="s">
        <v>4573</v>
      </c>
      <c r="E458" s="200" t="s">
        <v>4573</v>
      </c>
      <c r="F458" s="200" t="s">
        <v>4573</v>
      </c>
      <c r="G458" s="200" t="s">
        <v>4573</v>
      </c>
      <c r="H458" s="200" t="s">
        <v>4573</v>
      </c>
      <c r="I458" s="200" t="s">
        <v>4573</v>
      </c>
      <c r="J458" s="200" t="s">
        <v>4573</v>
      </c>
      <c r="K458" s="200" t="s">
        <v>4573</v>
      </c>
      <c r="L458" s="200" t="s">
        <v>4573</v>
      </c>
      <c r="M458" s="200" t="s">
        <v>4573</v>
      </c>
      <c r="N458" s="200" t="s">
        <v>4573</v>
      </c>
      <c r="O458" s="200" t="s">
        <v>4571</v>
      </c>
    </row>
    <row r="459" spans="1:15" x14ac:dyDescent="0.3">
      <c r="A459" s="200">
        <v>330556</v>
      </c>
      <c r="B459" s="200" t="s">
        <v>4584</v>
      </c>
      <c r="C459" s="200" t="s">
        <v>4573</v>
      </c>
      <c r="D459" s="200" t="s">
        <v>4573</v>
      </c>
      <c r="E459" s="200" t="s">
        <v>4572</v>
      </c>
      <c r="F459" s="200" t="s">
        <v>4573</v>
      </c>
      <c r="G459" s="200" t="s">
        <v>4573</v>
      </c>
      <c r="H459" s="200" t="s">
        <v>4573</v>
      </c>
      <c r="I459" s="200" t="s">
        <v>4573</v>
      </c>
      <c r="J459" s="200" t="s">
        <v>4573</v>
      </c>
      <c r="K459" s="200" t="s">
        <v>4573</v>
      </c>
      <c r="L459" s="200" t="s">
        <v>4573</v>
      </c>
      <c r="M459" s="200" t="s">
        <v>4571</v>
      </c>
      <c r="N459" s="200" t="s">
        <v>4572</v>
      </c>
      <c r="O459" s="200" t="s">
        <v>4572</v>
      </c>
    </row>
    <row r="460" spans="1:15" x14ac:dyDescent="0.3">
      <c r="A460" s="200">
        <v>330563</v>
      </c>
      <c r="B460" s="200" t="s">
        <v>4584</v>
      </c>
      <c r="C460" s="200" t="s">
        <v>4573</v>
      </c>
      <c r="D460" s="200" t="s">
        <v>4573</v>
      </c>
      <c r="E460" s="200" t="s">
        <v>4573</v>
      </c>
      <c r="F460" s="200" t="s">
        <v>4573</v>
      </c>
      <c r="G460" s="200" t="s">
        <v>4573</v>
      </c>
      <c r="H460" s="200" t="s">
        <v>4573</v>
      </c>
      <c r="I460" s="200" t="s">
        <v>4573</v>
      </c>
      <c r="J460" s="200" t="s">
        <v>4573</v>
      </c>
      <c r="K460" s="200" t="s">
        <v>4573</v>
      </c>
      <c r="L460" s="200" t="s">
        <v>4572</v>
      </c>
      <c r="M460" s="200" t="s">
        <v>4573</v>
      </c>
      <c r="N460" s="200" t="s">
        <v>4572</v>
      </c>
      <c r="O460" s="200" t="s">
        <v>4573</v>
      </c>
    </row>
    <row r="461" spans="1:15" x14ac:dyDescent="0.3">
      <c r="A461" s="200">
        <v>330594</v>
      </c>
      <c r="B461" s="200" t="s">
        <v>4584</v>
      </c>
      <c r="C461" s="200" t="s">
        <v>4573</v>
      </c>
      <c r="D461" s="200" t="s">
        <v>4573</v>
      </c>
      <c r="E461" s="200" t="s">
        <v>4572</v>
      </c>
      <c r="F461" s="200" t="s">
        <v>4572</v>
      </c>
      <c r="G461" s="200" t="s">
        <v>4573</v>
      </c>
      <c r="H461" s="200" t="s">
        <v>4571</v>
      </c>
      <c r="I461" s="200" t="s">
        <v>4572</v>
      </c>
      <c r="J461" s="200" t="s">
        <v>4572</v>
      </c>
      <c r="K461" s="200" t="s">
        <v>4572</v>
      </c>
      <c r="L461" s="200" t="s">
        <v>4573</v>
      </c>
      <c r="M461" s="200" t="s">
        <v>4571</v>
      </c>
      <c r="N461" s="200" t="s">
        <v>4571</v>
      </c>
      <c r="O461" s="200" t="s">
        <v>4571</v>
      </c>
    </row>
    <row r="462" spans="1:15" x14ac:dyDescent="0.3">
      <c r="A462" s="200">
        <v>330613</v>
      </c>
      <c r="B462" s="200" t="s">
        <v>4584</v>
      </c>
      <c r="C462" s="200" t="s">
        <v>4572</v>
      </c>
      <c r="D462" s="200" t="s">
        <v>4573</v>
      </c>
      <c r="E462" s="200" t="s">
        <v>4572</v>
      </c>
      <c r="F462" s="200" t="s">
        <v>4573</v>
      </c>
      <c r="G462" s="200" t="s">
        <v>4573</v>
      </c>
      <c r="H462" s="200" t="s">
        <v>4573</v>
      </c>
      <c r="I462" s="200" t="s">
        <v>4572</v>
      </c>
      <c r="J462" s="200" t="s">
        <v>4573</v>
      </c>
      <c r="K462" s="200" t="s">
        <v>4573</v>
      </c>
      <c r="L462" s="200" t="s">
        <v>4572</v>
      </c>
      <c r="M462" s="200" t="s">
        <v>4573</v>
      </c>
      <c r="N462" s="200" t="s">
        <v>4571</v>
      </c>
      <c r="O462" s="200" t="s">
        <v>4572</v>
      </c>
    </row>
    <row r="463" spans="1:15" x14ac:dyDescent="0.3">
      <c r="A463" s="200">
        <v>330618</v>
      </c>
      <c r="B463" s="200" t="s">
        <v>4584</v>
      </c>
      <c r="C463" s="200" t="s">
        <v>4572</v>
      </c>
      <c r="D463" s="200" t="s">
        <v>4573</v>
      </c>
      <c r="E463" s="200" t="s">
        <v>4572</v>
      </c>
      <c r="F463" s="200" t="s">
        <v>4572</v>
      </c>
      <c r="G463" s="200" t="s">
        <v>4573</v>
      </c>
      <c r="H463" s="200" t="s">
        <v>4573</v>
      </c>
      <c r="I463" s="200" t="s">
        <v>4571</v>
      </c>
      <c r="J463" s="200" t="s">
        <v>4572</v>
      </c>
      <c r="K463" s="200" t="s">
        <v>4572</v>
      </c>
      <c r="L463" s="200" t="s">
        <v>4573</v>
      </c>
      <c r="M463" s="200" t="s">
        <v>4573</v>
      </c>
      <c r="N463" s="200" t="s">
        <v>4573</v>
      </c>
      <c r="O463" s="200" t="s">
        <v>4573</v>
      </c>
    </row>
    <row r="464" spans="1:15" x14ac:dyDescent="0.3">
      <c r="A464" s="200">
        <v>330637</v>
      </c>
      <c r="B464" s="200" t="s">
        <v>4584</v>
      </c>
      <c r="C464" s="200" t="s">
        <v>4573</v>
      </c>
      <c r="D464" s="200" t="s">
        <v>4573</v>
      </c>
      <c r="E464" s="200" t="s">
        <v>4571</v>
      </c>
      <c r="F464" s="200" t="s">
        <v>4573</v>
      </c>
      <c r="G464" s="200" t="s">
        <v>4571</v>
      </c>
      <c r="H464" s="200" t="s">
        <v>4573</v>
      </c>
      <c r="I464" s="200" t="s">
        <v>4572</v>
      </c>
      <c r="J464" s="200" t="s">
        <v>4573</v>
      </c>
      <c r="K464" s="200" t="s">
        <v>4571</v>
      </c>
      <c r="L464" s="200" t="s">
        <v>4571</v>
      </c>
      <c r="M464" s="200" t="s">
        <v>4573</v>
      </c>
      <c r="N464" s="200" t="s">
        <v>4573</v>
      </c>
      <c r="O464" s="200" t="s">
        <v>4573</v>
      </c>
    </row>
    <row r="465" spans="1:15" x14ac:dyDescent="0.3">
      <c r="A465" s="200">
        <v>330640</v>
      </c>
      <c r="B465" s="200" t="s">
        <v>4584</v>
      </c>
      <c r="C465" s="200" t="s">
        <v>4573</v>
      </c>
      <c r="D465" s="200" t="s">
        <v>4571</v>
      </c>
      <c r="E465" s="200" t="s">
        <v>4573</v>
      </c>
      <c r="F465" s="200" t="s">
        <v>4573</v>
      </c>
      <c r="G465" s="200" t="s">
        <v>4572</v>
      </c>
      <c r="H465" s="200" t="s">
        <v>4571</v>
      </c>
      <c r="I465" s="200" t="s">
        <v>4572</v>
      </c>
      <c r="J465" s="200" t="s">
        <v>4571</v>
      </c>
      <c r="K465" s="200" t="s">
        <v>4571</v>
      </c>
      <c r="L465" s="200" t="s">
        <v>4571</v>
      </c>
      <c r="M465" s="200" t="s">
        <v>4571</v>
      </c>
      <c r="N465" s="200" t="s">
        <v>4571</v>
      </c>
      <c r="O465" s="200" t="s">
        <v>4571</v>
      </c>
    </row>
    <row r="466" spans="1:15" x14ac:dyDescent="0.3">
      <c r="A466" s="200">
        <v>330644</v>
      </c>
      <c r="B466" s="200" t="s">
        <v>4584</v>
      </c>
      <c r="C466" s="200" t="s">
        <v>4573</v>
      </c>
      <c r="D466" s="200" t="s">
        <v>4572</v>
      </c>
      <c r="E466" s="200" t="s">
        <v>4573</v>
      </c>
      <c r="F466" s="200" t="s">
        <v>4572</v>
      </c>
      <c r="G466" s="200" t="s">
        <v>4573</v>
      </c>
      <c r="H466" s="200" t="s">
        <v>4573</v>
      </c>
      <c r="I466" s="200" t="s">
        <v>4572</v>
      </c>
      <c r="J466" s="200" t="s">
        <v>4573</v>
      </c>
      <c r="K466" s="200" t="s">
        <v>4572</v>
      </c>
      <c r="L466" s="200" t="s">
        <v>4573</v>
      </c>
      <c r="M466" s="200" t="s">
        <v>4572</v>
      </c>
      <c r="N466" s="200" t="s">
        <v>4571</v>
      </c>
      <c r="O466" s="200" t="s">
        <v>4572</v>
      </c>
    </row>
    <row r="467" spans="1:15" x14ac:dyDescent="0.3">
      <c r="A467" s="200">
        <v>330667</v>
      </c>
      <c r="B467" s="200" t="s">
        <v>4584</v>
      </c>
      <c r="C467" s="200" t="s">
        <v>4573</v>
      </c>
      <c r="D467" s="200" t="s">
        <v>4572</v>
      </c>
      <c r="E467" s="200" t="s">
        <v>4572</v>
      </c>
      <c r="F467" s="200" t="s">
        <v>4573</v>
      </c>
      <c r="G467" s="200" t="s">
        <v>4572</v>
      </c>
      <c r="H467" s="200" t="s">
        <v>4573</v>
      </c>
      <c r="I467" s="200" t="s">
        <v>4571</v>
      </c>
      <c r="J467" s="200" t="s">
        <v>4573</v>
      </c>
      <c r="K467" s="200" t="s">
        <v>4572</v>
      </c>
      <c r="L467" s="200" t="s">
        <v>4573</v>
      </c>
      <c r="M467" s="200" t="s">
        <v>4573</v>
      </c>
      <c r="N467" s="200" t="s">
        <v>4571</v>
      </c>
      <c r="O467" s="200" t="s">
        <v>4571</v>
      </c>
    </row>
    <row r="468" spans="1:15" x14ac:dyDescent="0.3">
      <c r="A468" s="200">
        <v>330677</v>
      </c>
      <c r="B468" s="200" t="s">
        <v>4584</v>
      </c>
      <c r="C468" s="200" t="s">
        <v>4573</v>
      </c>
      <c r="D468" s="200" t="s">
        <v>4572</v>
      </c>
      <c r="E468" s="200" t="s">
        <v>4573</v>
      </c>
      <c r="F468" s="200" t="s">
        <v>4573</v>
      </c>
      <c r="G468" s="200" t="s">
        <v>4572</v>
      </c>
      <c r="H468" s="200" t="s">
        <v>4573</v>
      </c>
      <c r="I468" s="200" t="s">
        <v>4571</v>
      </c>
      <c r="J468" s="200" t="s">
        <v>4572</v>
      </c>
      <c r="K468" s="200" t="s">
        <v>4572</v>
      </c>
      <c r="L468" s="200" t="s">
        <v>4572</v>
      </c>
      <c r="M468" s="200" t="s">
        <v>4572</v>
      </c>
      <c r="N468" s="200" t="s">
        <v>4571</v>
      </c>
      <c r="O468" s="200" t="s">
        <v>4572</v>
      </c>
    </row>
    <row r="469" spans="1:15" x14ac:dyDescent="0.3">
      <c r="A469" s="200">
        <v>330690</v>
      </c>
      <c r="B469" s="200" t="s">
        <v>4584</v>
      </c>
      <c r="C469" s="200" t="s">
        <v>4572</v>
      </c>
      <c r="D469" s="200" t="s">
        <v>4572</v>
      </c>
      <c r="E469" s="200" t="s">
        <v>4573</v>
      </c>
      <c r="F469" s="200" t="s">
        <v>4572</v>
      </c>
      <c r="G469" s="200" t="s">
        <v>4573</v>
      </c>
      <c r="H469" s="200" t="s">
        <v>4573</v>
      </c>
      <c r="I469" s="200" t="s">
        <v>4572</v>
      </c>
      <c r="J469" s="200" t="s">
        <v>4572</v>
      </c>
      <c r="K469" s="200" t="s">
        <v>4572</v>
      </c>
      <c r="L469" s="200" t="s">
        <v>4572</v>
      </c>
      <c r="M469" s="200" t="s">
        <v>4571</v>
      </c>
      <c r="N469" s="200" t="s">
        <v>4572</v>
      </c>
      <c r="O469" s="200" t="s">
        <v>4571</v>
      </c>
    </row>
    <row r="470" spans="1:15" x14ac:dyDescent="0.3">
      <c r="A470" s="200">
        <v>330701</v>
      </c>
      <c r="B470" s="200" t="s">
        <v>4584</v>
      </c>
      <c r="C470" s="200" t="s">
        <v>4572</v>
      </c>
      <c r="D470" s="200" t="s">
        <v>4573</v>
      </c>
      <c r="E470" s="200" t="s">
        <v>4572</v>
      </c>
      <c r="F470" s="200" t="s">
        <v>4572</v>
      </c>
      <c r="G470" s="200" t="s">
        <v>4572</v>
      </c>
      <c r="H470" s="200" t="s">
        <v>4573</v>
      </c>
      <c r="I470" s="200" t="s">
        <v>4572</v>
      </c>
      <c r="J470" s="200" t="s">
        <v>4572</v>
      </c>
      <c r="K470" s="200" t="s">
        <v>4572</v>
      </c>
      <c r="L470" s="200" t="s">
        <v>4573</v>
      </c>
      <c r="M470" s="200" t="s">
        <v>4572</v>
      </c>
      <c r="N470" s="200" t="s">
        <v>4571</v>
      </c>
      <c r="O470" s="200" t="s">
        <v>4571</v>
      </c>
    </row>
    <row r="471" spans="1:15" x14ac:dyDescent="0.3">
      <c r="A471" s="200">
        <v>330708</v>
      </c>
      <c r="B471" s="200" t="s">
        <v>4584</v>
      </c>
      <c r="C471" s="200" t="s">
        <v>4573</v>
      </c>
      <c r="D471" s="200" t="s">
        <v>4573</v>
      </c>
      <c r="E471" s="200" t="s">
        <v>4572</v>
      </c>
      <c r="F471" s="200" t="s">
        <v>4572</v>
      </c>
      <c r="G471" s="200" t="s">
        <v>4572</v>
      </c>
      <c r="H471" s="200" t="s">
        <v>4573</v>
      </c>
      <c r="I471" s="200" t="s">
        <v>4573</v>
      </c>
      <c r="J471" s="200" t="s">
        <v>4572</v>
      </c>
      <c r="K471" s="200" t="s">
        <v>4573</v>
      </c>
      <c r="L471" s="200" t="s">
        <v>4573</v>
      </c>
      <c r="M471" s="200" t="s">
        <v>4573</v>
      </c>
      <c r="N471" s="200" t="s">
        <v>4571</v>
      </c>
      <c r="O471" s="200" t="s">
        <v>4571</v>
      </c>
    </row>
    <row r="472" spans="1:15" x14ac:dyDescent="0.3">
      <c r="A472" s="200">
        <v>330715</v>
      </c>
      <c r="B472" s="200" t="s">
        <v>4584</v>
      </c>
      <c r="C472" s="200" t="s">
        <v>4572</v>
      </c>
      <c r="D472" s="200" t="s">
        <v>4572</v>
      </c>
      <c r="E472" s="200" t="s">
        <v>4573</v>
      </c>
      <c r="F472" s="200" t="s">
        <v>4571</v>
      </c>
      <c r="G472" s="200" t="s">
        <v>4572</v>
      </c>
      <c r="H472" s="200" t="s">
        <v>4572</v>
      </c>
      <c r="I472" s="200" t="s">
        <v>4571</v>
      </c>
      <c r="J472" s="200" t="s">
        <v>4572</v>
      </c>
      <c r="K472" s="200" t="s">
        <v>4573</v>
      </c>
      <c r="L472" s="200" t="s">
        <v>4573</v>
      </c>
      <c r="M472" s="200" t="s">
        <v>4572</v>
      </c>
      <c r="N472" s="200" t="s">
        <v>4572</v>
      </c>
      <c r="O472" s="200" t="s">
        <v>4571</v>
      </c>
    </row>
    <row r="473" spans="1:15" x14ac:dyDescent="0.3">
      <c r="A473" s="200">
        <v>330726</v>
      </c>
      <c r="B473" s="200" t="s">
        <v>4584</v>
      </c>
      <c r="C473" s="200" t="s">
        <v>4573</v>
      </c>
      <c r="D473" s="200" t="s">
        <v>4573</v>
      </c>
      <c r="E473" s="200" t="s">
        <v>4573</v>
      </c>
      <c r="F473" s="200" t="s">
        <v>4573</v>
      </c>
      <c r="G473" s="200" t="s">
        <v>4573</v>
      </c>
      <c r="H473" s="200" t="s">
        <v>4573</v>
      </c>
      <c r="I473" s="200" t="s">
        <v>4571</v>
      </c>
      <c r="J473" s="200" t="s">
        <v>4572</v>
      </c>
      <c r="K473" s="200" t="s">
        <v>4572</v>
      </c>
      <c r="L473" s="200" t="s">
        <v>4572</v>
      </c>
      <c r="M473" s="200" t="s">
        <v>4572</v>
      </c>
      <c r="N473" s="200" t="s">
        <v>4571</v>
      </c>
      <c r="O473" s="200" t="s">
        <v>4571</v>
      </c>
    </row>
    <row r="474" spans="1:15" x14ac:dyDescent="0.3">
      <c r="A474" s="200">
        <v>330753</v>
      </c>
      <c r="B474" s="200" t="s">
        <v>4584</v>
      </c>
      <c r="C474" s="200" t="s">
        <v>4572</v>
      </c>
      <c r="D474" s="200" t="s">
        <v>4573</v>
      </c>
      <c r="E474" s="200" t="s">
        <v>4571</v>
      </c>
      <c r="F474" s="200" t="s">
        <v>4572</v>
      </c>
      <c r="G474" s="200" t="s">
        <v>4571</v>
      </c>
      <c r="H474" s="200" t="s">
        <v>4571</v>
      </c>
      <c r="I474" s="200" t="s">
        <v>4572</v>
      </c>
      <c r="J474" s="200" t="s">
        <v>4573</v>
      </c>
      <c r="K474" s="200" t="s">
        <v>4573</v>
      </c>
      <c r="L474" s="200" t="s">
        <v>4573</v>
      </c>
      <c r="M474" s="200" t="s">
        <v>4573</v>
      </c>
      <c r="N474" s="200" t="s">
        <v>4571</v>
      </c>
      <c r="O474" s="200" t="s">
        <v>4573</v>
      </c>
    </row>
    <row r="475" spans="1:15" x14ac:dyDescent="0.3">
      <c r="A475" s="200">
        <v>330770</v>
      </c>
      <c r="B475" s="200" t="s">
        <v>4584</v>
      </c>
      <c r="C475" s="200" t="s">
        <v>4572</v>
      </c>
      <c r="D475" s="200" t="s">
        <v>4573</v>
      </c>
      <c r="E475" s="200" t="s">
        <v>4573</v>
      </c>
      <c r="F475" s="200" t="s">
        <v>4573</v>
      </c>
      <c r="G475" s="200" t="s">
        <v>4573</v>
      </c>
      <c r="H475" s="200" t="s">
        <v>4573</v>
      </c>
      <c r="I475" s="200" t="s">
        <v>4573</v>
      </c>
      <c r="J475" s="200" t="s">
        <v>4572</v>
      </c>
      <c r="K475" s="200" t="s">
        <v>4573</v>
      </c>
      <c r="L475" s="200" t="s">
        <v>4572</v>
      </c>
      <c r="M475" s="200" t="s">
        <v>4572</v>
      </c>
      <c r="N475" s="200" t="s">
        <v>4572</v>
      </c>
      <c r="O475" s="200" t="s">
        <v>4572</v>
      </c>
    </row>
    <row r="476" spans="1:15" x14ac:dyDescent="0.3">
      <c r="A476" s="200">
        <v>330778</v>
      </c>
      <c r="B476" s="200" t="s">
        <v>4584</v>
      </c>
      <c r="C476" s="200" t="s">
        <v>4572</v>
      </c>
      <c r="D476" s="200" t="s">
        <v>4571</v>
      </c>
      <c r="E476" s="200" t="s">
        <v>4571</v>
      </c>
      <c r="F476" s="200" t="s">
        <v>4573</v>
      </c>
      <c r="G476" s="200" t="s">
        <v>4571</v>
      </c>
      <c r="H476" s="200" t="s">
        <v>4571</v>
      </c>
      <c r="I476" s="200" t="s">
        <v>4571</v>
      </c>
      <c r="J476" s="200" t="s">
        <v>4571</v>
      </c>
      <c r="K476" s="200" t="s">
        <v>4572</v>
      </c>
      <c r="L476" s="200" t="s">
        <v>4572</v>
      </c>
      <c r="M476" s="200" t="s">
        <v>4572</v>
      </c>
      <c r="N476" s="200" t="s">
        <v>4571</v>
      </c>
      <c r="O476" s="200" t="s">
        <v>4571</v>
      </c>
    </row>
    <row r="477" spans="1:15" x14ac:dyDescent="0.3">
      <c r="A477" s="200">
        <v>330790</v>
      </c>
      <c r="B477" s="200" t="s">
        <v>4584</v>
      </c>
      <c r="C477" s="200" t="s">
        <v>4572</v>
      </c>
      <c r="D477" s="200" t="s">
        <v>4572</v>
      </c>
      <c r="E477" s="200" t="s">
        <v>4573</v>
      </c>
      <c r="F477" s="200" t="s">
        <v>4571</v>
      </c>
      <c r="G477" s="200" t="s">
        <v>4573</v>
      </c>
      <c r="H477" s="200" t="s">
        <v>4573</v>
      </c>
      <c r="I477" s="200" t="s">
        <v>4572</v>
      </c>
      <c r="J477" s="200" t="s">
        <v>4573</v>
      </c>
      <c r="K477" s="200" t="s">
        <v>4571</v>
      </c>
      <c r="L477" s="200" t="s">
        <v>4572</v>
      </c>
      <c r="M477" s="200" t="s">
        <v>4572</v>
      </c>
      <c r="N477" s="200" t="s">
        <v>4572</v>
      </c>
      <c r="O477" s="200" t="s">
        <v>4571</v>
      </c>
    </row>
    <row r="478" spans="1:15" x14ac:dyDescent="0.3">
      <c r="A478" s="200">
        <v>330814</v>
      </c>
      <c r="B478" s="200" t="s">
        <v>4584</v>
      </c>
      <c r="C478" s="200" t="s">
        <v>4572</v>
      </c>
      <c r="D478" s="200" t="s">
        <v>4572</v>
      </c>
      <c r="E478" s="200" t="s">
        <v>4573</v>
      </c>
      <c r="F478" s="200" t="s">
        <v>4571</v>
      </c>
      <c r="G478" s="200" t="s">
        <v>4573</v>
      </c>
      <c r="H478" s="200" t="s">
        <v>4573</v>
      </c>
      <c r="I478" s="200" t="s">
        <v>4571</v>
      </c>
      <c r="J478" s="200" t="s">
        <v>4572</v>
      </c>
      <c r="K478" s="200" t="s">
        <v>4573</v>
      </c>
      <c r="L478" s="200" t="s">
        <v>4571</v>
      </c>
      <c r="M478" s="200" t="s">
        <v>4572</v>
      </c>
      <c r="N478" s="200" t="s">
        <v>4572</v>
      </c>
      <c r="O478" s="200" t="s">
        <v>4571</v>
      </c>
    </row>
    <row r="479" spans="1:15" x14ac:dyDescent="0.3">
      <c r="A479" s="200">
        <v>330850</v>
      </c>
      <c r="B479" s="200" t="s">
        <v>4584</v>
      </c>
      <c r="C479" s="200" t="s">
        <v>4572</v>
      </c>
      <c r="D479" s="200" t="s">
        <v>4572</v>
      </c>
      <c r="E479" s="200" t="s">
        <v>4573</v>
      </c>
      <c r="F479" s="200" t="s">
        <v>4573</v>
      </c>
      <c r="G479" s="200" t="s">
        <v>4573</v>
      </c>
      <c r="H479" s="200" t="s">
        <v>4572</v>
      </c>
      <c r="I479" s="200" t="s">
        <v>4572</v>
      </c>
      <c r="J479" s="200" t="s">
        <v>4572</v>
      </c>
      <c r="K479" s="200" t="s">
        <v>4572</v>
      </c>
      <c r="L479" s="200" t="s">
        <v>4571</v>
      </c>
      <c r="M479" s="200" t="s">
        <v>4571</v>
      </c>
      <c r="N479" s="200" t="s">
        <v>4572</v>
      </c>
      <c r="O479" s="200" t="s">
        <v>4571</v>
      </c>
    </row>
    <row r="480" spans="1:15" x14ac:dyDescent="0.3">
      <c r="A480" s="200">
        <v>330870</v>
      </c>
      <c r="B480" s="200" t="s">
        <v>4584</v>
      </c>
      <c r="C480" s="200" t="s">
        <v>4573</v>
      </c>
      <c r="D480" s="200" t="s">
        <v>4571</v>
      </c>
      <c r="E480" s="200" t="s">
        <v>4572</v>
      </c>
      <c r="F480" s="200" t="s">
        <v>4571</v>
      </c>
      <c r="G480" s="200" t="s">
        <v>4573</v>
      </c>
      <c r="H480" s="200" t="s">
        <v>4572</v>
      </c>
      <c r="I480" s="200" t="s">
        <v>4571</v>
      </c>
      <c r="J480" s="200" t="s">
        <v>4571</v>
      </c>
      <c r="K480" s="200" t="s">
        <v>4571</v>
      </c>
      <c r="L480" s="200" t="s">
        <v>4571</v>
      </c>
      <c r="M480" s="200" t="s">
        <v>4571</v>
      </c>
      <c r="N480" s="200" t="s">
        <v>4571</v>
      </c>
      <c r="O480" s="200" t="s">
        <v>4571</v>
      </c>
    </row>
    <row r="481" spans="1:15" x14ac:dyDescent="0.3">
      <c r="A481" s="200">
        <v>330872</v>
      </c>
      <c r="B481" s="200" t="s">
        <v>4584</v>
      </c>
      <c r="C481" s="200" t="s">
        <v>4572</v>
      </c>
      <c r="D481" s="200" t="s">
        <v>4572</v>
      </c>
      <c r="E481" s="200" t="s">
        <v>4572</v>
      </c>
      <c r="F481" s="200" t="s">
        <v>4572</v>
      </c>
      <c r="G481" s="200" t="s">
        <v>4572</v>
      </c>
      <c r="H481" s="200" t="s">
        <v>4572</v>
      </c>
      <c r="I481" s="200" t="s">
        <v>4572</v>
      </c>
      <c r="J481" s="200" t="s">
        <v>4571</v>
      </c>
      <c r="K481" s="200" t="s">
        <v>4572</v>
      </c>
      <c r="L481" s="200" t="s">
        <v>4572</v>
      </c>
      <c r="M481" s="200" t="s">
        <v>4571</v>
      </c>
      <c r="N481" s="200" t="s">
        <v>4572</v>
      </c>
      <c r="O481" s="200" t="s">
        <v>4571</v>
      </c>
    </row>
    <row r="482" spans="1:15" x14ac:dyDescent="0.3">
      <c r="A482" s="200">
        <v>330899</v>
      </c>
      <c r="B482" s="200" t="s">
        <v>4584</v>
      </c>
      <c r="C482" s="200" t="s">
        <v>4572</v>
      </c>
      <c r="D482" s="200" t="s">
        <v>4572</v>
      </c>
      <c r="E482" s="200" t="s">
        <v>4573</v>
      </c>
      <c r="F482" s="200" t="s">
        <v>4573</v>
      </c>
      <c r="G482" s="200" t="s">
        <v>4573</v>
      </c>
      <c r="H482" s="200" t="s">
        <v>4573</v>
      </c>
      <c r="I482" s="200" t="s">
        <v>4571</v>
      </c>
      <c r="J482" s="200" t="s">
        <v>4573</v>
      </c>
      <c r="K482" s="200" t="s">
        <v>4573</v>
      </c>
      <c r="L482" s="200" t="s">
        <v>4573</v>
      </c>
      <c r="M482" s="200" t="s">
        <v>4573</v>
      </c>
      <c r="N482" s="200" t="s">
        <v>4571</v>
      </c>
      <c r="O482" s="200" t="s">
        <v>4573</v>
      </c>
    </row>
    <row r="483" spans="1:15" x14ac:dyDescent="0.3">
      <c r="A483" s="200">
        <v>330900</v>
      </c>
      <c r="B483" s="200" t="s">
        <v>4584</v>
      </c>
      <c r="C483" s="200" t="s">
        <v>4572</v>
      </c>
      <c r="D483" s="200" t="s">
        <v>4573</v>
      </c>
      <c r="E483" s="200" t="s">
        <v>4573</v>
      </c>
      <c r="F483" s="200" t="s">
        <v>4573</v>
      </c>
      <c r="G483" s="200" t="s">
        <v>4573</v>
      </c>
      <c r="H483" s="200" t="s">
        <v>4573</v>
      </c>
      <c r="I483" s="200" t="s">
        <v>4573</v>
      </c>
      <c r="J483" s="200" t="s">
        <v>4573</v>
      </c>
      <c r="K483" s="200" t="s">
        <v>4573</v>
      </c>
      <c r="L483" s="200" t="s">
        <v>4572</v>
      </c>
      <c r="M483" s="200" t="s">
        <v>4573</v>
      </c>
      <c r="N483" s="200" t="s">
        <v>4573</v>
      </c>
      <c r="O483" s="200" t="s">
        <v>4573</v>
      </c>
    </row>
    <row r="484" spans="1:15" x14ac:dyDescent="0.3">
      <c r="A484" s="200">
        <v>330941</v>
      </c>
      <c r="B484" s="200" t="s">
        <v>4584</v>
      </c>
      <c r="C484" s="200" t="s">
        <v>4572</v>
      </c>
      <c r="D484" s="200" t="s">
        <v>4572</v>
      </c>
      <c r="E484" s="200" t="s">
        <v>4572</v>
      </c>
      <c r="F484" s="200" t="s">
        <v>4572</v>
      </c>
      <c r="G484" s="200" t="s">
        <v>4571</v>
      </c>
      <c r="H484" s="200" t="s">
        <v>4572</v>
      </c>
      <c r="I484" s="200" t="s">
        <v>4571</v>
      </c>
      <c r="J484" s="200" t="s">
        <v>4571</v>
      </c>
      <c r="K484" s="200" t="s">
        <v>4572</v>
      </c>
      <c r="L484" s="200" t="s">
        <v>4572</v>
      </c>
      <c r="M484" s="200" t="s">
        <v>4571</v>
      </c>
      <c r="N484" s="200" t="s">
        <v>4571</v>
      </c>
      <c r="O484" s="200" t="s">
        <v>4571</v>
      </c>
    </row>
    <row r="485" spans="1:15" x14ac:dyDescent="0.3">
      <c r="A485" s="200">
        <v>330954</v>
      </c>
      <c r="B485" s="200" t="s">
        <v>4584</v>
      </c>
      <c r="C485" s="200" t="s">
        <v>4573</v>
      </c>
      <c r="D485" s="200" t="s">
        <v>4573</v>
      </c>
      <c r="E485" s="200" t="s">
        <v>4572</v>
      </c>
      <c r="F485" s="200" t="s">
        <v>4571</v>
      </c>
      <c r="G485" s="200" t="s">
        <v>4572</v>
      </c>
      <c r="H485" s="200" t="s">
        <v>4573</v>
      </c>
      <c r="I485" s="200" t="s">
        <v>4572</v>
      </c>
      <c r="J485" s="200" t="s">
        <v>4572</v>
      </c>
      <c r="K485" s="200" t="s">
        <v>4572</v>
      </c>
      <c r="L485" s="200" t="s">
        <v>4572</v>
      </c>
      <c r="M485" s="200" t="s">
        <v>4572</v>
      </c>
      <c r="N485" s="200" t="s">
        <v>4572</v>
      </c>
      <c r="O485" s="200" t="s">
        <v>4572</v>
      </c>
    </row>
    <row r="486" spans="1:15" x14ac:dyDescent="0.3">
      <c r="A486" s="200">
        <v>330973</v>
      </c>
      <c r="B486" s="200" t="s">
        <v>4584</v>
      </c>
      <c r="C486" s="200" t="s">
        <v>4573</v>
      </c>
      <c r="D486" s="200" t="s">
        <v>4571</v>
      </c>
      <c r="E486" s="200" t="s">
        <v>4572</v>
      </c>
      <c r="F486" s="200" t="s">
        <v>4572</v>
      </c>
      <c r="G486" s="200" t="s">
        <v>4573</v>
      </c>
      <c r="H486" s="200" t="s">
        <v>4573</v>
      </c>
      <c r="I486" s="200" t="s">
        <v>4573</v>
      </c>
      <c r="J486" s="200" t="s">
        <v>4573</v>
      </c>
      <c r="K486" s="200" t="s">
        <v>4573</v>
      </c>
      <c r="L486" s="200" t="s">
        <v>4573</v>
      </c>
      <c r="M486" s="200" t="s">
        <v>4572</v>
      </c>
      <c r="N486" s="200" t="s">
        <v>4573</v>
      </c>
      <c r="O486" s="200" t="s">
        <v>4571</v>
      </c>
    </row>
    <row r="487" spans="1:15" x14ac:dyDescent="0.3">
      <c r="A487" s="200">
        <v>330977</v>
      </c>
      <c r="B487" s="200" t="s">
        <v>4584</v>
      </c>
      <c r="C487" s="200" t="s">
        <v>4572</v>
      </c>
      <c r="D487" s="200" t="s">
        <v>4572</v>
      </c>
      <c r="E487" s="200" t="s">
        <v>4573</v>
      </c>
      <c r="F487" s="200" t="s">
        <v>4573</v>
      </c>
      <c r="G487" s="200" t="s">
        <v>4573</v>
      </c>
      <c r="H487" s="200" t="s">
        <v>4573</v>
      </c>
      <c r="I487" s="200" t="s">
        <v>4572</v>
      </c>
      <c r="J487" s="200" t="s">
        <v>4573</v>
      </c>
      <c r="K487" s="200" t="s">
        <v>4573</v>
      </c>
      <c r="L487" s="200" t="s">
        <v>4573</v>
      </c>
      <c r="M487" s="200" t="s">
        <v>4572</v>
      </c>
      <c r="N487" s="200" t="s">
        <v>4572</v>
      </c>
      <c r="O487" s="200" t="s">
        <v>4571</v>
      </c>
    </row>
    <row r="488" spans="1:15" x14ac:dyDescent="0.3">
      <c r="A488" s="200">
        <v>330978</v>
      </c>
      <c r="B488" s="200" t="s">
        <v>4584</v>
      </c>
      <c r="C488" s="200" t="s">
        <v>4573</v>
      </c>
      <c r="D488" s="200" t="s">
        <v>4572</v>
      </c>
      <c r="E488" s="200" t="s">
        <v>4572</v>
      </c>
      <c r="F488" s="200" t="s">
        <v>4573</v>
      </c>
      <c r="G488" s="200" t="s">
        <v>4573</v>
      </c>
      <c r="H488" s="200" t="s">
        <v>4573</v>
      </c>
      <c r="I488" s="200" t="s">
        <v>4573</v>
      </c>
      <c r="J488" s="200" t="s">
        <v>4573</v>
      </c>
      <c r="K488" s="200" t="s">
        <v>4573</v>
      </c>
      <c r="L488" s="200" t="s">
        <v>4573</v>
      </c>
      <c r="M488" s="200" t="s">
        <v>4573</v>
      </c>
      <c r="N488" s="200" t="s">
        <v>4573</v>
      </c>
      <c r="O488" s="200" t="s">
        <v>4573</v>
      </c>
    </row>
    <row r="489" spans="1:15" x14ac:dyDescent="0.3">
      <c r="A489" s="200">
        <v>330983</v>
      </c>
      <c r="B489" s="200" t="s">
        <v>4584</v>
      </c>
      <c r="C489" s="200" t="s">
        <v>4573</v>
      </c>
      <c r="D489" s="200" t="s">
        <v>4572</v>
      </c>
      <c r="E489" s="200" t="s">
        <v>4572</v>
      </c>
      <c r="F489" s="200" t="s">
        <v>4572</v>
      </c>
      <c r="G489" s="200" t="s">
        <v>4573</v>
      </c>
      <c r="H489" s="200" t="s">
        <v>4573</v>
      </c>
      <c r="I489" s="200" t="s">
        <v>4571</v>
      </c>
      <c r="J489" s="200" t="s">
        <v>4571</v>
      </c>
      <c r="K489" s="200" t="s">
        <v>4572</v>
      </c>
      <c r="L489" s="200" t="s">
        <v>4571</v>
      </c>
      <c r="M489" s="200" t="s">
        <v>4571</v>
      </c>
      <c r="N489" s="200" t="s">
        <v>4571</v>
      </c>
      <c r="O489" s="200" t="s">
        <v>4571</v>
      </c>
    </row>
    <row r="490" spans="1:15" x14ac:dyDescent="0.3">
      <c r="A490" s="200">
        <v>330984</v>
      </c>
      <c r="B490" s="200" t="s">
        <v>4584</v>
      </c>
      <c r="C490" s="200" t="s">
        <v>4573</v>
      </c>
      <c r="D490" s="200" t="s">
        <v>4572</v>
      </c>
      <c r="E490" s="200" t="s">
        <v>4572</v>
      </c>
      <c r="F490" s="200" t="s">
        <v>4573</v>
      </c>
      <c r="G490" s="200" t="s">
        <v>4572</v>
      </c>
      <c r="H490" s="200" t="s">
        <v>4573</v>
      </c>
      <c r="I490" s="200" t="s">
        <v>4572</v>
      </c>
      <c r="J490" s="200" t="s">
        <v>4572</v>
      </c>
      <c r="K490" s="200" t="s">
        <v>4573</v>
      </c>
      <c r="L490" s="200" t="s">
        <v>4573</v>
      </c>
      <c r="M490" s="200" t="s">
        <v>4573</v>
      </c>
      <c r="N490" s="200" t="s">
        <v>4573</v>
      </c>
      <c r="O490" s="200" t="s">
        <v>4571</v>
      </c>
    </row>
    <row r="491" spans="1:15" x14ac:dyDescent="0.3">
      <c r="A491" s="200">
        <v>331042</v>
      </c>
      <c r="B491" s="200" t="s">
        <v>4584</v>
      </c>
      <c r="C491" s="200" t="s">
        <v>4573</v>
      </c>
      <c r="D491" s="200" t="s">
        <v>4571</v>
      </c>
      <c r="E491" s="200" t="s">
        <v>4573</v>
      </c>
      <c r="F491" s="200" t="s">
        <v>4573</v>
      </c>
      <c r="G491" s="200" t="s">
        <v>4571</v>
      </c>
      <c r="H491" s="200" t="s">
        <v>4573</v>
      </c>
      <c r="I491" s="200" t="s">
        <v>4571</v>
      </c>
      <c r="J491" s="200" t="s">
        <v>4571</v>
      </c>
      <c r="K491" s="200" t="s">
        <v>4573</v>
      </c>
      <c r="L491" s="200" t="s">
        <v>4571</v>
      </c>
      <c r="M491" s="200" t="s">
        <v>4572</v>
      </c>
      <c r="N491" s="200" t="s">
        <v>4572</v>
      </c>
      <c r="O491" s="200" t="s">
        <v>4572</v>
      </c>
    </row>
    <row r="492" spans="1:15" x14ac:dyDescent="0.3">
      <c r="A492" s="200">
        <v>331271</v>
      </c>
      <c r="B492" s="200" t="s">
        <v>4584</v>
      </c>
      <c r="C492" s="200" t="s">
        <v>4572</v>
      </c>
      <c r="D492" s="200" t="s">
        <v>4571</v>
      </c>
      <c r="E492" s="200" t="s">
        <v>4572</v>
      </c>
      <c r="F492" s="200" t="s">
        <v>4572</v>
      </c>
      <c r="G492" s="200" t="s">
        <v>4572</v>
      </c>
      <c r="H492" s="200" t="s">
        <v>4573</v>
      </c>
      <c r="I492" s="200" t="s">
        <v>4572</v>
      </c>
      <c r="J492" s="200" t="s">
        <v>4572</v>
      </c>
      <c r="K492" s="200" t="s">
        <v>4571</v>
      </c>
      <c r="L492" s="200" t="s">
        <v>4572</v>
      </c>
      <c r="M492" s="200" t="s">
        <v>4572</v>
      </c>
      <c r="N492" s="200" t="s">
        <v>4573</v>
      </c>
      <c r="O492" s="200" t="s">
        <v>4571</v>
      </c>
    </row>
    <row r="493" spans="1:15" x14ac:dyDescent="0.3">
      <c r="A493" s="200">
        <v>331286</v>
      </c>
      <c r="B493" s="200" t="s">
        <v>4584</v>
      </c>
      <c r="C493" s="200" t="s">
        <v>4573</v>
      </c>
      <c r="D493" s="200" t="s">
        <v>4573</v>
      </c>
      <c r="E493" s="200" t="s">
        <v>4573</v>
      </c>
      <c r="F493" s="200" t="s">
        <v>4573</v>
      </c>
      <c r="G493" s="200" t="s">
        <v>4573</v>
      </c>
      <c r="H493" s="200" t="s">
        <v>4573</v>
      </c>
      <c r="I493" s="200" t="s">
        <v>4573</v>
      </c>
      <c r="J493" s="200" t="s">
        <v>4571</v>
      </c>
      <c r="K493" s="200" t="s">
        <v>4571</v>
      </c>
      <c r="L493" s="200" t="s">
        <v>4571</v>
      </c>
      <c r="M493" s="200" t="s">
        <v>4571</v>
      </c>
      <c r="N493" s="200" t="s">
        <v>4571</v>
      </c>
      <c r="O493" s="200" t="s">
        <v>4571</v>
      </c>
    </row>
    <row r="494" spans="1:15" x14ac:dyDescent="0.3">
      <c r="A494" s="200">
        <v>331294</v>
      </c>
      <c r="B494" s="200" t="s">
        <v>4584</v>
      </c>
      <c r="C494" s="200" t="s">
        <v>4573</v>
      </c>
      <c r="D494" s="200" t="s">
        <v>4573</v>
      </c>
      <c r="E494" s="200" t="s">
        <v>4572</v>
      </c>
      <c r="F494" s="200" t="s">
        <v>4572</v>
      </c>
      <c r="G494" s="200" t="s">
        <v>4572</v>
      </c>
      <c r="H494" s="200" t="s">
        <v>4573</v>
      </c>
      <c r="I494" s="200" t="s">
        <v>4572</v>
      </c>
      <c r="J494" s="200" t="s">
        <v>4572</v>
      </c>
      <c r="K494" s="200" t="s">
        <v>4573</v>
      </c>
      <c r="L494" s="200" t="s">
        <v>4572</v>
      </c>
      <c r="M494" s="200" t="s">
        <v>4572</v>
      </c>
      <c r="N494" s="200" t="s">
        <v>4572</v>
      </c>
      <c r="O494" s="200" t="s">
        <v>4573</v>
      </c>
    </row>
    <row r="495" spans="1:15" x14ac:dyDescent="0.3">
      <c r="A495" s="200">
        <v>331297</v>
      </c>
      <c r="B495" s="200" t="s">
        <v>4584</v>
      </c>
      <c r="C495" s="200" t="s">
        <v>4571</v>
      </c>
      <c r="D495" s="200" t="s">
        <v>4573</v>
      </c>
      <c r="E495" s="200" t="s">
        <v>4572</v>
      </c>
      <c r="F495" s="200" t="s">
        <v>4573</v>
      </c>
      <c r="G495" s="200" t="s">
        <v>4572</v>
      </c>
      <c r="H495" s="200" t="s">
        <v>4573</v>
      </c>
      <c r="I495" s="200" t="s">
        <v>4571</v>
      </c>
      <c r="J495" s="200" t="s">
        <v>4571</v>
      </c>
      <c r="K495" s="200" t="s">
        <v>4571</v>
      </c>
      <c r="L495" s="200" t="s">
        <v>4573</v>
      </c>
      <c r="M495" s="200" t="s">
        <v>4572</v>
      </c>
      <c r="N495" s="200" t="s">
        <v>4571</v>
      </c>
      <c r="O495" s="200" t="s">
        <v>4571</v>
      </c>
    </row>
    <row r="496" spans="1:15" x14ac:dyDescent="0.3">
      <c r="A496" s="200">
        <v>331303</v>
      </c>
      <c r="B496" s="200" t="s">
        <v>4584</v>
      </c>
      <c r="C496" s="200" t="s">
        <v>4571</v>
      </c>
      <c r="D496" s="200" t="s">
        <v>4573</v>
      </c>
      <c r="E496" s="200" t="s">
        <v>4571</v>
      </c>
      <c r="F496" s="200" t="s">
        <v>4573</v>
      </c>
      <c r="G496" s="200" t="s">
        <v>4573</v>
      </c>
      <c r="H496" s="200" t="s">
        <v>4571</v>
      </c>
      <c r="I496" s="200" t="s">
        <v>4571</v>
      </c>
      <c r="J496" s="200" t="s">
        <v>4571</v>
      </c>
      <c r="K496" s="200" t="s">
        <v>4573</v>
      </c>
      <c r="L496" s="200" t="s">
        <v>4571</v>
      </c>
      <c r="M496" s="200" t="s">
        <v>4571</v>
      </c>
      <c r="N496" s="200" t="s">
        <v>4571</v>
      </c>
      <c r="O496" s="200" t="s">
        <v>4573</v>
      </c>
    </row>
    <row r="497" spans="1:15" x14ac:dyDescent="0.3">
      <c r="A497" s="200">
        <v>331363</v>
      </c>
      <c r="B497" s="200" t="s">
        <v>4584</v>
      </c>
      <c r="C497" s="200" t="s">
        <v>4572</v>
      </c>
      <c r="D497" s="200" t="s">
        <v>4573</v>
      </c>
      <c r="E497" s="200" t="s">
        <v>4572</v>
      </c>
      <c r="F497" s="200" t="s">
        <v>4572</v>
      </c>
      <c r="G497" s="200" t="s">
        <v>4573</v>
      </c>
      <c r="H497" s="200" t="s">
        <v>4573</v>
      </c>
      <c r="I497" s="200" t="s">
        <v>4572</v>
      </c>
      <c r="J497" s="200" t="s">
        <v>4572</v>
      </c>
      <c r="K497" s="200" t="s">
        <v>4571</v>
      </c>
      <c r="L497" s="200" t="s">
        <v>4571</v>
      </c>
      <c r="M497" s="200" t="s">
        <v>4571</v>
      </c>
      <c r="N497" s="200" t="s">
        <v>4571</v>
      </c>
      <c r="O497" s="200" t="s">
        <v>4571</v>
      </c>
    </row>
    <row r="498" spans="1:15" x14ac:dyDescent="0.3">
      <c r="A498" s="200">
        <v>331366</v>
      </c>
      <c r="B498" s="200" t="s">
        <v>4584</v>
      </c>
      <c r="C498" s="200" t="s">
        <v>4573</v>
      </c>
      <c r="D498" s="200" t="s">
        <v>4573</v>
      </c>
      <c r="E498" s="200" t="s">
        <v>4573</v>
      </c>
      <c r="F498" s="200" t="s">
        <v>4573</v>
      </c>
      <c r="G498" s="200" t="s">
        <v>4572</v>
      </c>
      <c r="H498" s="200" t="s">
        <v>4573</v>
      </c>
      <c r="I498" s="200" t="s">
        <v>4572</v>
      </c>
      <c r="J498" s="200" t="s">
        <v>4573</v>
      </c>
      <c r="K498" s="200" t="s">
        <v>4572</v>
      </c>
      <c r="L498" s="200" t="s">
        <v>4571</v>
      </c>
      <c r="M498" s="200" t="s">
        <v>4573</v>
      </c>
      <c r="N498" s="200" t="s">
        <v>4571</v>
      </c>
      <c r="O498" s="200" t="s">
        <v>4571</v>
      </c>
    </row>
    <row r="499" spans="1:15" x14ac:dyDescent="0.3">
      <c r="A499" s="200">
        <v>331369</v>
      </c>
      <c r="B499" s="200" t="s">
        <v>4584</v>
      </c>
      <c r="C499" s="200" t="s">
        <v>4573</v>
      </c>
      <c r="D499" s="200" t="s">
        <v>4573</v>
      </c>
      <c r="E499" s="200" t="s">
        <v>4572</v>
      </c>
      <c r="F499" s="200" t="s">
        <v>4572</v>
      </c>
      <c r="G499" s="200" t="s">
        <v>4572</v>
      </c>
      <c r="H499" s="200" t="s">
        <v>4572</v>
      </c>
      <c r="I499" s="200" t="s">
        <v>4572</v>
      </c>
      <c r="J499" s="200" t="s">
        <v>4572</v>
      </c>
      <c r="K499" s="200" t="s">
        <v>4572</v>
      </c>
      <c r="L499" s="200" t="s">
        <v>4572</v>
      </c>
      <c r="M499" s="200" t="s">
        <v>4572</v>
      </c>
      <c r="N499" s="200" t="s">
        <v>4572</v>
      </c>
      <c r="O499" s="200" t="s">
        <v>4572</v>
      </c>
    </row>
    <row r="500" spans="1:15" x14ac:dyDescent="0.3">
      <c r="A500" s="200">
        <v>331370</v>
      </c>
      <c r="B500" s="200" t="s">
        <v>4584</v>
      </c>
      <c r="C500" s="200" t="s">
        <v>4573</v>
      </c>
      <c r="D500" s="200" t="s">
        <v>4573</v>
      </c>
      <c r="E500" s="200" t="s">
        <v>4573</v>
      </c>
      <c r="F500" s="200" t="s">
        <v>4572</v>
      </c>
      <c r="G500" s="200" t="s">
        <v>4573</v>
      </c>
      <c r="H500" s="200" t="s">
        <v>4573</v>
      </c>
      <c r="I500" s="200" t="s">
        <v>4572</v>
      </c>
      <c r="J500" s="200" t="s">
        <v>4573</v>
      </c>
      <c r="K500" s="200" t="s">
        <v>4573</v>
      </c>
      <c r="L500" s="200" t="s">
        <v>4573</v>
      </c>
      <c r="M500" s="200" t="s">
        <v>4573</v>
      </c>
      <c r="N500" s="200" t="s">
        <v>4573</v>
      </c>
      <c r="O500" s="200" t="s">
        <v>4572</v>
      </c>
    </row>
    <row r="501" spans="1:15" x14ac:dyDescent="0.3">
      <c r="A501" s="200">
        <v>331397</v>
      </c>
      <c r="B501" s="200" t="s">
        <v>4584</v>
      </c>
      <c r="C501" s="200" t="s">
        <v>4572</v>
      </c>
      <c r="D501" s="200" t="s">
        <v>4572</v>
      </c>
      <c r="E501" s="200" t="s">
        <v>4572</v>
      </c>
      <c r="F501" s="200" t="s">
        <v>4572</v>
      </c>
      <c r="G501" s="200" t="s">
        <v>4572</v>
      </c>
      <c r="H501" s="200" t="s">
        <v>4571</v>
      </c>
      <c r="I501" s="200" t="s">
        <v>4571</v>
      </c>
      <c r="J501" s="200" t="s">
        <v>4572</v>
      </c>
      <c r="K501" s="200" t="s">
        <v>4572</v>
      </c>
      <c r="L501" s="200" t="s">
        <v>4571</v>
      </c>
      <c r="M501" s="200" t="s">
        <v>4571</v>
      </c>
      <c r="N501" s="200" t="s">
        <v>4571</v>
      </c>
      <c r="O501" s="200" t="s">
        <v>4571</v>
      </c>
    </row>
    <row r="502" spans="1:15" x14ac:dyDescent="0.3">
      <c r="A502" s="200">
        <v>331413</v>
      </c>
      <c r="B502" s="200" t="s">
        <v>4584</v>
      </c>
      <c r="C502" s="200" t="s">
        <v>4572</v>
      </c>
      <c r="D502" s="200" t="s">
        <v>4571</v>
      </c>
      <c r="E502" s="200" t="s">
        <v>4572</v>
      </c>
      <c r="F502" s="200" t="s">
        <v>4572</v>
      </c>
      <c r="G502" s="200" t="s">
        <v>4573</v>
      </c>
      <c r="H502" s="200" t="s">
        <v>4571</v>
      </c>
      <c r="I502" s="200" t="s">
        <v>4571</v>
      </c>
      <c r="J502" s="200" t="s">
        <v>4571</v>
      </c>
      <c r="K502" s="200" t="s">
        <v>4571</v>
      </c>
      <c r="L502" s="200" t="s">
        <v>4572</v>
      </c>
      <c r="M502" s="200" t="s">
        <v>4571</v>
      </c>
      <c r="N502" s="200" t="s">
        <v>4571</v>
      </c>
      <c r="O502" s="200" t="s">
        <v>4571</v>
      </c>
    </row>
    <row r="503" spans="1:15" x14ac:dyDescent="0.3">
      <c r="A503" s="200">
        <v>331419</v>
      </c>
      <c r="B503" s="200" t="s">
        <v>4584</v>
      </c>
      <c r="C503" s="200" t="s">
        <v>4573</v>
      </c>
      <c r="D503" s="200" t="s">
        <v>4573</v>
      </c>
      <c r="E503" s="200" t="s">
        <v>4571</v>
      </c>
      <c r="F503" s="200" t="s">
        <v>4572</v>
      </c>
      <c r="G503" s="200" t="s">
        <v>4572</v>
      </c>
      <c r="H503" s="200" t="s">
        <v>4572</v>
      </c>
      <c r="I503" s="200" t="s">
        <v>4571</v>
      </c>
      <c r="J503" s="200" t="s">
        <v>4571</v>
      </c>
      <c r="K503" s="200" t="s">
        <v>4572</v>
      </c>
      <c r="L503" s="200" t="s">
        <v>4572</v>
      </c>
      <c r="M503" s="200" t="s">
        <v>4571</v>
      </c>
      <c r="N503" s="200" t="s">
        <v>4571</v>
      </c>
      <c r="O503" s="200" t="s">
        <v>4571</v>
      </c>
    </row>
    <row r="504" spans="1:15" x14ac:dyDescent="0.3">
      <c r="A504" s="200">
        <v>331423</v>
      </c>
      <c r="B504" s="200" t="s">
        <v>4584</v>
      </c>
      <c r="C504" s="200" t="s">
        <v>4573</v>
      </c>
      <c r="D504" s="200" t="s">
        <v>4573</v>
      </c>
      <c r="E504" s="200" t="s">
        <v>4572</v>
      </c>
      <c r="F504" s="200" t="s">
        <v>4572</v>
      </c>
      <c r="G504" s="200" t="s">
        <v>4573</v>
      </c>
      <c r="H504" s="200" t="s">
        <v>4573</v>
      </c>
      <c r="I504" s="200" t="s">
        <v>4572</v>
      </c>
      <c r="J504" s="200" t="s">
        <v>4571</v>
      </c>
      <c r="K504" s="200" t="s">
        <v>4571</v>
      </c>
      <c r="L504" s="200" t="s">
        <v>4572</v>
      </c>
      <c r="M504" s="200" t="s">
        <v>4572</v>
      </c>
      <c r="N504" s="200" t="s">
        <v>4571</v>
      </c>
      <c r="O504" s="200" t="s">
        <v>4571</v>
      </c>
    </row>
    <row r="505" spans="1:15" x14ac:dyDescent="0.3">
      <c r="A505" s="200">
        <v>331427</v>
      </c>
      <c r="B505" s="200" t="s">
        <v>4584</v>
      </c>
      <c r="C505" s="200" t="s">
        <v>4573</v>
      </c>
      <c r="D505" s="200" t="s">
        <v>4573</v>
      </c>
      <c r="E505" s="200" t="s">
        <v>4573</v>
      </c>
      <c r="F505" s="200" t="s">
        <v>4573</v>
      </c>
      <c r="G505" s="200" t="s">
        <v>4573</v>
      </c>
      <c r="H505" s="200" t="s">
        <v>4573</v>
      </c>
      <c r="I505" s="200" t="s">
        <v>4572</v>
      </c>
      <c r="J505" s="200" t="s">
        <v>4573</v>
      </c>
      <c r="K505" s="200" t="s">
        <v>4572</v>
      </c>
      <c r="L505" s="200" t="s">
        <v>4572</v>
      </c>
      <c r="M505" s="200" t="s">
        <v>4571</v>
      </c>
      <c r="N505" s="200" t="s">
        <v>4571</v>
      </c>
      <c r="O505" s="200" t="s">
        <v>4571</v>
      </c>
    </row>
    <row r="506" spans="1:15" x14ac:dyDescent="0.3">
      <c r="A506" s="200">
        <v>331430</v>
      </c>
      <c r="B506" s="200" t="s">
        <v>4584</v>
      </c>
      <c r="C506" s="200" t="s">
        <v>4572</v>
      </c>
      <c r="D506" s="200" t="s">
        <v>4572</v>
      </c>
      <c r="E506" s="200" t="s">
        <v>4572</v>
      </c>
      <c r="F506" s="200" t="s">
        <v>4572</v>
      </c>
      <c r="G506" s="200" t="s">
        <v>4572</v>
      </c>
      <c r="H506" s="200" t="s">
        <v>4572</v>
      </c>
      <c r="I506" s="200" t="s">
        <v>4571</v>
      </c>
      <c r="J506" s="200" t="s">
        <v>4571</v>
      </c>
      <c r="K506" s="200" t="s">
        <v>4571</v>
      </c>
      <c r="L506" s="200" t="s">
        <v>4571</v>
      </c>
      <c r="M506" s="200" t="s">
        <v>4572</v>
      </c>
      <c r="N506" s="200" t="s">
        <v>4571</v>
      </c>
      <c r="O506" s="200" t="s">
        <v>4572</v>
      </c>
    </row>
    <row r="507" spans="1:15" x14ac:dyDescent="0.3">
      <c r="A507" s="200">
        <v>331438</v>
      </c>
      <c r="B507" s="200" t="s">
        <v>4584</v>
      </c>
      <c r="C507" s="200" t="s">
        <v>4573</v>
      </c>
      <c r="D507" s="200" t="s">
        <v>4573</v>
      </c>
      <c r="E507" s="200" t="s">
        <v>4573</v>
      </c>
      <c r="F507" s="200" t="s">
        <v>4573</v>
      </c>
      <c r="G507" s="200" t="s">
        <v>4573</v>
      </c>
      <c r="H507" s="200" t="s">
        <v>4573</v>
      </c>
      <c r="I507" s="200" t="s">
        <v>4573</v>
      </c>
      <c r="J507" s="200" t="s">
        <v>4573</v>
      </c>
      <c r="K507" s="200" t="s">
        <v>4573</v>
      </c>
      <c r="L507" s="200" t="s">
        <v>4573</v>
      </c>
      <c r="M507" s="200" t="s">
        <v>4573</v>
      </c>
      <c r="N507" s="200" t="s">
        <v>4572</v>
      </c>
      <c r="O507" s="200" t="s">
        <v>4572</v>
      </c>
    </row>
    <row r="508" spans="1:15" x14ac:dyDescent="0.3">
      <c r="A508" s="200">
        <v>331455</v>
      </c>
      <c r="B508" s="200" t="s">
        <v>4584</v>
      </c>
      <c r="C508" s="200" t="s">
        <v>4572</v>
      </c>
      <c r="D508" s="200" t="s">
        <v>4572</v>
      </c>
      <c r="E508" s="200" t="s">
        <v>4573</v>
      </c>
      <c r="F508" s="200" t="s">
        <v>4572</v>
      </c>
      <c r="G508" s="200" t="s">
        <v>4572</v>
      </c>
      <c r="H508" s="200" t="s">
        <v>4573</v>
      </c>
      <c r="I508" s="200" t="s">
        <v>4571</v>
      </c>
      <c r="J508" s="200" t="s">
        <v>4573</v>
      </c>
      <c r="K508" s="200" t="s">
        <v>4573</v>
      </c>
      <c r="L508" s="200" t="s">
        <v>4573</v>
      </c>
      <c r="M508" s="200" t="s">
        <v>4573</v>
      </c>
      <c r="N508" s="200" t="s">
        <v>4572</v>
      </c>
      <c r="O508" s="200" t="s">
        <v>4572</v>
      </c>
    </row>
    <row r="509" spans="1:15" x14ac:dyDescent="0.3">
      <c r="A509" s="200">
        <v>331462</v>
      </c>
      <c r="B509" s="200" t="s">
        <v>4584</v>
      </c>
      <c r="C509" s="200" t="s">
        <v>4572</v>
      </c>
      <c r="D509" s="200" t="s">
        <v>4572</v>
      </c>
      <c r="E509" s="200" t="s">
        <v>4572</v>
      </c>
      <c r="F509" s="200" t="s">
        <v>4572</v>
      </c>
      <c r="G509" s="200" t="s">
        <v>4572</v>
      </c>
      <c r="H509" s="200" t="s">
        <v>4571</v>
      </c>
      <c r="I509" s="200" t="s">
        <v>4571</v>
      </c>
      <c r="J509" s="200" t="s">
        <v>4571</v>
      </c>
      <c r="K509" s="200" t="s">
        <v>4571</v>
      </c>
      <c r="L509" s="200" t="s">
        <v>4571</v>
      </c>
      <c r="M509" s="200" t="s">
        <v>4571</v>
      </c>
      <c r="N509" s="200" t="s">
        <v>4571</v>
      </c>
      <c r="O509" s="200" t="s">
        <v>4571</v>
      </c>
    </row>
    <row r="510" spans="1:15" x14ac:dyDescent="0.3">
      <c r="A510" s="200">
        <v>331467</v>
      </c>
      <c r="B510" s="200" t="s">
        <v>4584</v>
      </c>
      <c r="C510" s="200" t="s">
        <v>4573</v>
      </c>
      <c r="D510" s="200" t="s">
        <v>4571</v>
      </c>
      <c r="E510" s="200" t="s">
        <v>4573</v>
      </c>
      <c r="F510" s="200" t="s">
        <v>4572</v>
      </c>
      <c r="G510" s="200" t="s">
        <v>4573</v>
      </c>
      <c r="H510" s="200" t="s">
        <v>4573</v>
      </c>
      <c r="I510" s="200" t="s">
        <v>4572</v>
      </c>
      <c r="J510" s="200" t="s">
        <v>4571</v>
      </c>
      <c r="K510" s="200" t="s">
        <v>4572</v>
      </c>
      <c r="L510" s="200" t="s">
        <v>4573</v>
      </c>
      <c r="M510" s="200" t="s">
        <v>4572</v>
      </c>
      <c r="N510" s="200" t="s">
        <v>4571</v>
      </c>
      <c r="O510" s="200" t="s">
        <v>4571</v>
      </c>
    </row>
    <row r="511" spans="1:15" x14ac:dyDescent="0.3">
      <c r="A511" s="200">
        <v>331473</v>
      </c>
      <c r="B511" s="200" t="s">
        <v>4584</v>
      </c>
      <c r="C511" s="200" t="s">
        <v>4573</v>
      </c>
      <c r="D511" s="200" t="s">
        <v>4572</v>
      </c>
      <c r="E511" s="200" t="s">
        <v>4572</v>
      </c>
      <c r="F511" s="200" t="s">
        <v>4572</v>
      </c>
      <c r="G511" s="200" t="s">
        <v>4573</v>
      </c>
      <c r="H511" s="200" t="s">
        <v>4573</v>
      </c>
      <c r="I511" s="200" t="s">
        <v>4573</v>
      </c>
      <c r="J511" s="200" t="s">
        <v>4572</v>
      </c>
      <c r="K511" s="200" t="s">
        <v>4572</v>
      </c>
      <c r="L511" s="200" t="s">
        <v>4572</v>
      </c>
      <c r="M511" s="200" t="s">
        <v>4571</v>
      </c>
      <c r="N511" s="200" t="s">
        <v>4571</v>
      </c>
      <c r="O511" s="200" t="s">
        <v>4572</v>
      </c>
    </row>
    <row r="512" spans="1:15" x14ac:dyDescent="0.3">
      <c r="A512" s="200">
        <v>331478</v>
      </c>
      <c r="B512" s="200" t="s">
        <v>4584</v>
      </c>
      <c r="C512" s="200" t="s">
        <v>4573</v>
      </c>
      <c r="D512" s="200" t="s">
        <v>4573</v>
      </c>
      <c r="E512" s="200" t="s">
        <v>4573</v>
      </c>
      <c r="F512" s="200" t="s">
        <v>4573</v>
      </c>
      <c r="G512" s="200" t="s">
        <v>4572</v>
      </c>
      <c r="H512" s="200" t="s">
        <v>4571</v>
      </c>
      <c r="I512" s="200" t="s">
        <v>4573</v>
      </c>
      <c r="J512" s="200" t="s">
        <v>4571</v>
      </c>
      <c r="K512" s="200" t="s">
        <v>4571</v>
      </c>
      <c r="L512" s="200" t="s">
        <v>4571</v>
      </c>
      <c r="M512" s="200" t="s">
        <v>4571</v>
      </c>
      <c r="N512" s="200" t="s">
        <v>4571</v>
      </c>
      <c r="O512" s="200" t="s">
        <v>4571</v>
      </c>
    </row>
    <row r="513" spans="1:15" x14ac:dyDescent="0.3">
      <c r="A513" s="200">
        <v>331491</v>
      </c>
      <c r="B513" s="200" t="s">
        <v>4584</v>
      </c>
      <c r="C513" s="200" t="s">
        <v>4573</v>
      </c>
      <c r="D513" s="200" t="s">
        <v>4572</v>
      </c>
      <c r="E513" s="200" t="s">
        <v>4573</v>
      </c>
      <c r="F513" s="200" t="s">
        <v>4571</v>
      </c>
      <c r="G513" s="200" t="s">
        <v>4573</v>
      </c>
      <c r="H513" s="200" t="s">
        <v>4573</v>
      </c>
      <c r="I513" s="200" t="s">
        <v>4573</v>
      </c>
      <c r="J513" s="200" t="s">
        <v>4573</v>
      </c>
      <c r="K513" s="200" t="s">
        <v>4572</v>
      </c>
      <c r="L513" s="200" t="s">
        <v>4573</v>
      </c>
      <c r="M513" s="200" t="s">
        <v>4573</v>
      </c>
      <c r="N513" s="200" t="s">
        <v>4572</v>
      </c>
      <c r="O513" s="200" t="s">
        <v>4573</v>
      </c>
    </row>
    <row r="514" spans="1:15" x14ac:dyDescent="0.3">
      <c r="A514" s="200">
        <v>331507</v>
      </c>
      <c r="B514" s="200" t="s">
        <v>4584</v>
      </c>
      <c r="C514" s="200" t="s">
        <v>4573</v>
      </c>
      <c r="D514" s="200" t="s">
        <v>4573</v>
      </c>
      <c r="E514" s="200" t="s">
        <v>4571</v>
      </c>
      <c r="F514" s="200" t="s">
        <v>4573</v>
      </c>
      <c r="G514" s="200" t="s">
        <v>4573</v>
      </c>
      <c r="H514" s="200" t="s">
        <v>4573</v>
      </c>
      <c r="I514" s="200" t="s">
        <v>4573</v>
      </c>
      <c r="J514" s="200" t="s">
        <v>4572</v>
      </c>
      <c r="K514" s="200" t="s">
        <v>4572</v>
      </c>
      <c r="L514" s="200" t="s">
        <v>4572</v>
      </c>
      <c r="M514" s="200" t="s">
        <v>4572</v>
      </c>
      <c r="N514" s="200" t="s">
        <v>4572</v>
      </c>
      <c r="O514" s="200" t="s">
        <v>4572</v>
      </c>
    </row>
    <row r="515" spans="1:15" x14ac:dyDescent="0.3">
      <c r="A515" s="200">
        <v>331516</v>
      </c>
      <c r="B515" s="200" t="s">
        <v>4584</v>
      </c>
      <c r="C515" s="200" t="s">
        <v>4573</v>
      </c>
      <c r="D515" s="200" t="s">
        <v>4573</v>
      </c>
      <c r="E515" s="200" t="s">
        <v>4572</v>
      </c>
      <c r="F515" s="200" t="s">
        <v>4573</v>
      </c>
      <c r="G515" s="200" t="s">
        <v>4573</v>
      </c>
      <c r="H515" s="200" t="s">
        <v>4573</v>
      </c>
      <c r="I515" s="200" t="s">
        <v>4572</v>
      </c>
      <c r="J515" s="200" t="s">
        <v>4573</v>
      </c>
      <c r="K515" s="200" t="s">
        <v>4572</v>
      </c>
      <c r="L515" s="200" t="s">
        <v>4572</v>
      </c>
      <c r="M515" s="200" t="s">
        <v>4572</v>
      </c>
      <c r="N515" s="200" t="s">
        <v>4571</v>
      </c>
      <c r="O515" s="200" t="s">
        <v>4573</v>
      </c>
    </row>
    <row r="516" spans="1:15" x14ac:dyDescent="0.3">
      <c r="A516" s="200">
        <v>331521</v>
      </c>
      <c r="B516" s="200" t="s">
        <v>4584</v>
      </c>
      <c r="C516" s="200" t="s">
        <v>4573</v>
      </c>
      <c r="D516" s="200" t="s">
        <v>4572</v>
      </c>
      <c r="E516" s="200" t="s">
        <v>4572</v>
      </c>
      <c r="F516" s="200" t="s">
        <v>4572</v>
      </c>
      <c r="G516" s="200" t="s">
        <v>4573</v>
      </c>
      <c r="H516" s="200" t="s">
        <v>4573</v>
      </c>
      <c r="I516" s="200" t="s">
        <v>4571</v>
      </c>
      <c r="J516" s="200" t="s">
        <v>4571</v>
      </c>
      <c r="K516" s="200" t="s">
        <v>4571</v>
      </c>
      <c r="L516" s="200" t="s">
        <v>4571</v>
      </c>
      <c r="M516" s="200" t="s">
        <v>4571</v>
      </c>
      <c r="N516" s="200" t="s">
        <v>4571</v>
      </c>
      <c r="O516" s="200" t="s">
        <v>4571</v>
      </c>
    </row>
    <row r="517" spans="1:15" x14ac:dyDescent="0.3">
      <c r="A517" s="200">
        <v>331535</v>
      </c>
      <c r="B517" s="200" t="s">
        <v>4584</v>
      </c>
      <c r="C517" s="200" t="s">
        <v>4573</v>
      </c>
      <c r="D517" s="200" t="s">
        <v>4572</v>
      </c>
      <c r="E517" s="200" t="s">
        <v>4573</v>
      </c>
      <c r="F517" s="200" t="s">
        <v>4573</v>
      </c>
      <c r="G517" s="200" t="s">
        <v>4573</v>
      </c>
      <c r="H517" s="200" t="s">
        <v>4572</v>
      </c>
      <c r="I517" s="200" t="s">
        <v>4572</v>
      </c>
      <c r="J517" s="200" t="s">
        <v>4572</v>
      </c>
      <c r="K517" s="200" t="s">
        <v>4571</v>
      </c>
      <c r="L517" s="200" t="s">
        <v>4573</v>
      </c>
      <c r="M517" s="200" t="s">
        <v>4572</v>
      </c>
      <c r="N517" s="200" t="s">
        <v>4571</v>
      </c>
      <c r="O517" s="200" t="s">
        <v>4571</v>
      </c>
    </row>
    <row r="518" spans="1:15" x14ac:dyDescent="0.3">
      <c r="A518" s="200">
        <v>331545</v>
      </c>
      <c r="B518" s="200" t="s">
        <v>4584</v>
      </c>
      <c r="C518" s="200" t="s">
        <v>4573</v>
      </c>
      <c r="D518" s="200" t="s">
        <v>4573</v>
      </c>
      <c r="E518" s="200" t="s">
        <v>4572</v>
      </c>
      <c r="F518" s="200" t="s">
        <v>4572</v>
      </c>
      <c r="G518" s="200" t="s">
        <v>4573</v>
      </c>
      <c r="H518" s="200" t="s">
        <v>4571</v>
      </c>
      <c r="I518" s="200" t="s">
        <v>4571</v>
      </c>
      <c r="J518" s="200" t="s">
        <v>4573</v>
      </c>
      <c r="K518" s="200" t="s">
        <v>4572</v>
      </c>
      <c r="L518" s="200" t="s">
        <v>4572</v>
      </c>
      <c r="M518" s="200" t="s">
        <v>4571</v>
      </c>
      <c r="N518" s="200" t="s">
        <v>4571</v>
      </c>
      <c r="O518" s="200" t="s">
        <v>4571</v>
      </c>
    </row>
    <row r="519" spans="1:15" x14ac:dyDescent="0.3">
      <c r="A519" s="200">
        <v>331548</v>
      </c>
      <c r="B519" s="200" t="s">
        <v>4584</v>
      </c>
      <c r="C519" s="200" t="s">
        <v>4573</v>
      </c>
      <c r="D519" s="200" t="s">
        <v>4573</v>
      </c>
      <c r="E519" s="200" t="s">
        <v>4573</v>
      </c>
      <c r="F519" s="200" t="s">
        <v>4573</v>
      </c>
      <c r="G519" s="200" t="s">
        <v>4571</v>
      </c>
      <c r="H519" s="200" t="s">
        <v>4571</v>
      </c>
      <c r="I519" s="200" t="s">
        <v>4571</v>
      </c>
      <c r="J519" s="200" t="s">
        <v>4571</v>
      </c>
      <c r="K519" s="200" t="s">
        <v>4571</v>
      </c>
      <c r="L519" s="200" t="s">
        <v>4571</v>
      </c>
      <c r="M519" s="200" t="s">
        <v>4571</v>
      </c>
      <c r="N519" s="200" t="s">
        <v>4571</v>
      </c>
      <c r="O519" s="200" t="s">
        <v>4571</v>
      </c>
    </row>
    <row r="520" spans="1:15" x14ac:dyDescent="0.3">
      <c r="A520" s="200">
        <v>331553</v>
      </c>
      <c r="B520" s="200" t="s">
        <v>4584</v>
      </c>
      <c r="C520" s="200" t="s">
        <v>4573</v>
      </c>
      <c r="D520" s="200" t="s">
        <v>4572</v>
      </c>
      <c r="E520" s="200" t="s">
        <v>4573</v>
      </c>
      <c r="F520" s="200" t="s">
        <v>4572</v>
      </c>
      <c r="G520" s="200" t="s">
        <v>4573</v>
      </c>
      <c r="H520" s="200" t="s">
        <v>4572</v>
      </c>
      <c r="I520" s="200" t="s">
        <v>4572</v>
      </c>
      <c r="J520" s="200" t="s">
        <v>4572</v>
      </c>
      <c r="K520" s="200" t="s">
        <v>4571</v>
      </c>
      <c r="L520" s="200" t="s">
        <v>4571</v>
      </c>
      <c r="M520" s="200" t="s">
        <v>4571</v>
      </c>
      <c r="N520" s="200" t="s">
        <v>4571</v>
      </c>
      <c r="O520" s="200" t="s">
        <v>4572</v>
      </c>
    </row>
    <row r="521" spans="1:15" x14ac:dyDescent="0.3">
      <c r="A521" s="200">
        <v>331564</v>
      </c>
      <c r="B521" s="200" t="s">
        <v>4584</v>
      </c>
      <c r="C521" s="200" t="s">
        <v>4573</v>
      </c>
      <c r="D521" s="200" t="s">
        <v>4573</v>
      </c>
      <c r="E521" s="200" t="s">
        <v>4573</v>
      </c>
      <c r="F521" s="200" t="s">
        <v>4572</v>
      </c>
      <c r="G521" s="200" t="s">
        <v>4573</v>
      </c>
      <c r="H521" s="200" t="s">
        <v>4572</v>
      </c>
      <c r="I521" s="200" t="s">
        <v>4572</v>
      </c>
      <c r="J521" s="200" t="s">
        <v>4571</v>
      </c>
      <c r="K521" s="200" t="s">
        <v>4572</v>
      </c>
      <c r="L521" s="200" t="s">
        <v>4573</v>
      </c>
      <c r="M521" s="200" t="s">
        <v>4571</v>
      </c>
      <c r="N521" s="200" t="s">
        <v>4573</v>
      </c>
      <c r="O521" s="200" t="s">
        <v>4573</v>
      </c>
    </row>
    <row r="522" spans="1:15" x14ac:dyDescent="0.3">
      <c r="A522" s="200">
        <v>331573</v>
      </c>
      <c r="B522" s="200" t="s">
        <v>4584</v>
      </c>
      <c r="C522" s="200" t="s">
        <v>4571</v>
      </c>
      <c r="D522" s="200" t="s">
        <v>4572</v>
      </c>
      <c r="E522" s="200" t="s">
        <v>4572</v>
      </c>
      <c r="F522" s="200" t="s">
        <v>4572</v>
      </c>
      <c r="G522" s="200" t="s">
        <v>4572</v>
      </c>
      <c r="H522" s="200" t="s">
        <v>4571</v>
      </c>
      <c r="I522" s="200" t="s">
        <v>4571</v>
      </c>
      <c r="J522" s="200" t="s">
        <v>4572</v>
      </c>
      <c r="K522" s="200" t="s">
        <v>4571</v>
      </c>
      <c r="L522" s="200" t="s">
        <v>4571</v>
      </c>
      <c r="M522" s="200" t="s">
        <v>4571</v>
      </c>
      <c r="N522" s="200" t="s">
        <v>4571</v>
      </c>
      <c r="O522" s="200" t="s">
        <v>4572</v>
      </c>
    </row>
    <row r="523" spans="1:15" x14ac:dyDescent="0.3">
      <c r="A523" s="200">
        <v>331591</v>
      </c>
      <c r="B523" s="200" t="s">
        <v>4584</v>
      </c>
      <c r="C523" s="200" t="s">
        <v>4573</v>
      </c>
      <c r="D523" s="200" t="s">
        <v>4573</v>
      </c>
      <c r="E523" s="200" t="s">
        <v>4572</v>
      </c>
      <c r="F523" s="200" t="s">
        <v>4572</v>
      </c>
      <c r="G523" s="200" t="s">
        <v>4573</v>
      </c>
      <c r="H523" s="200" t="s">
        <v>4573</v>
      </c>
      <c r="I523" s="200" t="s">
        <v>4572</v>
      </c>
      <c r="J523" s="200" t="s">
        <v>4573</v>
      </c>
      <c r="K523" s="200" t="s">
        <v>4573</v>
      </c>
      <c r="L523" s="200" t="s">
        <v>4573</v>
      </c>
      <c r="M523" s="200" t="s">
        <v>4573</v>
      </c>
      <c r="N523" s="200" t="s">
        <v>4571</v>
      </c>
      <c r="O523" s="200" t="s">
        <v>4571</v>
      </c>
    </row>
    <row r="524" spans="1:15" x14ac:dyDescent="0.3">
      <c r="A524" s="200">
        <v>331599</v>
      </c>
      <c r="B524" s="200" t="s">
        <v>4584</v>
      </c>
      <c r="C524" s="200" t="s">
        <v>4572</v>
      </c>
      <c r="D524" s="200" t="s">
        <v>4572</v>
      </c>
      <c r="E524" s="200" t="s">
        <v>4573</v>
      </c>
      <c r="F524" s="200" t="s">
        <v>4572</v>
      </c>
      <c r="G524" s="200" t="s">
        <v>4573</v>
      </c>
      <c r="H524" s="200" t="s">
        <v>4572</v>
      </c>
      <c r="I524" s="200" t="s">
        <v>4571</v>
      </c>
      <c r="J524" s="200" t="s">
        <v>4571</v>
      </c>
      <c r="K524" s="200" t="s">
        <v>4571</v>
      </c>
      <c r="L524" s="200" t="s">
        <v>4572</v>
      </c>
      <c r="M524" s="200" t="s">
        <v>4571</v>
      </c>
      <c r="N524" s="200" t="s">
        <v>4571</v>
      </c>
      <c r="O524" s="200" t="s">
        <v>4571</v>
      </c>
    </row>
    <row r="525" spans="1:15" x14ac:dyDescent="0.3">
      <c r="A525" s="200">
        <v>331608</v>
      </c>
      <c r="B525" s="200" t="s">
        <v>4584</v>
      </c>
      <c r="C525" s="200" t="s">
        <v>4573</v>
      </c>
      <c r="D525" s="200" t="s">
        <v>4573</v>
      </c>
      <c r="E525" s="200" t="s">
        <v>4573</v>
      </c>
      <c r="F525" s="200" t="s">
        <v>4573</v>
      </c>
      <c r="G525" s="200" t="s">
        <v>4573</v>
      </c>
      <c r="H525" s="200" t="s">
        <v>4573</v>
      </c>
      <c r="I525" s="200" t="s">
        <v>4572</v>
      </c>
      <c r="J525" s="200" t="s">
        <v>4571</v>
      </c>
      <c r="K525" s="200" t="s">
        <v>4573</v>
      </c>
      <c r="L525" s="200" t="s">
        <v>4572</v>
      </c>
      <c r="M525" s="200" t="s">
        <v>4571</v>
      </c>
      <c r="N525" s="200" t="s">
        <v>4571</v>
      </c>
      <c r="O525" s="200" t="s">
        <v>4571</v>
      </c>
    </row>
    <row r="526" spans="1:15" x14ac:dyDescent="0.3">
      <c r="A526" s="200">
        <v>331615</v>
      </c>
      <c r="B526" s="200" t="s">
        <v>4584</v>
      </c>
      <c r="C526" s="200" t="s">
        <v>4573</v>
      </c>
      <c r="D526" s="200" t="s">
        <v>4573</v>
      </c>
      <c r="E526" s="200" t="s">
        <v>4572</v>
      </c>
      <c r="F526" s="200" t="s">
        <v>4573</v>
      </c>
      <c r="G526" s="200" t="s">
        <v>4573</v>
      </c>
      <c r="H526" s="200" t="s">
        <v>4573</v>
      </c>
      <c r="I526" s="200" t="s">
        <v>4573</v>
      </c>
      <c r="J526" s="200" t="s">
        <v>4572</v>
      </c>
      <c r="K526" s="200" t="s">
        <v>4572</v>
      </c>
      <c r="L526" s="200" t="s">
        <v>4573</v>
      </c>
      <c r="M526" s="200" t="s">
        <v>4573</v>
      </c>
      <c r="N526" s="200" t="s">
        <v>4571</v>
      </c>
      <c r="O526" s="200" t="s">
        <v>4572</v>
      </c>
    </row>
    <row r="527" spans="1:15" x14ac:dyDescent="0.3">
      <c r="A527" s="200">
        <v>331616</v>
      </c>
      <c r="B527" s="200" t="s">
        <v>4584</v>
      </c>
      <c r="C527" s="200" t="s">
        <v>4572</v>
      </c>
      <c r="D527" s="200" t="s">
        <v>4572</v>
      </c>
      <c r="E527" s="200" t="s">
        <v>4572</v>
      </c>
      <c r="F527" s="200" t="s">
        <v>4572</v>
      </c>
      <c r="G527" s="200" t="s">
        <v>4572</v>
      </c>
      <c r="H527" s="200" t="s">
        <v>4572</v>
      </c>
      <c r="I527" s="200" t="s">
        <v>4572</v>
      </c>
      <c r="J527" s="200" t="s">
        <v>4572</v>
      </c>
      <c r="K527" s="200" t="s">
        <v>4571</v>
      </c>
      <c r="L527" s="200" t="s">
        <v>4571</v>
      </c>
      <c r="M527" s="200" t="s">
        <v>4572</v>
      </c>
      <c r="N527" s="200" t="s">
        <v>4571</v>
      </c>
      <c r="O527" s="200" t="s">
        <v>4571</v>
      </c>
    </row>
    <row r="528" spans="1:15" x14ac:dyDescent="0.3">
      <c r="A528" s="200">
        <v>331618</v>
      </c>
      <c r="B528" s="200" t="s">
        <v>4584</v>
      </c>
      <c r="C528" s="200" t="s">
        <v>4573</v>
      </c>
      <c r="D528" s="200" t="s">
        <v>4572</v>
      </c>
      <c r="E528" s="200" t="s">
        <v>4572</v>
      </c>
      <c r="F528" s="200" t="s">
        <v>4572</v>
      </c>
      <c r="G528" s="200" t="s">
        <v>4573</v>
      </c>
      <c r="H528" s="200" t="s">
        <v>4573</v>
      </c>
      <c r="I528" s="200" t="s">
        <v>4572</v>
      </c>
      <c r="J528" s="200" t="s">
        <v>4571</v>
      </c>
      <c r="K528" s="200" t="s">
        <v>4572</v>
      </c>
      <c r="L528" s="200" t="s">
        <v>4572</v>
      </c>
      <c r="M528" s="200" t="s">
        <v>4571</v>
      </c>
      <c r="N528" s="200" t="s">
        <v>4572</v>
      </c>
      <c r="O528" s="200" t="s">
        <v>4571</v>
      </c>
    </row>
    <row r="529" spans="1:15" x14ac:dyDescent="0.3">
      <c r="A529" s="200">
        <v>331620</v>
      </c>
      <c r="B529" s="200" t="s">
        <v>4584</v>
      </c>
      <c r="C529" s="200" t="s">
        <v>4573</v>
      </c>
      <c r="D529" s="200" t="s">
        <v>4573</v>
      </c>
      <c r="E529" s="200" t="s">
        <v>4573</v>
      </c>
      <c r="F529" s="200" t="s">
        <v>4573</v>
      </c>
      <c r="G529" s="200" t="s">
        <v>4573</v>
      </c>
      <c r="H529" s="200" t="s">
        <v>4572</v>
      </c>
      <c r="I529" s="200" t="s">
        <v>4572</v>
      </c>
      <c r="J529" s="200" t="s">
        <v>4571</v>
      </c>
      <c r="K529" s="200" t="s">
        <v>4571</v>
      </c>
      <c r="L529" s="200" t="s">
        <v>4571</v>
      </c>
      <c r="M529" s="200" t="s">
        <v>4572</v>
      </c>
      <c r="N529" s="200" t="s">
        <v>4571</v>
      </c>
      <c r="O529" s="200" t="s">
        <v>4572</v>
      </c>
    </row>
    <row r="530" spans="1:15" x14ac:dyDescent="0.3">
      <c r="A530" s="200">
        <v>331626</v>
      </c>
      <c r="B530" s="200" t="s">
        <v>4584</v>
      </c>
      <c r="C530" s="200" t="s">
        <v>4572</v>
      </c>
      <c r="D530" s="200" t="s">
        <v>4573</v>
      </c>
      <c r="E530" s="200" t="s">
        <v>4572</v>
      </c>
      <c r="F530" s="200" t="s">
        <v>4572</v>
      </c>
      <c r="G530" s="200" t="s">
        <v>4572</v>
      </c>
      <c r="H530" s="200" t="s">
        <v>4572</v>
      </c>
      <c r="I530" s="200" t="s">
        <v>4571</v>
      </c>
      <c r="J530" s="200" t="s">
        <v>4572</v>
      </c>
      <c r="K530" s="200" t="s">
        <v>4572</v>
      </c>
      <c r="L530" s="200" t="s">
        <v>4573</v>
      </c>
      <c r="M530" s="200" t="s">
        <v>4573</v>
      </c>
      <c r="N530" s="200" t="s">
        <v>4572</v>
      </c>
      <c r="O530" s="200" t="s">
        <v>4573</v>
      </c>
    </row>
    <row r="531" spans="1:15" x14ac:dyDescent="0.3">
      <c r="A531" s="200">
        <v>331631</v>
      </c>
      <c r="B531" s="200" t="s">
        <v>4584</v>
      </c>
      <c r="C531" s="200" t="s">
        <v>4572</v>
      </c>
      <c r="D531" s="200" t="s">
        <v>4571</v>
      </c>
      <c r="E531" s="200" t="s">
        <v>4572</v>
      </c>
      <c r="F531" s="200" t="s">
        <v>4572</v>
      </c>
      <c r="G531" s="200" t="s">
        <v>4571</v>
      </c>
      <c r="H531" s="200" t="s">
        <v>4572</v>
      </c>
      <c r="I531" s="200" t="s">
        <v>4572</v>
      </c>
      <c r="J531" s="200" t="s">
        <v>4571</v>
      </c>
      <c r="K531" s="200" t="s">
        <v>4573</v>
      </c>
      <c r="L531" s="200" t="s">
        <v>4572</v>
      </c>
      <c r="M531" s="200" t="s">
        <v>4573</v>
      </c>
      <c r="N531" s="200" t="s">
        <v>4571</v>
      </c>
      <c r="O531" s="200" t="s">
        <v>4572</v>
      </c>
    </row>
    <row r="532" spans="1:15" x14ac:dyDescent="0.3">
      <c r="A532" s="200">
        <v>331634</v>
      </c>
      <c r="B532" s="200" t="s">
        <v>4584</v>
      </c>
      <c r="C532" s="200" t="s">
        <v>4573</v>
      </c>
      <c r="D532" s="200" t="s">
        <v>4573</v>
      </c>
      <c r="E532" s="200" t="s">
        <v>4573</v>
      </c>
      <c r="F532" s="200" t="s">
        <v>4571</v>
      </c>
      <c r="G532" s="200" t="s">
        <v>4572</v>
      </c>
      <c r="H532" s="200" t="s">
        <v>4573</v>
      </c>
      <c r="I532" s="200" t="s">
        <v>4572</v>
      </c>
      <c r="J532" s="200" t="s">
        <v>4573</v>
      </c>
      <c r="K532" s="200" t="s">
        <v>4571</v>
      </c>
      <c r="L532" s="200" t="s">
        <v>4571</v>
      </c>
      <c r="M532" s="200" t="s">
        <v>4573</v>
      </c>
      <c r="N532" s="200" t="s">
        <v>4572</v>
      </c>
      <c r="O532" s="200" t="s">
        <v>4571</v>
      </c>
    </row>
    <row r="533" spans="1:15" x14ac:dyDescent="0.3">
      <c r="A533" s="200">
        <v>331637</v>
      </c>
      <c r="B533" s="200" t="s">
        <v>4584</v>
      </c>
      <c r="C533" s="200" t="s">
        <v>4573</v>
      </c>
      <c r="D533" s="200" t="s">
        <v>4572</v>
      </c>
      <c r="E533" s="200" t="s">
        <v>4572</v>
      </c>
      <c r="F533" s="200" t="s">
        <v>4572</v>
      </c>
      <c r="G533" s="200" t="s">
        <v>4571</v>
      </c>
      <c r="H533" s="200" t="s">
        <v>4571</v>
      </c>
      <c r="I533" s="200" t="s">
        <v>4571</v>
      </c>
      <c r="J533" s="200" t="s">
        <v>4571</v>
      </c>
      <c r="K533" s="200" t="s">
        <v>4571</v>
      </c>
      <c r="L533" s="200" t="s">
        <v>4571</v>
      </c>
      <c r="M533" s="200" t="s">
        <v>4571</v>
      </c>
      <c r="N533" s="200" t="s">
        <v>4571</v>
      </c>
      <c r="O533" s="200" t="s">
        <v>4571</v>
      </c>
    </row>
    <row r="534" spans="1:15" x14ac:dyDescent="0.3">
      <c r="A534" s="200">
        <v>331640</v>
      </c>
      <c r="B534" s="200" t="s">
        <v>4584</v>
      </c>
      <c r="C534" s="200" t="s">
        <v>4573</v>
      </c>
      <c r="D534" s="200" t="s">
        <v>4573</v>
      </c>
      <c r="E534" s="200" t="s">
        <v>4573</v>
      </c>
      <c r="F534" s="200" t="s">
        <v>4573</v>
      </c>
      <c r="G534" s="200" t="s">
        <v>4573</v>
      </c>
      <c r="H534" s="200" t="s">
        <v>4573</v>
      </c>
      <c r="I534" s="200" t="s">
        <v>4572</v>
      </c>
      <c r="J534" s="200" t="s">
        <v>4573</v>
      </c>
      <c r="K534" s="200" t="s">
        <v>4573</v>
      </c>
      <c r="L534" s="200" t="s">
        <v>4573</v>
      </c>
      <c r="M534" s="200" t="s">
        <v>4573</v>
      </c>
      <c r="N534" s="200" t="s">
        <v>4571</v>
      </c>
      <c r="O534" s="200" t="s">
        <v>4572</v>
      </c>
    </row>
    <row r="535" spans="1:15" x14ac:dyDescent="0.3">
      <c r="A535" s="200">
        <v>331641</v>
      </c>
      <c r="B535" s="200" t="s">
        <v>4584</v>
      </c>
      <c r="C535" s="200" t="s">
        <v>4573</v>
      </c>
      <c r="D535" s="200" t="s">
        <v>4573</v>
      </c>
      <c r="E535" s="200" t="s">
        <v>4572</v>
      </c>
      <c r="F535" s="200" t="s">
        <v>4572</v>
      </c>
      <c r="G535" s="200" t="s">
        <v>4573</v>
      </c>
      <c r="H535" s="200" t="s">
        <v>4573</v>
      </c>
      <c r="I535" s="200" t="s">
        <v>4572</v>
      </c>
      <c r="J535" s="200" t="s">
        <v>4573</v>
      </c>
      <c r="K535" s="200" t="s">
        <v>4572</v>
      </c>
      <c r="L535" s="200" t="s">
        <v>4573</v>
      </c>
      <c r="M535" s="200" t="s">
        <v>4573</v>
      </c>
      <c r="N535" s="200" t="s">
        <v>4572</v>
      </c>
      <c r="O535" s="200" t="s">
        <v>4572</v>
      </c>
    </row>
    <row r="536" spans="1:15" x14ac:dyDescent="0.3">
      <c r="A536" s="200">
        <v>331646</v>
      </c>
      <c r="B536" s="200" t="s">
        <v>4584</v>
      </c>
      <c r="C536" s="200" t="s">
        <v>4573</v>
      </c>
      <c r="D536" s="200" t="s">
        <v>4573</v>
      </c>
      <c r="E536" s="200" t="s">
        <v>4573</v>
      </c>
      <c r="F536" s="200" t="s">
        <v>4573</v>
      </c>
      <c r="G536" s="200" t="s">
        <v>4573</v>
      </c>
      <c r="H536" s="200" t="s">
        <v>4571</v>
      </c>
      <c r="I536" s="200" t="s">
        <v>4571</v>
      </c>
      <c r="J536" s="200" t="s">
        <v>4571</v>
      </c>
      <c r="K536" s="200" t="s">
        <v>4571</v>
      </c>
      <c r="L536" s="200" t="s">
        <v>4571</v>
      </c>
      <c r="M536" s="200" t="s">
        <v>4571</v>
      </c>
      <c r="N536" s="200" t="s">
        <v>4571</v>
      </c>
      <c r="O536" s="200" t="s">
        <v>4571</v>
      </c>
    </row>
    <row r="537" spans="1:15" x14ac:dyDescent="0.3">
      <c r="A537" s="200">
        <v>331648</v>
      </c>
      <c r="B537" s="200" t="s">
        <v>4584</v>
      </c>
      <c r="C537" s="200" t="s">
        <v>4573</v>
      </c>
      <c r="D537" s="200" t="s">
        <v>4573</v>
      </c>
      <c r="E537" s="200" t="s">
        <v>4572</v>
      </c>
      <c r="F537" s="200" t="s">
        <v>4573</v>
      </c>
      <c r="G537" s="200" t="s">
        <v>4572</v>
      </c>
      <c r="H537" s="200" t="s">
        <v>4572</v>
      </c>
      <c r="I537" s="200" t="s">
        <v>4571</v>
      </c>
      <c r="J537" s="200" t="s">
        <v>4573</v>
      </c>
      <c r="K537" s="200" t="s">
        <v>4573</v>
      </c>
      <c r="L537" s="200" t="s">
        <v>4573</v>
      </c>
      <c r="M537" s="200" t="s">
        <v>4573</v>
      </c>
      <c r="N537" s="200" t="s">
        <v>4573</v>
      </c>
      <c r="O537" s="200" t="s">
        <v>4573</v>
      </c>
    </row>
    <row r="538" spans="1:15" x14ac:dyDescent="0.3">
      <c r="A538" s="200">
        <v>331659</v>
      </c>
      <c r="B538" s="200" t="s">
        <v>4584</v>
      </c>
      <c r="C538" s="200" t="s">
        <v>4571</v>
      </c>
      <c r="D538" s="200" t="s">
        <v>4573</v>
      </c>
      <c r="E538" s="200" t="s">
        <v>4572</v>
      </c>
      <c r="F538" s="200" t="s">
        <v>4573</v>
      </c>
      <c r="G538" s="200" t="s">
        <v>4573</v>
      </c>
      <c r="H538" s="200" t="s">
        <v>4573</v>
      </c>
      <c r="I538" s="200" t="s">
        <v>4571</v>
      </c>
      <c r="J538" s="200" t="s">
        <v>4573</v>
      </c>
      <c r="K538" s="200" t="s">
        <v>4572</v>
      </c>
      <c r="L538" s="200" t="s">
        <v>4572</v>
      </c>
      <c r="M538" s="200" t="s">
        <v>4572</v>
      </c>
      <c r="N538" s="200" t="s">
        <v>4571</v>
      </c>
      <c r="O538" s="200" t="s">
        <v>4571</v>
      </c>
    </row>
    <row r="539" spans="1:15" x14ac:dyDescent="0.3">
      <c r="A539" s="200">
        <v>331665</v>
      </c>
      <c r="B539" s="200" t="s">
        <v>4584</v>
      </c>
      <c r="C539" s="200" t="s">
        <v>4573</v>
      </c>
      <c r="D539" s="200" t="s">
        <v>4573</v>
      </c>
      <c r="E539" s="200" t="s">
        <v>4572</v>
      </c>
      <c r="F539" s="200" t="s">
        <v>4573</v>
      </c>
      <c r="G539" s="200" t="s">
        <v>4572</v>
      </c>
      <c r="H539" s="200" t="s">
        <v>4573</v>
      </c>
      <c r="I539" s="200" t="s">
        <v>4572</v>
      </c>
      <c r="J539" s="200" t="s">
        <v>4573</v>
      </c>
      <c r="K539" s="200" t="s">
        <v>4572</v>
      </c>
      <c r="L539" s="200" t="s">
        <v>4572</v>
      </c>
      <c r="M539" s="200" t="s">
        <v>4572</v>
      </c>
      <c r="N539" s="200" t="s">
        <v>4572</v>
      </c>
      <c r="O539" s="200" t="s">
        <v>4573</v>
      </c>
    </row>
    <row r="540" spans="1:15" x14ac:dyDescent="0.3">
      <c r="A540" s="200">
        <v>331672</v>
      </c>
      <c r="B540" s="200" t="s">
        <v>4584</v>
      </c>
      <c r="C540" s="200" t="s">
        <v>4573</v>
      </c>
      <c r="D540" s="200" t="s">
        <v>4573</v>
      </c>
      <c r="E540" s="200" t="s">
        <v>4572</v>
      </c>
      <c r="F540" s="200" t="s">
        <v>4571</v>
      </c>
      <c r="G540" s="200" t="s">
        <v>4571</v>
      </c>
      <c r="H540" s="200" t="s">
        <v>4573</v>
      </c>
      <c r="I540" s="200" t="s">
        <v>4572</v>
      </c>
      <c r="J540" s="200" t="s">
        <v>4571</v>
      </c>
      <c r="K540" s="200" t="s">
        <v>4571</v>
      </c>
      <c r="L540" s="200" t="s">
        <v>4571</v>
      </c>
      <c r="M540" s="200" t="s">
        <v>4571</v>
      </c>
      <c r="N540" s="200" t="s">
        <v>4571</v>
      </c>
      <c r="O540" s="200" t="s">
        <v>4571</v>
      </c>
    </row>
    <row r="541" spans="1:15" x14ac:dyDescent="0.3">
      <c r="A541" s="200">
        <v>331673</v>
      </c>
      <c r="B541" s="200" t="s">
        <v>4584</v>
      </c>
      <c r="C541" s="200" t="s">
        <v>4573</v>
      </c>
      <c r="D541" s="200" t="s">
        <v>4573</v>
      </c>
      <c r="E541" s="200" t="s">
        <v>4573</v>
      </c>
      <c r="F541" s="200" t="s">
        <v>4573</v>
      </c>
      <c r="G541" s="200" t="s">
        <v>4573</v>
      </c>
      <c r="H541" s="200" t="s">
        <v>4572</v>
      </c>
      <c r="I541" s="200" t="s">
        <v>4572</v>
      </c>
      <c r="J541" s="200" t="s">
        <v>4572</v>
      </c>
      <c r="K541" s="200" t="s">
        <v>4573</v>
      </c>
      <c r="L541" s="200" t="s">
        <v>4573</v>
      </c>
      <c r="M541" s="200" t="s">
        <v>4572</v>
      </c>
      <c r="N541" s="200" t="s">
        <v>4571</v>
      </c>
      <c r="O541" s="200" t="s">
        <v>4571</v>
      </c>
    </row>
    <row r="542" spans="1:15" x14ac:dyDescent="0.3">
      <c r="A542" s="200">
        <v>331680</v>
      </c>
      <c r="B542" s="200" t="s">
        <v>4584</v>
      </c>
      <c r="C542" s="200" t="s">
        <v>4573</v>
      </c>
      <c r="D542" s="200" t="s">
        <v>4572</v>
      </c>
      <c r="E542" s="200" t="s">
        <v>4573</v>
      </c>
      <c r="F542" s="200" t="s">
        <v>4573</v>
      </c>
      <c r="G542" s="200" t="s">
        <v>4572</v>
      </c>
      <c r="H542" s="200" t="s">
        <v>4573</v>
      </c>
      <c r="I542" s="200" t="s">
        <v>4572</v>
      </c>
      <c r="J542" s="200" t="s">
        <v>4572</v>
      </c>
      <c r="K542" s="200" t="s">
        <v>4572</v>
      </c>
      <c r="L542" s="200" t="s">
        <v>4573</v>
      </c>
      <c r="M542" s="200" t="s">
        <v>4572</v>
      </c>
      <c r="N542" s="200" t="s">
        <v>4572</v>
      </c>
      <c r="O542" s="200" t="s">
        <v>4571</v>
      </c>
    </row>
    <row r="543" spans="1:15" x14ac:dyDescent="0.3">
      <c r="A543" s="200">
        <v>331686</v>
      </c>
      <c r="B543" s="200" t="s">
        <v>4584</v>
      </c>
      <c r="C543" s="200" t="s">
        <v>4572</v>
      </c>
      <c r="D543" s="200" t="s">
        <v>4572</v>
      </c>
      <c r="E543" s="200" t="s">
        <v>4572</v>
      </c>
      <c r="F543" s="200" t="s">
        <v>4572</v>
      </c>
      <c r="G543" s="200" t="s">
        <v>4572</v>
      </c>
      <c r="H543" s="200" t="s">
        <v>4572</v>
      </c>
      <c r="I543" s="200" t="s">
        <v>4572</v>
      </c>
      <c r="J543" s="200" t="s">
        <v>4572</v>
      </c>
      <c r="K543" s="200" t="s">
        <v>4572</v>
      </c>
      <c r="L543" s="200" t="s">
        <v>4572</v>
      </c>
      <c r="M543" s="200" t="s">
        <v>4572</v>
      </c>
      <c r="N543" s="200" t="s">
        <v>4572</v>
      </c>
      <c r="O543" s="200" t="s">
        <v>4572</v>
      </c>
    </row>
    <row r="544" spans="1:15" x14ac:dyDescent="0.3">
      <c r="A544" s="200">
        <v>331705</v>
      </c>
      <c r="B544" s="200" t="s">
        <v>4584</v>
      </c>
      <c r="C544" s="200" t="s">
        <v>4573</v>
      </c>
      <c r="D544" s="200" t="s">
        <v>4573</v>
      </c>
      <c r="E544" s="200" t="s">
        <v>4573</v>
      </c>
      <c r="F544" s="200" t="s">
        <v>4573</v>
      </c>
      <c r="G544" s="200" t="s">
        <v>4573</v>
      </c>
      <c r="H544" s="200" t="s">
        <v>4573</v>
      </c>
      <c r="I544" s="200" t="s">
        <v>4572</v>
      </c>
      <c r="J544" s="200" t="s">
        <v>4573</v>
      </c>
      <c r="K544" s="200" t="s">
        <v>4571</v>
      </c>
      <c r="L544" s="200" t="s">
        <v>4572</v>
      </c>
      <c r="M544" s="200" t="s">
        <v>4573</v>
      </c>
      <c r="N544" s="200" t="s">
        <v>4572</v>
      </c>
      <c r="O544" s="200" t="s">
        <v>4571</v>
      </c>
    </row>
    <row r="545" spans="1:15" x14ac:dyDescent="0.3">
      <c r="A545" s="200">
        <v>331708</v>
      </c>
      <c r="B545" s="200" t="s">
        <v>4584</v>
      </c>
      <c r="C545" s="200" t="s">
        <v>4573</v>
      </c>
      <c r="D545" s="200" t="s">
        <v>4573</v>
      </c>
      <c r="E545" s="200" t="s">
        <v>4571</v>
      </c>
      <c r="F545" s="200" t="s">
        <v>4572</v>
      </c>
      <c r="G545" s="200" t="s">
        <v>4571</v>
      </c>
      <c r="H545" s="200" t="s">
        <v>4571</v>
      </c>
      <c r="I545" s="200" t="s">
        <v>4571</v>
      </c>
      <c r="J545" s="200" t="s">
        <v>4571</v>
      </c>
      <c r="K545" s="200" t="s">
        <v>4571</v>
      </c>
      <c r="L545" s="200" t="s">
        <v>4571</v>
      </c>
      <c r="M545" s="200" t="s">
        <v>4571</v>
      </c>
      <c r="N545" s="200" t="s">
        <v>4571</v>
      </c>
      <c r="O545" s="200" t="s">
        <v>4571</v>
      </c>
    </row>
    <row r="546" spans="1:15" x14ac:dyDescent="0.3">
      <c r="A546" s="200">
        <v>331716</v>
      </c>
      <c r="B546" s="200" t="s">
        <v>4584</v>
      </c>
      <c r="C546" s="200" t="s">
        <v>4573</v>
      </c>
      <c r="D546" s="200" t="s">
        <v>4571</v>
      </c>
      <c r="E546" s="200" t="s">
        <v>4573</v>
      </c>
      <c r="F546" s="200" t="s">
        <v>4573</v>
      </c>
      <c r="G546" s="200" t="s">
        <v>4573</v>
      </c>
      <c r="H546" s="200" t="s">
        <v>4572</v>
      </c>
      <c r="I546" s="200" t="s">
        <v>4571</v>
      </c>
      <c r="J546" s="200" t="s">
        <v>4571</v>
      </c>
      <c r="K546" s="200" t="s">
        <v>4571</v>
      </c>
      <c r="L546" s="200" t="s">
        <v>4571</v>
      </c>
      <c r="M546" s="200" t="s">
        <v>4571</v>
      </c>
      <c r="N546" s="200" t="s">
        <v>4571</v>
      </c>
      <c r="O546" s="200" t="s">
        <v>4571</v>
      </c>
    </row>
    <row r="547" spans="1:15" x14ac:dyDescent="0.3">
      <c r="A547" s="200">
        <v>331722</v>
      </c>
      <c r="B547" s="200" t="s">
        <v>4584</v>
      </c>
      <c r="C547" s="200" t="s">
        <v>4573</v>
      </c>
      <c r="D547" s="200" t="s">
        <v>4573</v>
      </c>
      <c r="E547" s="200" t="s">
        <v>4573</v>
      </c>
      <c r="F547" s="200" t="s">
        <v>4573</v>
      </c>
      <c r="G547" s="200" t="s">
        <v>4573</v>
      </c>
      <c r="H547" s="200" t="s">
        <v>4573</v>
      </c>
      <c r="I547" s="200" t="s">
        <v>4572</v>
      </c>
      <c r="J547" s="200" t="s">
        <v>4573</v>
      </c>
      <c r="K547" s="200" t="s">
        <v>4573</v>
      </c>
      <c r="L547" s="200" t="s">
        <v>4573</v>
      </c>
      <c r="M547" s="200" t="s">
        <v>4573</v>
      </c>
      <c r="N547" s="200" t="s">
        <v>4572</v>
      </c>
      <c r="O547" s="200" t="s">
        <v>4573</v>
      </c>
    </row>
    <row r="548" spans="1:15" x14ac:dyDescent="0.3">
      <c r="A548" s="200">
        <v>331734</v>
      </c>
      <c r="B548" s="200" t="s">
        <v>4584</v>
      </c>
      <c r="C548" s="200" t="s">
        <v>4573</v>
      </c>
      <c r="D548" s="200" t="s">
        <v>4572</v>
      </c>
      <c r="E548" s="200" t="s">
        <v>4573</v>
      </c>
      <c r="F548" s="200" t="s">
        <v>4572</v>
      </c>
      <c r="G548" s="200" t="s">
        <v>4573</v>
      </c>
      <c r="H548" s="200" t="s">
        <v>4572</v>
      </c>
      <c r="I548" s="200" t="s">
        <v>4572</v>
      </c>
      <c r="J548" s="200" t="s">
        <v>4571</v>
      </c>
      <c r="K548" s="200" t="s">
        <v>4572</v>
      </c>
      <c r="L548" s="200" t="s">
        <v>4573</v>
      </c>
      <c r="M548" s="200" t="s">
        <v>4571</v>
      </c>
      <c r="N548" s="200" t="s">
        <v>4572</v>
      </c>
      <c r="O548" s="200" t="s">
        <v>4571</v>
      </c>
    </row>
    <row r="549" spans="1:15" x14ac:dyDescent="0.3">
      <c r="A549" s="200">
        <v>331738</v>
      </c>
      <c r="B549" s="200" t="s">
        <v>4584</v>
      </c>
      <c r="C549" s="200" t="s">
        <v>4572</v>
      </c>
      <c r="D549" s="200" t="s">
        <v>4572</v>
      </c>
      <c r="E549" s="200" t="s">
        <v>4572</v>
      </c>
      <c r="F549" s="200" t="s">
        <v>4573</v>
      </c>
      <c r="G549" s="200" t="s">
        <v>4572</v>
      </c>
      <c r="H549" s="200" t="s">
        <v>4572</v>
      </c>
      <c r="I549" s="200" t="s">
        <v>4573</v>
      </c>
      <c r="J549" s="200" t="s">
        <v>4572</v>
      </c>
      <c r="K549" s="200" t="s">
        <v>4572</v>
      </c>
      <c r="L549" s="200" t="s">
        <v>4572</v>
      </c>
      <c r="M549" s="200" t="s">
        <v>4572</v>
      </c>
      <c r="N549" s="200" t="s">
        <v>4572</v>
      </c>
      <c r="O549" s="200" t="s">
        <v>4572</v>
      </c>
    </row>
    <row r="550" spans="1:15" x14ac:dyDescent="0.3">
      <c r="A550" s="200">
        <v>331744</v>
      </c>
      <c r="B550" s="200" t="s">
        <v>4584</v>
      </c>
      <c r="C550" s="200" t="s">
        <v>4572</v>
      </c>
      <c r="D550" s="200" t="s">
        <v>4572</v>
      </c>
      <c r="E550" s="200" t="s">
        <v>4573</v>
      </c>
      <c r="F550" s="200" t="s">
        <v>4573</v>
      </c>
      <c r="G550" s="200" t="s">
        <v>4573</v>
      </c>
      <c r="H550" s="200" t="s">
        <v>4573</v>
      </c>
      <c r="I550" s="200" t="s">
        <v>4572</v>
      </c>
      <c r="J550" s="200" t="s">
        <v>4573</v>
      </c>
      <c r="K550" s="200" t="s">
        <v>4573</v>
      </c>
      <c r="L550" s="200" t="s">
        <v>4572</v>
      </c>
      <c r="M550" s="200" t="s">
        <v>4572</v>
      </c>
      <c r="N550" s="200" t="s">
        <v>4572</v>
      </c>
      <c r="O550" s="200" t="s">
        <v>4572</v>
      </c>
    </row>
    <row r="551" spans="1:15" x14ac:dyDescent="0.3">
      <c r="A551" s="200">
        <v>331746</v>
      </c>
      <c r="B551" s="200" t="s">
        <v>4584</v>
      </c>
      <c r="C551" s="200" t="s">
        <v>4573</v>
      </c>
      <c r="D551" s="200" t="s">
        <v>4571</v>
      </c>
      <c r="E551" s="200" t="s">
        <v>4572</v>
      </c>
      <c r="F551" s="200" t="s">
        <v>4572</v>
      </c>
      <c r="G551" s="200" t="s">
        <v>4572</v>
      </c>
      <c r="H551" s="200" t="s">
        <v>4572</v>
      </c>
      <c r="I551" s="200" t="s">
        <v>4571</v>
      </c>
      <c r="J551" s="200" t="s">
        <v>4571</v>
      </c>
      <c r="K551" s="200" t="s">
        <v>4571</v>
      </c>
      <c r="L551" s="200" t="s">
        <v>4571</v>
      </c>
      <c r="M551" s="200" t="s">
        <v>4571</v>
      </c>
      <c r="N551" s="200" t="s">
        <v>4571</v>
      </c>
      <c r="O551" s="200" t="s">
        <v>4571</v>
      </c>
    </row>
    <row r="552" spans="1:15" x14ac:dyDescent="0.3">
      <c r="A552" s="200">
        <v>331755</v>
      </c>
      <c r="B552" s="200" t="s">
        <v>4584</v>
      </c>
      <c r="C552" s="200" t="s">
        <v>4573</v>
      </c>
      <c r="D552" s="200" t="s">
        <v>4573</v>
      </c>
      <c r="E552" s="200" t="s">
        <v>4571</v>
      </c>
      <c r="F552" s="200" t="s">
        <v>4571</v>
      </c>
      <c r="G552" s="200" t="s">
        <v>4571</v>
      </c>
      <c r="H552" s="200" t="s">
        <v>4573</v>
      </c>
      <c r="I552" s="200" t="s">
        <v>4573</v>
      </c>
      <c r="J552" s="200" t="s">
        <v>4573</v>
      </c>
      <c r="K552" s="200" t="s">
        <v>4571</v>
      </c>
      <c r="L552" s="200" t="s">
        <v>4573</v>
      </c>
      <c r="M552" s="200" t="s">
        <v>4573</v>
      </c>
      <c r="N552" s="200" t="s">
        <v>4573</v>
      </c>
      <c r="O552" s="200" t="s">
        <v>4571</v>
      </c>
    </row>
    <row r="553" spans="1:15" x14ac:dyDescent="0.3">
      <c r="A553" s="200">
        <v>331782</v>
      </c>
      <c r="B553" s="200" t="s">
        <v>4584</v>
      </c>
      <c r="C553" s="200" t="s">
        <v>4573</v>
      </c>
      <c r="D553" s="200" t="s">
        <v>4572</v>
      </c>
      <c r="E553" s="200" t="s">
        <v>4571</v>
      </c>
      <c r="F553" s="200" t="s">
        <v>4572</v>
      </c>
      <c r="G553" s="200" t="s">
        <v>4572</v>
      </c>
      <c r="H553" s="200" t="s">
        <v>4573</v>
      </c>
      <c r="I553" s="200" t="s">
        <v>4572</v>
      </c>
      <c r="J553" s="200" t="s">
        <v>4571</v>
      </c>
      <c r="K553" s="200" t="s">
        <v>4572</v>
      </c>
      <c r="L553" s="200" t="s">
        <v>4572</v>
      </c>
      <c r="M553" s="200" t="s">
        <v>4571</v>
      </c>
      <c r="N553" s="200" t="s">
        <v>4571</v>
      </c>
      <c r="O553" s="200" t="s">
        <v>4571</v>
      </c>
    </row>
    <row r="554" spans="1:15" x14ac:dyDescent="0.3">
      <c r="A554" s="200">
        <v>331788</v>
      </c>
      <c r="B554" s="200" t="s">
        <v>4584</v>
      </c>
      <c r="C554" s="200" t="s">
        <v>4573</v>
      </c>
      <c r="D554" s="200" t="s">
        <v>4573</v>
      </c>
      <c r="E554" s="200" t="s">
        <v>4572</v>
      </c>
      <c r="F554" s="200" t="s">
        <v>4572</v>
      </c>
      <c r="G554" s="200" t="s">
        <v>4573</v>
      </c>
      <c r="H554" s="200" t="s">
        <v>4572</v>
      </c>
      <c r="I554" s="200" t="s">
        <v>4571</v>
      </c>
      <c r="J554" s="200" t="s">
        <v>4571</v>
      </c>
      <c r="K554" s="200" t="s">
        <v>4571</v>
      </c>
      <c r="L554" s="200" t="s">
        <v>4571</v>
      </c>
      <c r="M554" s="200" t="s">
        <v>4571</v>
      </c>
      <c r="N554" s="200" t="s">
        <v>4571</v>
      </c>
      <c r="O554" s="200" t="s">
        <v>4571</v>
      </c>
    </row>
    <row r="555" spans="1:15" x14ac:dyDescent="0.3">
      <c r="A555" s="200">
        <v>331807</v>
      </c>
      <c r="B555" s="200" t="s">
        <v>4584</v>
      </c>
      <c r="C555" s="200" t="s">
        <v>4573</v>
      </c>
      <c r="D555" s="200" t="s">
        <v>4572</v>
      </c>
      <c r="E555" s="200" t="s">
        <v>4572</v>
      </c>
      <c r="F555" s="200" t="s">
        <v>4572</v>
      </c>
      <c r="G555" s="200" t="s">
        <v>4573</v>
      </c>
      <c r="H555" s="200" t="s">
        <v>4572</v>
      </c>
      <c r="I555" s="200" t="s">
        <v>4572</v>
      </c>
      <c r="J555" s="200" t="s">
        <v>4572</v>
      </c>
      <c r="K555" s="200" t="s">
        <v>4572</v>
      </c>
      <c r="L555" s="200" t="s">
        <v>4572</v>
      </c>
      <c r="M555" s="200" t="s">
        <v>4572</v>
      </c>
      <c r="N555" s="200" t="s">
        <v>4571</v>
      </c>
      <c r="O555" s="200" t="s">
        <v>4571</v>
      </c>
    </row>
    <row r="556" spans="1:15" x14ac:dyDescent="0.3">
      <c r="A556" s="200">
        <v>331808</v>
      </c>
      <c r="B556" s="200" t="s">
        <v>4584</v>
      </c>
      <c r="C556" s="200" t="s">
        <v>4572</v>
      </c>
      <c r="D556" s="200" t="s">
        <v>4572</v>
      </c>
      <c r="E556" s="200" t="s">
        <v>4572</v>
      </c>
      <c r="F556" s="200" t="s">
        <v>4572</v>
      </c>
      <c r="G556" s="200" t="s">
        <v>4573</v>
      </c>
      <c r="H556" s="200" t="s">
        <v>4571</v>
      </c>
      <c r="I556" s="200" t="s">
        <v>4571</v>
      </c>
      <c r="J556" s="200" t="s">
        <v>4572</v>
      </c>
      <c r="K556" s="200" t="s">
        <v>4572</v>
      </c>
      <c r="L556" s="200" t="s">
        <v>4572</v>
      </c>
      <c r="M556" s="200" t="s">
        <v>4571</v>
      </c>
      <c r="N556" s="200" t="s">
        <v>4571</v>
      </c>
      <c r="O556" s="200" t="s">
        <v>4572</v>
      </c>
    </row>
    <row r="557" spans="1:15" x14ac:dyDescent="0.3">
      <c r="A557" s="200">
        <v>331809</v>
      </c>
      <c r="B557" s="200" t="s">
        <v>4584</v>
      </c>
      <c r="C557" s="200" t="s">
        <v>4573</v>
      </c>
      <c r="D557" s="200" t="s">
        <v>4573</v>
      </c>
      <c r="E557" s="200" t="s">
        <v>4573</v>
      </c>
      <c r="F557" s="200" t="s">
        <v>4573</v>
      </c>
      <c r="G557" s="200" t="s">
        <v>4572</v>
      </c>
      <c r="H557" s="200" t="s">
        <v>4571</v>
      </c>
      <c r="I557" s="200" t="s">
        <v>4572</v>
      </c>
      <c r="J557" s="200" t="s">
        <v>4571</v>
      </c>
      <c r="K557" s="200" t="s">
        <v>4571</v>
      </c>
      <c r="L557" s="200" t="s">
        <v>4571</v>
      </c>
      <c r="M557" s="200" t="s">
        <v>4571</v>
      </c>
      <c r="N557" s="200" t="s">
        <v>4571</v>
      </c>
      <c r="O557" s="200" t="s">
        <v>4571</v>
      </c>
    </row>
    <row r="558" spans="1:15" x14ac:dyDescent="0.3">
      <c r="A558" s="200">
        <v>331816</v>
      </c>
      <c r="B558" s="200" t="s">
        <v>4584</v>
      </c>
      <c r="C558" s="200" t="s">
        <v>4573</v>
      </c>
      <c r="D558" s="200" t="s">
        <v>4573</v>
      </c>
      <c r="E558" s="200" t="s">
        <v>4573</v>
      </c>
      <c r="F558" s="200" t="s">
        <v>4572</v>
      </c>
      <c r="G558" s="200" t="s">
        <v>4573</v>
      </c>
      <c r="H558" s="200" t="s">
        <v>4572</v>
      </c>
      <c r="I558" s="200" t="s">
        <v>4571</v>
      </c>
      <c r="J558" s="200" t="s">
        <v>4572</v>
      </c>
      <c r="K558" s="200" t="s">
        <v>4572</v>
      </c>
      <c r="L558" s="200" t="s">
        <v>4572</v>
      </c>
      <c r="M558" s="200" t="s">
        <v>4572</v>
      </c>
      <c r="N558" s="200" t="s">
        <v>4571</v>
      </c>
      <c r="O558" s="200" t="s">
        <v>4572</v>
      </c>
    </row>
    <row r="559" spans="1:15" x14ac:dyDescent="0.3">
      <c r="A559" s="200">
        <v>331818</v>
      </c>
      <c r="B559" s="200" t="s">
        <v>4584</v>
      </c>
      <c r="C559" s="200" t="s">
        <v>4572</v>
      </c>
      <c r="D559" s="200" t="s">
        <v>4572</v>
      </c>
      <c r="E559" s="200" t="s">
        <v>4572</v>
      </c>
      <c r="F559" s="200" t="s">
        <v>4572</v>
      </c>
      <c r="G559" s="200" t="s">
        <v>4572</v>
      </c>
      <c r="H559" s="200" t="s">
        <v>4572</v>
      </c>
      <c r="I559" s="200" t="s">
        <v>4572</v>
      </c>
      <c r="J559" s="200" t="s">
        <v>4571</v>
      </c>
      <c r="K559" s="200" t="s">
        <v>4571</v>
      </c>
      <c r="L559" s="200" t="s">
        <v>4571</v>
      </c>
      <c r="M559" s="200" t="s">
        <v>4571</v>
      </c>
      <c r="N559" s="200" t="s">
        <v>4571</v>
      </c>
      <c r="O559" s="200" t="s">
        <v>4571</v>
      </c>
    </row>
    <row r="560" spans="1:15" x14ac:dyDescent="0.3">
      <c r="A560" s="200">
        <v>331821</v>
      </c>
      <c r="B560" s="200" t="s">
        <v>4584</v>
      </c>
      <c r="C560" s="200" t="s">
        <v>4572</v>
      </c>
      <c r="D560" s="200" t="s">
        <v>4572</v>
      </c>
      <c r="E560" s="200" t="s">
        <v>4572</v>
      </c>
      <c r="F560" s="200" t="s">
        <v>4572</v>
      </c>
      <c r="G560" s="200" t="s">
        <v>4572</v>
      </c>
      <c r="H560" s="200" t="s">
        <v>4573</v>
      </c>
      <c r="I560" s="200" t="s">
        <v>4573</v>
      </c>
      <c r="J560" s="200" t="s">
        <v>4573</v>
      </c>
      <c r="K560" s="200" t="s">
        <v>4572</v>
      </c>
      <c r="L560" s="200" t="s">
        <v>4572</v>
      </c>
      <c r="M560" s="200" t="s">
        <v>4573</v>
      </c>
      <c r="N560" s="200" t="s">
        <v>4573</v>
      </c>
      <c r="O560" s="200" t="s">
        <v>4572</v>
      </c>
    </row>
    <row r="561" spans="1:15" x14ac:dyDescent="0.3">
      <c r="A561" s="200">
        <v>331822</v>
      </c>
      <c r="B561" s="200" t="s">
        <v>4584</v>
      </c>
      <c r="C561" s="200" t="s">
        <v>4573</v>
      </c>
      <c r="D561" s="200" t="s">
        <v>4572</v>
      </c>
      <c r="E561" s="200" t="s">
        <v>4573</v>
      </c>
      <c r="F561" s="200" t="s">
        <v>4573</v>
      </c>
      <c r="G561" s="200" t="s">
        <v>4571</v>
      </c>
      <c r="H561" s="200" t="s">
        <v>4573</v>
      </c>
      <c r="I561" s="200" t="s">
        <v>4571</v>
      </c>
      <c r="J561" s="200" t="s">
        <v>4571</v>
      </c>
      <c r="K561" s="200" t="s">
        <v>4571</v>
      </c>
      <c r="L561" s="200" t="s">
        <v>4571</v>
      </c>
      <c r="M561" s="200" t="s">
        <v>4571</v>
      </c>
      <c r="N561" s="200" t="s">
        <v>4571</v>
      </c>
      <c r="O561" s="200" t="s">
        <v>4571</v>
      </c>
    </row>
    <row r="562" spans="1:15" x14ac:dyDescent="0.3">
      <c r="A562" s="200">
        <v>331823</v>
      </c>
      <c r="B562" s="200" t="s">
        <v>4584</v>
      </c>
      <c r="C562" s="200" t="s">
        <v>4573</v>
      </c>
      <c r="D562" s="200" t="s">
        <v>4573</v>
      </c>
      <c r="E562" s="200" t="s">
        <v>4573</v>
      </c>
      <c r="F562" s="200" t="s">
        <v>4573</v>
      </c>
      <c r="G562" s="200" t="s">
        <v>4573</v>
      </c>
      <c r="H562" s="200" t="s">
        <v>4573</v>
      </c>
      <c r="I562" s="200" t="s">
        <v>4571</v>
      </c>
      <c r="J562" s="200" t="s">
        <v>4573</v>
      </c>
      <c r="K562" s="200" t="s">
        <v>4572</v>
      </c>
      <c r="L562" s="200" t="s">
        <v>4572</v>
      </c>
      <c r="M562" s="200" t="s">
        <v>4573</v>
      </c>
      <c r="N562" s="200" t="s">
        <v>4571</v>
      </c>
      <c r="O562" s="200" t="s">
        <v>4572</v>
      </c>
    </row>
    <row r="563" spans="1:15" x14ac:dyDescent="0.3">
      <c r="A563" s="200">
        <v>331827</v>
      </c>
      <c r="B563" s="200" t="s">
        <v>4584</v>
      </c>
      <c r="C563" s="200" t="s">
        <v>4573</v>
      </c>
      <c r="D563" s="200" t="s">
        <v>4573</v>
      </c>
      <c r="E563" s="200" t="s">
        <v>4573</v>
      </c>
      <c r="F563" s="200" t="s">
        <v>4573</v>
      </c>
      <c r="G563" s="200" t="s">
        <v>4573</v>
      </c>
      <c r="H563" s="200" t="s">
        <v>4573</v>
      </c>
      <c r="I563" s="200" t="s">
        <v>4572</v>
      </c>
      <c r="J563" s="200" t="s">
        <v>4571</v>
      </c>
      <c r="K563" s="200" t="s">
        <v>4572</v>
      </c>
      <c r="L563" s="200" t="s">
        <v>4572</v>
      </c>
      <c r="M563" s="200" t="s">
        <v>4572</v>
      </c>
      <c r="N563" s="200" t="s">
        <v>4571</v>
      </c>
      <c r="O563" s="200" t="s">
        <v>4572</v>
      </c>
    </row>
    <row r="564" spans="1:15" x14ac:dyDescent="0.3">
      <c r="A564" s="200">
        <v>331830</v>
      </c>
      <c r="B564" s="200" t="s">
        <v>4584</v>
      </c>
      <c r="C564" s="200" t="s">
        <v>4572</v>
      </c>
      <c r="D564" s="200" t="s">
        <v>4573</v>
      </c>
      <c r="E564" s="200" t="s">
        <v>4573</v>
      </c>
      <c r="F564" s="200" t="s">
        <v>4572</v>
      </c>
      <c r="G564" s="200" t="s">
        <v>4573</v>
      </c>
      <c r="H564" s="200" t="s">
        <v>4572</v>
      </c>
      <c r="I564" s="200" t="s">
        <v>4572</v>
      </c>
      <c r="J564" s="200" t="s">
        <v>4573</v>
      </c>
      <c r="K564" s="200" t="s">
        <v>4572</v>
      </c>
      <c r="L564" s="200" t="s">
        <v>4572</v>
      </c>
      <c r="M564" s="200" t="s">
        <v>4573</v>
      </c>
      <c r="N564" s="200" t="s">
        <v>4572</v>
      </c>
      <c r="O564" s="200" t="s">
        <v>4573</v>
      </c>
    </row>
    <row r="565" spans="1:15" x14ac:dyDescent="0.3">
      <c r="A565" s="200">
        <v>331855</v>
      </c>
      <c r="B565" s="200" t="s">
        <v>4584</v>
      </c>
      <c r="C565" s="200" t="s">
        <v>4573</v>
      </c>
      <c r="D565" s="200" t="s">
        <v>4573</v>
      </c>
      <c r="E565" s="200" t="s">
        <v>4572</v>
      </c>
      <c r="F565" s="200" t="s">
        <v>4573</v>
      </c>
      <c r="G565" s="200" t="s">
        <v>4573</v>
      </c>
      <c r="H565" s="200" t="s">
        <v>4573</v>
      </c>
      <c r="I565" s="200" t="s">
        <v>4571</v>
      </c>
      <c r="J565" s="200" t="s">
        <v>4573</v>
      </c>
      <c r="K565" s="200" t="s">
        <v>4573</v>
      </c>
      <c r="L565" s="200" t="s">
        <v>4573</v>
      </c>
      <c r="M565" s="200" t="s">
        <v>4572</v>
      </c>
      <c r="N565" s="200" t="s">
        <v>4571</v>
      </c>
      <c r="O565" s="200" t="s">
        <v>4573</v>
      </c>
    </row>
    <row r="566" spans="1:15" x14ac:dyDescent="0.3">
      <c r="A566" s="200">
        <v>331859</v>
      </c>
      <c r="B566" s="200" t="s">
        <v>4584</v>
      </c>
      <c r="C566" s="200" t="s">
        <v>4573</v>
      </c>
      <c r="D566" s="200" t="s">
        <v>4573</v>
      </c>
      <c r="E566" s="200" t="s">
        <v>4572</v>
      </c>
      <c r="F566" s="200" t="s">
        <v>4573</v>
      </c>
      <c r="G566" s="200" t="s">
        <v>4573</v>
      </c>
      <c r="H566" s="200" t="s">
        <v>4572</v>
      </c>
      <c r="I566" s="200" t="s">
        <v>4573</v>
      </c>
      <c r="J566" s="200" t="s">
        <v>4572</v>
      </c>
      <c r="K566" s="200" t="s">
        <v>4572</v>
      </c>
      <c r="L566" s="200" t="s">
        <v>4572</v>
      </c>
      <c r="M566" s="200" t="s">
        <v>4573</v>
      </c>
      <c r="N566" s="200" t="s">
        <v>4573</v>
      </c>
      <c r="O566" s="200" t="s">
        <v>4573</v>
      </c>
    </row>
    <row r="567" spans="1:15" x14ac:dyDescent="0.3">
      <c r="A567" s="200">
        <v>331860</v>
      </c>
      <c r="B567" s="200" t="s">
        <v>4584</v>
      </c>
      <c r="C567" s="200" t="s">
        <v>4573</v>
      </c>
      <c r="D567" s="200" t="s">
        <v>4573</v>
      </c>
      <c r="E567" s="200" t="s">
        <v>4572</v>
      </c>
      <c r="F567" s="200" t="s">
        <v>4572</v>
      </c>
      <c r="G567" s="200" t="s">
        <v>4573</v>
      </c>
      <c r="H567" s="200" t="s">
        <v>4573</v>
      </c>
      <c r="I567" s="200" t="s">
        <v>4572</v>
      </c>
      <c r="J567" s="200" t="s">
        <v>4573</v>
      </c>
      <c r="K567" s="200" t="s">
        <v>4572</v>
      </c>
      <c r="L567" s="200" t="s">
        <v>4573</v>
      </c>
      <c r="M567" s="200" t="s">
        <v>4572</v>
      </c>
      <c r="N567" s="200" t="s">
        <v>4572</v>
      </c>
      <c r="O567" s="200" t="s">
        <v>4573</v>
      </c>
    </row>
    <row r="568" spans="1:15" x14ac:dyDescent="0.3">
      <c r="A568" s="200">
        <v>331861</v>
      </c>
      <c r="B568" s="200" t="s">
        <v>4584</v>
      </c>
      <c r="C568" s="200" t="s">
        <v>4573</v>
      </c>
      <c r="D568" s="200" t="s">
        <v>4573</v>
      </c>
      <c r="E568" s="200" t="s">
        <v>4571</v>
      </c>
      <c r="F568" s="200" t="s">
        <v>4573</v>
      </c>
      <c r="G568" s="200" t="s">
        <v>4572</v>
      </c>
      <c r="H568" s="200" t="s">
        <v>4573</v>
      </c>
      <c r="I568" s="200" t="s">
        <v>4572</v>
      </c>
      <c r="J568" s="200" t="s">
        <v>4572</v>
      </c>
      <c r="K568" s="200" t="s">
        <v>4571</v>
      </c>
      <c r="L568" s="200" t="s">
        <v>4571</v>
      </c>
      <c r="M568" s="200" t="s">
        <v>4571</v>
      </c>
      <c r="N568" s="200" t="s">
        <v>4571</v>
      </c>
      <c r="O568" s="200" t="s">
        <v>4572</v>
      </c>
    </row>
    <row r="569" spans="1:15" x14ac:dyDescent="0.3">
      <c r="A569" s="200">
        <v>331874</v>
      </c>
      <c r="B569" s="200" t="s">
        <v>4584</v>
      </c>
      <c r="C569" s="200" t="s">
        <v>4572</v>
      </c>
      <c r="D569" s="200" t="s">
        <v>4571</v>
      </c>
      <c r="E569" s="200" t="s">
        <v>4571</v>
      </c>
      <c r="F569" s="200" t="s">
        <v>4572</v>
      </c>
      <c r="G569" s="200" t="s">
        <v>4571</v>
      </c>
      <c r="H569" s="200" t="s">
        <v>4572</v>
      </c>
      <c r="I569" s="200" t="s">
        <v>4572</v>
      </c>
      <c r="J569" s="200" t="s">
        <v>4571</v>
      </c>
      <c r="K569" s="200" t="s">
        <v>4572</v>
      </c>
      <c r="L569" s="200" t="s">
        <v>4572</v>
      </c>
      <c r="M569" s="200" t="s">
        <v>4571</v>
      </c>
      <c r="N569" s="200" t="s">
        <v>4572</v>
      </c>
      <c r="O569" s="200" t="s">
        <v>4572</v>
      </c>
    </row>
    <row r="570" spans="1:15" x14ac:dyDescent="0.3">
      <c r="A570" s="200">
        <v>331879</v>
      </c>
      <c r="B570" s="200" t="s">
        <v>4584</v>
      </c>
      <c r="C570" s="200" t="s">
        <v>4572</v>
      </c>
      <c r="D570" s="200" t="s">
        <v>4572</v>
      </c>
      <c r="E570" s="200" t="s">
        <v>4572</v>
      </c>
      <c r="F570" s="200" t="s">
        <v>4572</v>
      </c>
      <c r="G570" s="200" t="s">
        <v>4572</v>
      </c>
      <c r="H570" s="200" t="s">
        <v>4572</v>
      </c>
      <c r="I570" s="200" t="s">
        <v>4573</v>
      </c>
      <c r="J570" s="200" t="s">
        <v>4573</v>
      </c>
      <c r="K570" s="200" t="s">
        <v>4573</v>
      </c>
      <c r="L570" s="200" t="s">
        <v>4573</v>
      </c>
      <c r="M570" s="200" t="s">
        <v>4571</v>
      </c>
      <c r="N570" s="200" t="s">
        <v>4571</v>
      </c>
      <c r="O570" s="200" t="s">
        <v>4571</v>
      </c>
    </row>
    <row r="571" spans="1:15" x14ac:dyDescent="0.3">
      <c r="A571" s="200">
        <v>331882</v>
      </c>
      <c r="B571" s="200" t="s">
        <v>4584</v>
      </c>
      <c r="C571" s="200" t="s">
        <v>4573</v>
      </c>
      <c r="D571" s="200" t="s">
        <v>4572</v>
      </c>
      <c r="E571" s="200" t="s">
        <v>4573</v>
      </c>
      <c r="F571" s="200" t="s">
        <v>4572</v>
      </c>
      <c r="G571" s="200" t="s">
        <v>4572</v>
      </c>
      <c r="H571" s="200" t="s">
        <v>4572</v>
      </c>
      <c r="I571" s="200" t="s">
        <v>4572</v>
      </c>
      <c r="J571" s="200" t="s">
        <v>4571</v>
      </c>
      <c r="K571" s="200" t="s">
        <v>4571</v>
      </c>
      <c r="L571" s="200" t="s">
        <v>4571</v>
      </c>
      <c r="M571" s="200" t="s">
        <v>4572</v>
      </c>
      <c r="N571" s="200" t="s">
        <v>4571</v>
      </c>
      <c r="O571" s="200" t="s">
        <v>4571</v>
      </c>
    </row>
    <row r="572" spans="1:15" x14ac:dyDescent="0.3">
      <c r="A572" s="200">
        <v>331890</v>
      </c>
      <c r="B572" s="200" t="s">
        <v>4584</v>
      </c>
      <c r="C572" s="200" t="s">
        <v>4573</v>
      </c>
      <c r="D572" s="200" t="s">
        <v>4573</v>
      </c>
      <c r="E572" s="200" t="s">
        <v>4573</v>
      </c>
      <c r="F572" s="200" t="s">
        <v>4573</v>
      </c>
      <c r="G572" s="200" t="s">
        <v>4573</v>
      </c>
      <c r="H572" s="200" t="s">
        <v>4573</v>
      </c>
      <c r="I572" s="200" t="s">
        <v>4572</v>
      </c>
      <c r="J572" s="200" t="s">
        <v>4571</v>
      </c>
      <c r="K572" s="200" t="s">
        <v>4571</v>
      </c>
      <c r="L572" s="200" t="s">
        <v>4571</v>
      </c>
      <c r="M572" s="200" t="s">
        <v>4571</v>
      </c>
      <c r="N572" s="200" t="s">
        <v>4571</v>
      </c>
      <c r="O572" s="200" t="s">
        <v>4571</v>
      </c>
    </row>
    <row r="573" spans="1:15" x14ac:dyDescent="0.3">
      <c r="A573" s="200">
        <v>331892</v>
      </c>
      <c r="B573" s="200" t="s">
        <v>4584</v>
      </c>
      <c r="C573" s="200" t="s">
        <v>4572</v>
      </c>
      <c r="D573" s="200" t="s">
        <v>4572</v>
      </c>
      <c r="E573" s="200" t="s">
        <v>4573</v>
      </c>
      <c r="F573" s="200" t="s">
        <v>4571</v>
      </c>
      <c r="G573" s="200" t="s">
        <v>4571</v>
      </c>
      <c r="H573" s="200" t="s">
        <v>4573</v>
      </c>
      <c r="I573" s="200" t="s">
        <v>4573</v>
      </c>
      <c r="J573" s="200" t="s">
        <v>4571</v>
      </c>
      <c r="K573" s="200" t="s">
        <v>4571</v>
      </c>
      <c r="L573" s="200" t="s">
        <v>4571</v>
      </c>
      <c r="M573" s="200" t="s">
        <v>4571</v>
      </c>
      <c r="N573" s="200" t="s">
        <v>4571</v>
      </c>
      <c r="O573" s="200" t="s">
        <v>4571</v>
      </c>
    </row>
    <row r="574" spans="1:15" x14ac:dyDescent="0.3">
      <c r="A574" s="200">
        <v>331894</v>
      </c>
      <c r="B574" s="200" t="s">
        <v>4584</v>
      </c>
      <c r="C574" s="200" t="s">
        <v>4571</v>
      </c>
      <c r="D574" s="200" t="s">
        <v>4572</v>
      </c>
      <c r="E574" s="200" t="s">
        <v>4572</v>
      </c>
      <c r="F574" s="200" t="s">
        <v>4573</v>
      </c>
      <c r="G574" s="200" t="s">
        <v>4573</v>
      </c>
      <c r="H574" s="200" t="s">
        <v>4573</v>
      </c>
      <c r="I574" s="200" t="s">
        <v>4573</v>
      </c>
      <c r="J574" s="200" t="s">
        <v>4571</v>
      </c>
      <c r="K574" s="200" t="s">
        <v>4571</v>
      </c>
      <c r="L574" s="200" t="s">
        <v>4571</v>
      </c>
      <c r="M574" s="200" t="s">
        <v>4571</v>
      </c>
      <c r="N574" s="200" t="s">
        <v>4573</v>
      </c>
      <c r="O574" s="200" t="s">
        <v>4571</v>
      </c>
    </row>
    <row r="575" spans="1:15" x14ac:dyDescent="0.3">
      <c r="A575" s="200">
        <v>331897</v>
      </c>
      <c r="B575" s="200" t="s">
        <v>4584</v>
      </c>
      <c r="C575" s="200" t="s">
        <v>4573</v>
      </c>
      <c r="D575" s="200" t="s">
        <v>4573</v>
      </c>
      <c r="E575" s="200" t="s">
        <v>4572</v>
      </c>
      <c r="F575" s="200" t="s">
        <v>4572</v>
      </c>
      <c r="G575" s="200" t="s">
        <v>4572</v>
      </c>
      <c r="H575" s="200" t="s">
        <v>4572</v>
      </c>
      <c r="I575" s="200" t="s">
        <v>4571</v>
      </c>
      <c r="J575" s="200" t="s">
        <v>4572</v>
      </c>
      <c r="K575" s="200" t="s">
        <v>4572</v>
      </c>
      <c r="L575" s="200" t="s">
        <v>4571</v>
      </c>
      <c r="M575" s="200" t="s">
        <v>4573</v>
      </c>
      <c r="N575" s="200" t="s">
        <v>4571</v>
      </c>
      <c r="O575" s="200" t="s">
        <v>4572</v>
      </c>
    </row>
    <row r="576" spans="1:15" x14ac:dyDescent="0.3">
      <c r="A576" s="200">
        <v>331900</v>
      </c>
      <c r="B576" s="200" t="s">
        <v>4584</v>
      </c>
      <c r="C576" s="200" t="s">
        <v>4572</v>
      </c>
      <c r="D576" s="200" t="s">
        <v>4573</v>
      </c>
      <c r="E576" s="200" t="s">
        <v>4572</v>
      </c>
      <c r="F576" s="200" t="s">
        <v>4571</v>
      </c>
      <c r="G576" s="200" t="s">
        <v>4573</v>
      </c>
      <c r="H576" s="200" t="s">
        <v>4572</v>
      </c>
      <c r="I576" s="200" t="s">
        <v>4573</v>
      </c>
      <c r="J576" s="200" t="s">
        <v>4571</v>
      </c>
      <c r="K576" s="200" t="s">
        <v>4571</v>
      </c>
      <c r="L576" s="200" t="s">
        <v>4571</v>
      </c>
      <c r="M576" s="200" t="s">
        <v>4571</v>
      </c>
      <c r="N576" s="200" t="s">
        <v>4571</v>
      </c>
      <c r="O576" s="200" t="s">
        <v>4571</v>
      </c>
    </row>
    <row r="577" spans="1:15" x14ac:dyDescent="0.3">
      <c r="A577" s="200">
        <v>331905</v>
      </c>
      <c r="B577" s="200" t="s">
        <v>4584</v>
      </c>
      <c r="C577" s="200" t="s">
        <v>4572</v>
      </c>
      <c r="D577" s="200" t="s">
        <v>4572</v>
      </c>
      <c r="E577" s="200" t="s">
        <v>4572</v>
      </c>
      <c r="F577" s="200" t="s">
        <v>4572</v>
      </c>
      <c r="G577" s="200" t="s">
        <v>4573</v>
      </c>
      <c r="H577" s="200" t="s">
        <v>4573</v>
      </c>
      <c r="I577" s="200" t="s">
        <v>4572</v>
      </c>
      <c r="J577" s="200" t="s">
        <v>4572</v>
      </c>
      <c r="K577" s="200" t="s">
        <v>4573</v>
      </c>
      <c r="L577" s="200" t="s">
        <v>4572</v>
      </c>
      <c r="M577" s="200" t="s">
        <v>4573</v>
      </c>
      <c r="N577" s="200" t="s">
        <v>4573</v>
      </c>
      <c r="O577" s="200" t="s">
        <v>4572</v>
      </c>
    </row>
    <row r="578" spans="1:15" x14ac:dyDescent="0.3">
      <c r="A578" s="200">
        <v>331908</v>
      </c>
      <c r="B578" s="200" t="s">
        <v>4584</v>
      </c>
      <c r="C578" s="200" t="s">
        <v>4572</v>
      </c>
      <c r="D578" s="200" t="s">
        <v>4573</v>
      </c>
      <c r="E578" s="200" t="s">
        <v>4573</v>
      </c>
      <c r="F578" s="200" t="s">
        <v>4572</v>
      </c>
      <c r="G578" s="200" t="s">
        <v>4573</v>
      </c>
      <c r="H578" s="200" t="s">
        <v>4573</v>
      </c>
      <c r="I578" s="200" t="s">
        <v>4573</v>
      </c>
      <c r="J578" s="200" t="s">
        <v>4573</v>
      </c>
      <c r="K578" s="200" t="s">
        <v>4573</v>
      </c>
      <c r="L578" s="200" t="s">
        <v>4572</v>
      </c>
      <c r="M578" s="200" t="s">
        <v>4573</v>
      </c>
      <c r="N578" s="200" t="s">
        <v>4573</v>
      </c>
      <c r="O578" s="200" t="s">
        <v>4573</v>
      </c>
    </row>
    <row r="579" spans="1:15" x14ac:dyDescent="0.3">
      <c r="A579" s="200">
        <v>331916</v>
      </c>
      <c r="B579" s="200" t="s">
        <v>4584</v>
      </c>
      <c r="C579" s="200" t="s">
        <v>4573</v>
      </c>
      <c r="D579" s="200" t="s">
        <v>4571</v>
      </c>
      <c r="E579" s="200" t="s">
        <v>4573</v>
      </c>
      <c r="F579" s="200" t="s">
        <v>4572</v>
      </c>
      <c r="G579" s="200" t="s">
        <v>4572</v>
      </c>
      <c r="H579" s="200" t="s">
        <v>4571</v>
      </c>
      <c r="I579" s="200" t="s">
        <v>4571</v>
      </c>
      <c r="J579" s="200" t="s">
        <v>4572</v>
      </c>
      <c r="K579" s="200" t="s">
        <v>4571</v>
      </c>
      <c r="L579" s="200" t="s">
        <v>4572</v>
      </c>
      <c r="M579" s="200" t="s">
        <v>4571</v>
      </c>
      <c r="N579" s="200" t="s">
        <v>4572</v>
      </c>
      <c r="O579" s="200" t="s">
        <v>4571</v>
      </c>
    </row>
    <row r="580" spans="1:15" x14ac:dyDescent="0.3">
      <c r="A580" s="200">
        <v>331927</v>
      </c>
      <c r="B580" s="200" t="s">
        <v>4584</v>
      </c>
      <c r="C580" s="200" t="s">
        <v>4573</v>
      </c>
      <c r="D580" s="200" t="s">
        <v>4572</v>
      </c>
      <c r="E580" s="200" t="s">
        <v>4573</v>
      </c>
      <c r="F580" s="200" t="s">
        <v>4572</v>
      </c>
      <c r="G580" s="200" t="s">
        <v>4573</v>
      </c>
      <c r="H580" s="200" t="s">
        <v>4573</v>
      </c>
      <c r="I580" s="200" t="s">
        <v>4571</v>
      </c>
      <c r="J580" s="200" t="s">
        <v>4571</v>
      </c>
      <c r="K580" s="200" t="s">
        <v>4572</v>
      </c>
      <c r="L580" s="200" t="s">
        <v>4572</v>
      </c>
      <c r="M580" s="200" t="s">
        <v>4572</v>
      </c>
      <c r="N580" s="200" t="s">
        <v>4572</v>
      </c>
      <c r="O580" s="200" t="s">
        <v>4572</v>
      </c>
    </row>
    <row r="581" spans="1:15" x14ac:dyDescent="0.3">
      <c r="A581" s="200">
        <v>331946</v>
      </c>
      <c r="B581" s="200" t="s">
        <v>4584</v>
      </c>
      <c r="C581" s="200" t="s">
        <v>4572</v>
      </c>
      <c r="D581" s="200" t="s">
        <v>4572</v>
      </c>
      <c r="E581" s="200" t="s">
        <v>4572</v>
      </c>
      <c r="F581" s="200" t="s">
        <v>4572</v>
      </c>
      <c r="G581" s="200" t="s">
        <v>4572</v>
      </c>
      <c r="H581" s="200" t="s">
        <v>4571</v>
      </c>
      <c r="I581" s="200" t="s">
        <v>4572</v>
      </c>
      <c r="J581" s="200" t="s">
        <v>4572</v>
      </c>
      <c r="K581" s="200" t="s">
        <v>4572</v>
      </c>
      <c r="L581" s="200" t="s">
        <v>4572</v>
      </c>
      <c r="M581" s="200" t="s">
        <v>4571</v>
      </c>
      <c r="N581" s="200" t="s">
        <v>4572</v>
      </c>
      <c r="O581" s="200" t="s">
        <v>4572</v>
      </c>
    </row>
    <row r="582" spans="1:15" x14ac:dyDescent="0.3">
      <c r="A582" s="200">
        <v>331956</v>
      </c>
      <c r="B582" s="200" t="s">
        <v>4584</v>
      </c>
      <c r="C582" s="200" t="s">
        <v>4571</v>
      </c>
      <c r="D582" s="200" t="s">
        <v>4571</v>
      </c>
      <c r="E582" s="200" t="s">
        <v>4571</v>
      </c>
      <c r="F582" s="200" t="s">
        <v>4571</v>
      </c>
      <c r="G582" s="200" t="s">
        <v>4573</v>
      </c>
      <c r="H582" s="200" t="s">
        <v>4573</v>
      </c>
      <c r="I582" s="200" t="s">
        <v>4571</v>
      </c>
      <c r="J582" s="200" t="s">
        <v>4571</v>
      </c>
      <c r="K582" s="200" t="s">
        <v>4571</v>
      </c>
      <c r="L582" s="200" t="s">
        <v>4571</v>
      </c>
      <c r="M582" s="200" t="s">
        <v>4571</v>
      </c>
      <c r="N582" s="200" t="s">
        <v>4571</v>
      </c>
      <c r="O582" s="200" t="s">
        <v>4571</v>
      </c>
    </row>
    <row r="583" spans="1:15" x14ac:dyDescent="0.3">
      <c r="A583" s="200">
        <v>331972</v>
      </c>
      <c r="B583" s="200" t="s">
        <v>4584</v>
      </c>
      <c r="C583" s="200" t="s">
        <v>4573</v>
      </c>
      <c r="D583" s="200" t="s">
        <v>4571</v>
      </c>
      <c r="E583" s="200" t="s">
        <v>4572</v>
      </c>
      <c r="F583" s="200" t="s">
        <v>4572</v>
      </c>
      <c r="G583" s="200" t="s">
        <v>4571</v>
      </c>
      <c r="H583" s="200" t="s">
        <v>4572</v>
      </c>
      <c r="I583" s="200" t="s">
        <v>4571</v>
      </c>
      <c r="J583" s="200" t="s">
        <v>4571</v>
      </c>
      <c r="K583" s="200" t="s">
        <v>4571</v>
      </c>
      <c r="L583" s="200" t="s">
        <v>4571</v>
      </c>
      <c r="M583" s="200" t="s">
        <v>4571</v>
      </c>
      <c r="N583" s="200" t="s">
        <v>4571</v>
      </c>
      <c r="O583" s="200" t="s">
        <v>4571</v>
      </c>
    </row>
    <row r="584" spans="1:15" x14ac:dyDescent="0.3">
      <c r="A584" s="200">
        <v>331990</v>
      </c>
      <c r="B584" s="200" t="s">
        <v>4584</v>
      </c>
      <c r="C584" s="200" t="s">
        <v>4573</v>
      </c>
      <c r="D584" s="200" t="s">
        <v>4573</v>
      </c>
      <c r="E584" s="200" t="s">
        <v>4571</v>
      </c>
      <c r="F584" s="200" t="s">
        <v>4572</v>
      </c>
      <c r="G584" s="200" t="s">
        <v>4571</v>
      </c>
      <c r="H584" s="200" t="s">
        <v>4572</v>
      </c>
      <c r="I584" s="200" t="s">
        <v>4571</v>
      </c>
      <c r="J584" s="200" t="s">
        <v>4571</v>
      </c>
      <c r="K584" s="200" t="s">
        <v>4571</v>
      </c>
      <c r="L584" s="200" t="s">
        <v>4571</v>
      </c>
      <c r="M584" s="200" t="s">
        <v>4571</v>
      </c>
      <c r="N584" s="200" t="s">
        <v>4571</v>
      </c>
      <c r="O584" s="200" t="s">
        <v>4571</v>
      </c>
    </row>
    <row r="585" spans="1:15" x14ac:dyDescent="0.3">
      <c r="A585" s="200">
        <v>331993</v>
      </c>
      <c r="B585" s="200" t="s">
        <v>4584</v>
      </c>
      <c r="C585" s="200" t="s">
        <v>4572</v>
      </c>
      <c r="D585" s="200" t="s">
        <v>4572</v>
      </c>
      <c r="E585" s="200" t="s">
        <v>4572</v>
      </c>
      <c r="F585" s="200" t="s">
        <v>4572</v>
      </c>
      <c r="G585" s="200" t="s">
        <v>4573</v>
      </c>
      <c r="H585" s="200" t="s">
        <v>4572</v>
      </c>
      <c r="I585" s="200" t="s">
        <v>4572</v>
      </c>
      <c r="J585" s="200" t="s">
        <v>4572</v>
      </c>
      <c r="K585" s="200" t="s">
        <v>4571</v>
      </c>
      <c r="L585" s="200" t="s">
        <v>4571</v>
      </c>
      <c r="M585" s="200" t="s">
        <v>4571</v>
      </c>
      <c r="N585" s="200" t="s">
        <v>4572</v>
      </c>
      <c r="O585" s="200" t="s">
        <v>4572</v>
      </c>
    </row>
    <row r="586" spans="1:15" x14ac:dyDescent="0.3">
      <c r="A586" s="200">
        <v>331997</v>
      </c>
      <c r="B586" s="200" t="s">
        <v>4584</v>
      </c>
      <c r="C586" s="200" t="s">
        <v>4573</v>
      </c>
      <c r="D586" s="200" t="s">
        <v>4572</v>
      </c>
      <c r="E586" s="200" t="s">
        <v>4573</v>
      </c>
      <c r="F586" s="200" t="s">
        <v>4573</v>
      </c>
      <c r="G586" s="200" t="s">
        <v>4571</v>
      </c>
      <c r="H586" s="200" t="s">
        <v>4571</v>
      </c>
      <c r="I586" s="200" t="s">
        <v>4571</v>
      </c>
      <c r="J586" s="200" t="s">
        <v>4571</v>
      </c>
      <c r="K586" s="200" t="s">
        <v>4571</v>
      </c>
      <c r="L586" s="200" t="s">
        <v>4571</v>
      </c>
      <c r="M586" s="200" t="s">
        <v>4571</v>
      </c>
      <c r="N586" s="200" t="s">
        <v>4571</v>
      </c>
      <c r="O586" s="200" t="s">
        <v>4571</v>
      </c>
    </row>
    <row r="587" spans="1:15" x14ac:dyDescent="0.3">
      <c r="A587" s="200">
        <v>332009</v>
      </c>
      <c r="B587" s="200" t="s">
        <v>4584</v>
      </c>
      <c r="C587" s="200" t="s">
        <v>4572</v>
      </c>
      <c r="D587" s="200" t="s">
        <v>4572</v>
      </c>
      <c r="E587" s="200" t="s">
        <v>4573</v>
      </c>
      <c r="F587" s="200" t="s">
        <v>4572</v>
      </c>
      <c r="G587" s="200" t="s">
        <v>4573</v>
      </c>
      <c r="H587" s="200" t="s">
        <v>4573</v>
      </c>
      <c r="I587" s="200" t="s">
        <v>4572</v>
      </c>
      <c r="J587" s="200" t="s">
        <v>4571</v>
      </c>
      <c r="K587" s="200" t="s">
        <v>4571</v>
      </c>
      <c r="L587" s="200" t="s">
        <v>4572</v>
      </c>
      <c r="M587" s="200" t="s">
        <v>4571</v>
      </c>
      <c r="N587" s="200" t="s">
        <v>4571</v>
      </c>
      <c r="O587" s="200" t="s">
        <v>4571</v>
      </c>
    </row>
    <row r="588" spans="1:15" x14ac:dyDescent="0.3">
      <c r="A588" s="200">
        <v>332020</v>
      </c>
      <c r="B588" s="200" t="s">
        <v>4584</v>
      </c>
      <c r="C588" s="200" t="s">
        <v>4573</v>
      </c>
      <c r="D588" s="200" t="s">
        <v>4573</v>
      </c>
      <c r="E588" s="200" t="s">
        <v>4573</v>
      </c>
      <c r="F588" s="200" t="s">
        <v>4573</v>
      </c>
      <c r="G588" s="200" t="s">
        <v>4573</v>
      </c>
      <c r="H588" s="200" t="s">
        <v>4573</v>
      </c>
      <c r="I588" s="200" t="s">
        <v>4572</v>
      </c>
      <c r="J588" s="200" t="s">
        <v>4573</v>
      </c>
      <c r="K588" s="200" t="s">
        <v>4573</v>
      </c>
      <c r="L588" s="200" t="s">
        <v>4573</v>
      </c>
      <c r="M588" s="200" t="s">
        <v>4573</v>
      </c>
      <c r="N588" s="200" t="s">
        <v>4571</v>
      </c>
      <c r="O588" s="200" t="s">
        <v>4573</v>
      </c>
    </row>
    <row r="589" spans="1:15" x14ac:dyDescent="0.3">
      <c r="A589" s="200">
        <v>332024</v>
      </c>
      <c r="B589" s="200" t="s">
        <v>4584</v>
      </c>
      <c r="C589" s="200" t="s">
        <v>4572</v>
      </c>
      <c r="D589" s="200" t="s">
        <v>4572</v>
      </c>
      <c r="E589" s="200" t="s">
        <v>4572</v>
      </c>
      <c r="F589" s="200" t="s">
        <v>4572</v>
      </c>
      <c r="G589" s="200" t="s">
        <v>4571</v>
      </c>
      <c r="H589" s="200" t="s">
        <v>4572</v>
      </c>
      <c r="I589" s="200" t="s">
        <v>4571</v>
      </c>
      <c r="J589" s="200" t="s">
        <v>4571</v>
      </c>
      <c r="K589" s="200" t="s">
        <v>4571</v>
      </c>
      <c r="L589" s="200" t="s">
        <v>4571</v>
      </c>
      <c r="M589" s="200" t="s">
        <v>4571</v>
      </c>
      <c r="N589" s="200" t="s">
        <v>4571</v>
      </c>
      <c r="O589" s="200" t="s">
        <v>4571</v>
      </c>
    </row>
    <row r="590" spans="1:15" x14ac:dyDescent="0.3">
      <c r="A590" s="200">
        <v>332034</v>
      </c>
      <c r="B590" s="200" t="s">
        <v>4584</v>
      </c>
      <c r="C590" s="200" t="s">
        <v>4572</v>
      </c>
      <c r="D590" s="200" t="s">
        <v>4572</v>
      </c>
      <c r="E590" s="200" t="s">
        <v>4571</v>
      </c>
      <c r="F590" s="200" t="s">
        <v>4573</v>
      </c>
      <c r="G590" s="200" t="s">
        <v>4573</v>
      </c>
      <c r="H590" s="200" t="s">
        <v>4573</v>
      </c>
      <c r="I590" s="200" t="s">
        <v>4571</v>
      </c>
      <c r="J590" s="200" t="s">
        <v>4572</v>
      </c>
      <c r="K590" s="200" t="s">
        <v>4572</v>
      </c>
      <c r="L590" s="200" t="s">
        <v>4572</v>
      </c>
      <c r="M590" s="200" t="s">
        <v>4572</v>
      </c>
      <c r="N590" s="200" t="s">
        <v>4571</v>
      </c>
      <c r="O590" s="200" t="s">
        <v>4572</v>
      </c>
    </row>
    <row r="591" spans="1:15" x14ac:dyDescent="0.3">
      <c r="A591" s="200">
        <v>332038</v>
      </c>
      <c r="B591" s="200" t="s">
        <v>4584</v>
      </c>
      <c r="C591" s="200" t="s">
        <v>4573</v>
      </c>
      <c r="D591" s="200" t="s">
        <v>4573</v>
      </c>
      <c r="E591" s="200" t="s">
        <v>4573</v>
      </c>
      <c r="F591" s="200" t="s">
        <v>4573</v>
      </c>
      <c r="G591" s="200" t="s">
        <v>4573</v>
      </c>
      <c r="H591" s="200" t="s">
        <v>4573</v>
      </c>
      <c r="I591" s="200" t="s">
        <v>4572</v>
      </c>
      <c r="J591" s="200" t="s">
        <v>4573</v>
      </c>
      <c r="K591" s="200" t="s">
        <v>4571</v>
      </c>
      <c r="L591" s="200" t="s">
        <v>4573</v>
      </c>
      <c r="M591" s="200" t="s">
        <v>4572</v>
      </c>
      <c r="N591" s="200" t="s">
        <v>4573</v>
      </c>
      <c r="O591" s="200" t="s">
        <v>4572</v>
      </c>
    </row>
    <row r="592" spans="1:15" x14ac:dyDescent="0.3">
      <c r="A592" s="200">
        <v>332044</v>
      </c>
      <c r="B592" s="200" t="s">
        <v>4584</v>
      </c>
      <c r="C592" s="200" t="s">
        <v>4572</v>
      </c>
      <c r="D592" s="200" t="s">
        <v>4572</v>
      </c>
      <c r="E592" s="200" t="s">
        <v>4572</v>
      </c>
      <c r="F592" s="200" t="s">
        <v>4572</v>
      </c>
      <c r="G592" s="200" t="s">
        <v>4572</v>
      </c>
      <c r="H592" s="200" t="s">
        <v>4572</v>
      </c>
      <c r="I592" s="200" t="s">
        <v>4572</v>
      </c>
      <c r="J592" s="200" t="s">
        <v>4571</v>
      </c>
      <c r="K592" s="200" t="s">
        <v>4571</v>
      </c>
      <c r="L592" s="200" t="s">
        <v>4571</v>
      </c>
      <c r="M592" s="200" t="s">
        <v>4571</v>
      </c>
      <c r="N592" s="200" t="s">
        <v>4571</v>
      </c>
      <c r="O592" s="200" t="s">
        <v>4571</v>
      </c>
    </row>
    <row r="593" spans="1:15" x14ac:dyDescent="0.3">
      <c r="A593" s="200">
        <v>332054</v>
      </c>
      <c r="B593" s="200" t="s">
        <v>4584</v>
      </c>
      <c r="C593" s="200" t="s">
        <v>4573</v>
      </c>
      <c r="D593" s="200" t="s">
        <v>4572</v>
      </c>
      <c r="E593" s="200" t="s">
        <v>4573</v>
      </c>
      <c r="F593" s="200" t="s">
        <v>4572</v>
      </c>
      <c r="G593" s="200" t="s">
        <v>4571</v>
      </c>
      <c r="H593" s="200" t="s">
        <v>4572</v>
      </c>
      <c r="I593" s="200" t="s">
        <v>4572</v>
      </c>
      <c r="J593" s="200" t="s">
        <v>4573</v>
      </c>
      <c r="K593" s="200" t="s">
        <v>4573</v>
      </c>
      <c r="L593" s="200" t="s">
        <v>4573</v>
      </c>
      <c r="M593" s="200" t="s">
        <v>4573</v>
      </c>
      <c r="N593" s="200" t="s">
        <v>4573</v>
      </c>
      <c r="O593" s="200" t="s">
        <v>4573</v>
      </c>
    </row>
    <row r="594" spans="1:15" x14ac:dyDescent="0.3">
      <c r="A594" s="200">
        <v>332071</v>
      </c>
      <c r="B594" s="200" t="s">
        <v>4584</v>
      </c>
      <c r="C594" s="200" t="s">
        <v>4572</v>
      </c>
      <c r="D594" s="200" t="s">
        <v>4572</v>
      </c>
      <c r="E594" s="200" t="s">
        <v>4572</v>
      </c>
      <c r="F594" s="200" t="s">
        <v>4572</v>
      </c>
      <c r="G594" s="200" t="s">
        <v>4572</v>
      </c>
      <c r="H594" s="200" t="s">
        <v>4572</v>
      </c>
      <c r="I594" s="200" t="s">
        <v>4571</v>
      </c>
      <c r="J594" s="200" t="s">
        <v>4571</v>
      </c>
      <c r="K594" s="200" t="s">
        <v>4572</v>
      </c>
      <c r="L594" s="200" t="s">
        <v>4572</v>
      </c>
      <c r="M594" s="200" t="s">
        <v>4571</v>
      </c>
      <c r="N594" s="200" t="s">
        <v>4571</v>
      </c>
      <c r="O594" s="200" t="s">
        <v>4571</v>
      </c>
    </row>
    <row r="595" spans="1:15" x14ac:dyDescent="0.3">
      <c r="A595" s="200">
        <v>332123</v>
      </c>
      <c r="B595" s="200" t="s">
        <v>4584</v>
      </c>
      <c r="C595" s="200" t="s">
        <v>4573</v>
      </c>
      <c r="D595" s="200" t="s">
        <v>4571</v>
      </c>
      <c r="E595" s="200" t="s">
        <v>4571</v>
      </c>
      <c r="F595" s="200" t="s">
        <v>4573</v>
      </c>
      <c r="G595" s="200" t="s">
        <v>4572</v>
      </c>
      <c r="H595" s="200" t="s">
        <v>4573</v>
      </c>
      <c r="I595" s="200" t="s">
        <v>4573</v>
      </c>
      <c r="J595" s="200" t="s">
        <v>4572</v>
      </c>
      <c r="K595" s="200" t="s">
        <v>4572</v>
      </c>
      <c r="L595" s="200" t="s">
        <v>4572</v>
      </c>
      <c r="M595" s="200" t="s">
        <v>4572</v>
      </c>
      <c r="N595" s="200" t="s">
        <v>4572</v>
      </c>
      <c r="O595" s="200" t="s">
        <v>4571</v>
      </c>
    </row>
    <row r="596" spans="1:15" x14ac:dyDescent="0.3">
      <c r="A596" s="200">
        <v>332129</v>
      </c>
      <c r="B596" s="200" t="s">
        <v>4584</v>
      </c>
      <c r="C596" s="200" t="s">
        <v>4573</v>
      </c>
      <c r="D596" s="200" t="s">
        <v>4573</v>
      </c>
      <c r="E596" s="200" t="s">
        <v>4572</v>
      </c>
      <c r="F596" s="200" t="s">
        <v>4573</v>
      </c>
      <c r="G596" s="200" t="s">
        <v>4572</v>
      </c>
      <c r="H596" s="200" t="s">
        <v>4573</v>
      </c>
      <c r="I596" s="200" t="s">
        <v>4572</v>
      </c>
      <c r="J596" s="200" t="s">
        <v>4572</v>
      </c>
      <c r="K596" s="200" t="s">
        <v>4573</v>
      </c>
      <c r="L596" s="200" t="s">
        <v>4572</v>
      </c>
      <c r="M596" s="200" t="s">
        <v>4572</v>
      </c>
      <c r="N596" s="200" t="s">
        <v>4572</v>
      </c>
      <c r="O596" s="200" t="s">
        <v>4571</v>
      </c>
    </row>
    <row r="597" spans="1:15" x14ac:dyDescent="0.3">
      <c r="A597" s="200">
        <v>332136</v>
      </c>
      <c r="B597" s="200" t="s">
        <v>4584</v>
      </c>
      <c r="C597" s="200" t="s">
        <v>4573</v>
      </c>
      <c r="D597" s="200" t="s">
        <v>4572</v>
      </c>
      <c r="E597" s="200" t="s">
        <v>4573</v>
      </c>
      <c r="F597" s="200" t="s">
        <v>4573</v>
      </c>
      <c r="G597" s="200" t="s">
        <v>4573</v>
      </c>
      <c r="H597" s="200" t="s">
        <v>4573</v>
      </c>
      <c r="I597" s="200" t="s">
        <v>4572</v>
      </c>
      <c r="J597" s="200" t="s">
        <v>4573</v>
      </c>
      <c r="K597" s="200" t="s">
        <v>4573</v>
      </c>
      <c r="L597" s="200" t="s">
        <v>4573</v>
      </c>
      <c r="M597" s="200" t="s">
        <v>4571</v>
      </c>
      <c r="N597" s="200" t="s">
        <v>4572</v>
      </c>
      <c r="O597" s="200" t="s">
        <v>4573</v>
      </c>
    </row>
    <row r="598" spans="1:15" x14ac:dyDescent="0.3">
      <c r="A598" s="200">
        <v>332151</v>
      </c>
      <c r="B598" s="200" t="s">
        <v>4584</v>
      </c>
      <c r="C598" s="200" t="s">
        <v>4573</v>
      </c>
      <c r="D598" s="200" t="s">
        <v>4573</v>
      </c>
      <c r="E598" s="200" t="s">
        <v>4572</v>
      </c>
      <c r="F598" s="200" t="s">
        <v>4573</v>
      </c>
      <c r="G598" s="200" t="s">
        <v>4572</v>
      </c>
      <c r="H598" s="200" t="s">
        <v>4572</v>
      </c>
      <c r="I598" s="200" t="s">
        <v>4572</v>
      </c>
      <c r="J598" s="200" t="s">
        <v>4572</v>
      </c>
      <c r="K598" s="200" t="s">
        <v>4572</v>
      </c>
      <c r="L598" s="200" t="s">
        <v>4572</v>
      </c>
      <c r="M598" s="200" t="s">
        <v>4572</v>
      </c>
      <c r="N598" s="200" t="s">
        <v>4571</v>
      </c>
      <c r="O598" s="200" t="s">
        <v>4572</v>
      </c>
    </row>
    <row r="599" spans="1:15" x14ac:dyDescent="0.3">
      <c r="A599" s="200">
        <v>332153</v>
      </c>
      <c r="B599" s="200" t="s">
        <v>4584</v>
      </c>
      <c r="C599" s="200" t="s">
        <v>4573</v>
      </c>
      <c r="D599" s="200" t="s">
        <v>4571</v>
      </c>
      <c r="E599" s="200" t="s">
        <v>4573</v>
      </c>
      <c r="F599" s="200" t="s">
        <v>4571</v>
      </c>
      <c r="G599" s="200" t="s">
        <v>4571</v>
      </c>
      <c r="H599" s="200" t="s">
        <v>4573</v>
      </c>
      <c r="I599" s="200" t="s">
        <v>4571</v>
      </c>
      <c r="J599" s="200" t="s">
        <v>4571</v>
      </c>
      <c r="K599" s="200" t="s">
        <v>4571</v>
      </c>
      <c r="L599" s="200" t="s">
        <v>4571</v>
      </c>
      <c r="M599" s="200" t="s">
        <v>4571</v>
      </c>
      <c r="N599" s="200" t="s">
        <v>4571</v>
      </c>
      <c r="O599" s="200" t="s">
        <v>4571</v>
      </c>
    </row>
    <row r="600" spans="1:15" x14ac:dyDescent="0.3">
      <c r="A600" s="200">
        <v>332161</v>
      </c>
      <c r="B600" s="200" t="s">
        <v>4584</v>
      </c>
      <c r="C600" s="200" t="s">
        <v>4573</v>
      </c>
      <c r="D600" s="200" t="s">
        <v>4573</v>
      </c>
      <c r="E600" s="200" t="s">
        <v>4572</v>
      </c>
      <c r="F600" s="200" t="s">
        <v>4572</v>
      </c>
      <c r="G600" s="200" t="s">
        <v>4573</v>
      </c>
      <c r="H600" s="200" t="s">
        <v>4573</v>
      </c>
      <c r="I600" s="200" t="s">
        <v>4573</v>
      </c>
      <c r="J600" s="200" t="s">
        <v>4571</v>
      </c>
      <c r="K600" s="200" t="s">
        <v>4571</v>
      </c>
      <c r="L600" s="200" t="s">
        <v>4571</v>
      </c>
      <c r="M600" s="200" t="s">
        <v>4571</v>
      </c>
      <c r="N600" s="200" t="s">
        <v>4571</v>
      </c>
      <c r="O600" s="200" t="s">
        <v>4571</v>
      </c>
    </row>
    <row r="601" spans="1:15" x14ac:dyDescent="0.3">
      <c r="A601" s="200">
        <v>332168</v>
      </c>
      <c r="B601" s="200" t="s">
        <v>4584</v>
      </c>
      <c r="C601" s="200" t="s">
        <v>4572</v>
      </c>
      <c r="D601" s="200" t="s">
        <v>4573</v>
      </c>
      <c r="E601" s="200" t="s">
        <v>4573</v>
      </c>
      <c r="F601" s="200" t="s">
        <v>4573</v>
      </c>
      <c r="G601" s="200" t="s">
        <v>4572</v>
      </c>
      <c r="H601" s="200" t="s">
        <v>4572</v>
      </c>
      <c r="I601" s="200" t="s">
        <v>4571</v>
      </c>
      <c r="J601" s="200" t="s">
        <v>4571</v>
      </c>
      <c r="K601" s="200" t="s">
        <v>4571</v>
      </c>
      <c r="L601" s="200" t="s">
        <v>4571</v>
      </c>
      <c r="M601" s="200" t="s">
        <v>4572</v>
      </c>
      <c r="N601" s="200" t="s">
        <v>4571</v>
      </c>
      <c r="O601" s="200" t="s">
        <v>4572</v>
      </c>
    </row>
    <row r="602" spans="1:15" x14ac:dyDescent="0.3">
      <c r="A602" s="200">
        <v>332197</v>
      </c>
      <c r="B602" s="200" t="s">
        <v>4584</v>
      </c>
      <c r="C602" s="200" t="s">
        <v>4573</v>
      </c>
      <c r="D602" s="200" t="s">
        <v>4571</v>
      </c>
      <c r="E602" s="200" t="s">
        <v>4573</v>
      </c>
      <c r="F602" s="200" t="s">
        <v>4573</v>
      </c>
      <c r="G602" s="200" t="s">
        <v>4571</v>
      </c>
      <c r="H602" s="200" t="s">
        <v>4573</v>
      </c>
      <c r="I602" s="200" t="s">
        <v>4573</v>
      </c>
      <c r="J602" s="200" t="s">
        <v>4571</v>
      </c>
      <c r="K602" s="200" t="s">
        <v>4571</v>
      </c>
      <c r="L602" s="200" t="s">
        <v>4571</v>
      </c>
      <c r="M602" s="200" t="s">
        <v>4571</v>
      </c>
      <c r="N602" s="200" t="s">
        <v>4571</v>
      </c>
      <c r="O602" s="200" t="s">
        <v>4571</v>
      </c>
    </row>
    <row r="603" spans="1:15" x14ac:dyDescent="0.3">
      <c r="A603" s="200">
        <v>332235</v>
      </c>
      <c r="B603" s="200" t="s">
        <v>4584</v>
      </c>
      <c r="C603" s="200" t="s">
        <v>4573</v>
      </c>
      <c r="D603" s="200" t="s">
        <v>4573</v>
      </c>
      <c r="E603" s="200" t="s">
        <v>4572</v>
      </c>
      <c r="F603" s="200" t="s">
        <v>4571</v>
      </c>
      <c r="G603" s="200" t="s">
        <v>4573</v>
      </c>
      <c r="H603" s="200" t="s">
        <v>4573</v>
      </c>
      <c r="I603" s="200" t="s">
        <v>4573</v>
      </c>
      <c r="J603" s="200" t="s">
        <v>4571</v>
      </c>
      <c r="K603" s="200" t="s">
        <v>4571</v>
      </c>
      <c r="L603" s="200" t="s">
        <v>4571</v>
      </c>
      <c r="M603" s="200" t="s">
        <v>4571</v>
      </c>
      <c r="N603" s="200" t="s">
        <v>4571</v>
      </c>
      <c r="O603" s="200" t="s">
        <v>4571</v>
      </c>
    </row>
    <row r="604" spans="1:15" x14ac:dyDescent="0.3">
      <c r="A604" s="200">
        <v>332239</v>
      </c>
      <c r="B604" s="200" t="s">
        <v>4584</v>
      </c>
      <c r="C604" s="200" t="s">
        <v>4573</v>
      </c>
      <c r="D604" s="200" t="s">
        <v>4572</v>
      </c>
      <c r="E604" s="200" t="s">
        <v>4573</v>
      </c>
      <c r="F604" s="200" t="s">
        <v>4573</v>
      </c>
      <c r="G604" s="200" t="s">
        <v>4572</v>
      </c>
      <c r="H604" s="200" t="s">
        <v>4573</v>
      </c>
      <c r="I604" s="200" t="s">
        <v>4573</v>
      </c>
      <c r="J604" s="200" t="s">
        <v>4573</v>
      </c>
      <c r="K604" s="200" t="s">
        <v>4572</v>
      </c>
      <c r="L604" s="200" t="s">
        <v>4573</v>
      </c>
      <c r="M604" s="200" t="s">
        <v>4572</v>
      </c>
      <c r="N604" s="200" t="s">
        <v>4572</v>
      </c>
      <c r="O604" s="200" t="s">
        <v>4573</v>
      </c>
    </row>
    <row r="605" spans="1:15" x14ac:dyDescent="0.3">
      <c r="A605" s="200">
        <v>332246</v>
      </c>
      <c r="B605" s="200" t="s">
        <v>4584</v>
      </c>
      <c r="C605" s="200" t="s">
        <v>4573</v>
      </c>
      <c r="D605" s="200" t="s">
        <v>4573</v>
      </c>
      <c r="E605" s="200" t="s">
        <v>4573</v>
      </c>
      <c r="F605" s="200" t="s">
        <v>4573</v>
      </c>
      <c r="G605" s="200" t="s">
        <v>4572</v>
      </c>
      <c r="H605" s="200" t="s">
        <v>4572</v>
      </c>
      <c r="I605" s="200" t="s">
        <v>4572</v>
      </c>
      <c r="J605" s="200" t="s">
        <v>4572</v>
      </c>
      <c r="K605" s="200" t="s">
        <v>4572</v>
      </c>
      <c r="L605" s="200" t="s">
        <v>4572</v>
      </c>
      <c r="M605" s="200" t="s">
        <v>4573</v>
      </c>
      <c r="N605" s="200" t="s">
        <v>4572</v>
      </c>
      <c r="O605" s="200" t="s">
        <v>4573</v>
      </c>
    </row>
    <row r="606" spans="1:15" x14ac:dyDescent="0.3">
      <c r="A606" s="200">
        <v>332247</v>
      </c>
      <c r="B606" s="200" t="s">
        <v>4584</v>
      </c>
      <c r="C606" s="200" t="s">
        <v>4573</v>
      </c>
      <c r="D606" s="200" t="s">
        <v>4572</v>
      </c>
      <c r="E606" s="200" t="s">
        <v>4572</v>
      </c>
      <c r="F606" s="200" t="s">
        <v>4571</v>
      </c>
      <c r="G606" s="200" t="s">
        <v>4572</v>
      </c>
      <c r="H606" s="200" t="s">
        <v>4573</v>
      </c>
      <c r="I606" s="200" t="s">
        <v>4572</v>
      </c>
      <c r="J606" s="200" t="s">
        <v>4572</v>
      </c>
      <c r="K606" s="200" t="s">
        <v>4571</v>
      </c>
      <c r="L606" s="200" t="s">
        <v>4573</v>
      </c>
      <c r="M606" s="200" t="s">
        <v>4573</v>
      </c>
      <c r="N606" s="200" t="s">
        <v>4572</v>
      </c>
      <c r="O606" s="200" t="s">
        <v>4573</v>
      </c>
    </row>
    <row r="607" spans="1:15" x14ac:dyDescent="0.3">
      <c r="A607" s="200">
        <v>332254</v>
      </c>
      <c r="B607" s="200" t="s">
        <v>4584</v>
      </c>
      <c r="C607" s="200" t="s">
        <v>4573</v>
      </c>
      <c r="D607" s="200" t="s">
        <v>4573</v>
      </c>
      <c r="E607" s="200" t="s">
        <v>4573</v>
      </c>
      <c r="F607" s="200" t="s">
        <v>4573</v>
      </c>
      <c r="G607" s="200" t="s">
        <v>4573</v>
      </c>
      <c r="H607" s="200" t="s">
        <v>4573</v>
      </c>
      <c r="I607" s="200" t="s">
        <v>4572</v>
      </c>
      <c r="J607" s="200" t="s">
        <v>4571</v>
      </c>
      <c r="K607" s="200" t="s">
        <v>4571</v>
      </c>
      <c r="L607" s="200" t="s">
        <v>4571</v>
      </c>
      <c r="M607" s="200" t="s">
        <v>4571</v>
      </c>
      <c r="N607" s="200" t="s">
        <v>4571</v>
      </c>
      <c r="O607" s="200" t="s">
        <v>4571</v>
      </c>
    </row>
    <row r="608" spans="1:15" x14ac:dyDescent="0.3">
      <c r="A608" s="200">
        <v>332256</v>
      </c>
      <c r="B608" s="200" t="s">
        <v>4584</v>
      </c>
      <c r="C608" s="200" t="s">
        <v>4572</v>
      </c>
      <c r="D608" s="200" t="s">
        <v>4572</v>
      </c>
      <c r="E608" s="200" t="s">
        <v>4572</v>
      </c>
      <c r="F608" s="200" t="s">
        <v>4572</v>
      </c>
      <c r="G608" s="200" t="s">
        <v>4572</v>
      </c>
      <c r="H608" s="200" t="s">
        <v>4571</v>
      </c>
      <c r="I608" s="200" t="s">
        <v>4572</v>
      </c>
      <c r="J608" s="200" t="s">
        <v>4571</v>
      </c>
      <c r="K608" s="200" t="s">
        <v>4571</v>
      </c>
      <c r="L608" s="200" t="s">
        <v>4571</v>
      </c>
      <c r="M608" s="200" t="s">
        <v>4571</v>
      </c>
      <c r="N608" s="200" t="s">
        <v>4571</v>
      </c>
      <c r="O608" s="200" t="s">
        <v>4571</v>
      </c>
    </row>
    <row r="609" spans="1:15" x14ac:dyDescent="0.3">
      <c r="A609" s="200">
        <v>332257</v>
      </c>
      <c r="B609" s="200" t="s">
        <v>4584</v>
      </c>
      <c r="C609" s="200" t="s">
        <v>4572</v>
      </c>
      <c r="D609" s="200" t="s">
        <v>4573</v>
      </c>
      <c r="E609" s="200" t="s">
        <v>4572</v>
      </c>
      <c r="F609" s="200" t="s">
        <v>4572</v>
      </c>
      <c r="G609" s="200" t="s">
        <v>4573</v>
      </c>
      <c r="H609" s="200" t="s">
        <v>4572</v>
      </c>
      <c r="I609" s="200" t="s">
        <v>4573</v>
      </c>
      <c r="J609" s="200" t="s">
        <v>4573</v>
      </c>
      <c r="K609" s="200" t="s">
        <v>4573</v>
      </c>
      <c r="L609" s="200" t="s">
        <v>4573</v>
      </c>
      <c r="M609" s="200" t="s">
        <v>4572</v>
      </c>
      <c r="N609" s="200" t="s">
        <v>4572</v>
      </c>
      <c r="O609" s="200" t="s">
        <v>4572</v>
      </c>
    </row>
    <row r="610" spans="1:15" x14ac:dyDescent="0.3">
      <c r="A610" s="200">
        <v>332258</v>
      </c>
      <c r="B610" s="200" t="s">
        <v>4584</v>
      </c>
      <c r="C610" s="200" t="s">
        <v>4573</v>
      </c>
      <c r="D610" s="200" t="s">
        <v>4573</v>
      </c>
      <c r="E610" s="200" t="s">
        <v>4572</v>
      </c>
      <c r="F610" s="200" t="s">
        <v>4571</v>
      </c>
      <c r="G610" s="200" t="s">
        <v>4573</v>
      </c>
      <c r="H610" s="200" t="s">
        <v>4573</v>
      </c>
      <c r="I610" s="200" t="s">
        <v>4572</v>
      </c>
      <c r="J610" s="200" t="s">
        <v>4571</v>
      </c>
      <c r="K610" s="200" t="s">
        <v>4571</v>
      </c>
      <c r="L610" s="200" t="s">
        <v>4571</v>
      </c>
      <c r="M610" s="200" t="s">
        <v>4571</v>
      </c>
      <c r="N610" s="200" t="s">
        <v>4571</v>
      </c>
      <c r="O610" s="200" t="s">
        <v>4571</v>
      </c>
    </row>
    <row r="611" spans="1:15" x14ac:dyDescent="0.3">
      <c r="A611" s="200">
        <v>332262</v>
      </c>
      <c r="B611" s="200" t="s">
        <v>4584</v>
      </c>
      <c r="C611" s="200" t="s">
        <v>4573</v>
      </c>
      <c r="D611" s="200" t="s">
        <v>4572</v>
      </c>
      <c r="E611" s="200" t="s">
        <v>4573</v>
      </c>
      <c r="F611" s="200" t="s">
        <v>4573</v>
      </c>
      <c r="G611" s="200" t="s">
        <v>4572</v>
      </c>
      <c r="H611" s="200" t="s">
        <v>4571</v>
      </c>
      <c r="I611" s="200" t="s">
        <v>4571</v>
      </c>
      <c r="J611" s="200" t="s">
        <v>4572</v>
      </c>
      <c r="K611" s="200" t="s">
        <v>4572</v>
      </c>
      <c r="L611" s="200" t="s">
        <v>4572</v>
      </c>
      <c r="M611" s="200" t="s">
        <v>4572</v>
      </c>
      <c r="N611" s="200" t="s">
        <v>4571</v>
      </c>
      <c r="O611" s="200" t="s">
        <v>4571</v>
      </c>
    </row>
    <row r="612" spans="1:15" x14ac:dyDescent="0.3">
      <c r="A612" s="200">
        <v>332266</v>
      </c>
      <c r="B612" s="200" t="s">
        <v>4584</v>
      </c>
      <c r="C612" s="200" t="s">
        <v>4573</v>
      </c>
      <c r="D612" s="200" t="s">
        <v>4572</v>
      </c>
      <c r="E612" s="200" t="s">
        <v>4573</v>
      </c>
      <c r="F612" s="200" t="s">
        <v>4573</v>
      </c>
      <c r="G612" s="200" t="s">
        <v>4573</v>
      </c>
      <c r="H612" s="200" t="s">
        <v>4573</v>
      </c>
      <c r="I612" s="200" t="s">
        <v>4573</v>
      </c>
      <c r="J612" s="200" t="s">
        <v>4572</v>
      </c>
      <c r="K612" s="200" t="s">
        <v>4572</v>
      </c>
      <c r="L612" s="200" t="s">
        <v>4573</v>
      </c>
      <c r="M612" s="200" t="s">
        <v>4573</v>
      </c>
      <c r="N612" s="200" t="s">
        <v>4571</v>
      </c>
      <c r="O612" s="200" t="s">
        <v>4572</v>
      </c>
    </row>
    <row r="613" spans="1:15" x14ac:dyDescent="0.3">
      <c r="A613" s="200">
        <v>332273</v>
      </c>
      <c r="B613" s="200" t="s">
        <v>4584</v>
      </c>
      <c r="C613" s="200" t="s">
        <v>4573</v>
      </c>
      <c r="D613" s="200" t="s">
        <v>4573</v>
      </c>
      <c r="E613" s="200" t="s">
        <v>4573</v>
      </c>
      <c r="F613" s="200" t="s">
        <v>4573</v>
      </c>
      <c r="G613" s="200" t="s">
        <v>4572</v>
      </c>
      <c r="H613" s="200" t="s">
        <v>4573</v>
      </c>
      <c r="I613" s="200" t="s">
        <v>4571</v>
      </c>
      <c r="J613" s="200" t="s">
        <v>4572</v>
      </c>
      <c r="K613" s="200" t="s">
        <v>4572</v>
      </c>
      <c r="L613" s="200" t="s">
        <v>4573</v>
      </c>
      <c r="M613" s="200" t="s">
        <v>4571</v>
      </c>
      <c r="N613" s="200" t="s">
        <v>4572</v>
      </c>
      <c r="O613" s="200" t="s">
        <v>4571</v>
      </c>
    </row>
    <row r="614" spans="1:15" x14ac:dyDescent="0.3">
      <c r="A614" s="200">
        <v>332287</v>
      </c>
      <c r="B614" s="200" t="s">
        <v>4584</v>
      </c>
      <c r="C614" s="200" t="s">
        <v>4572</v>
      </c>
      <c r="D614" s="200" t="s">
        <v>4573</v>
      </c>
      <c r="E614" s="200" t="s">
        <v>4572</v>
      </c>
      <c r="F614" s="200" t="s">
        <v>4571</v>
      </c>
      <c r="G614" s="200" t="s">
        <v>4573</v>
      </c>
      <c r="H614" s="200" t="s">
        <v>4573</v>
      </c>
      <c r="I614" s="200" t="s">
        <v>4572</v>
      </c>
      <c r="J614" s="200" t="s">
        <v>4571</v>
      </c>
      <c r="K614" s="200" t="s">
        <v>4571</v>
      </c>
      <c r="L614" s="200" t="s">
        <v>4571</v>
      </c>
      <c r="M614" s="200" t="s">
        <v>4571</v>
      </c>
      <c r="N614" s="200" t="s">
        <v>4571</v>
      </c>
      <c r="O614" s="200" t="s">
        <v>4571</v>
      </c>
    </row>
    <row r="615" spans="1:15" x14ac:dyDescent="0.3">
      <c r="A615" s="200">
        <v>332289</v>
      </c>
      <c r="B615" s="200" t="s">
        <v>4584</v>
      </c>
      <c r="C615" s="200" t="s">
        <v>4573</v>
      </c>
      <c r="D615" s="200" t="s">
        <v>4573</v>
      </c>
      <c r="E615" s="200" t="s">
        <v>4572</v>
      </c>
      <c r="F615" s="200" t="s">
        <v>4573</v>
      </c>
      <c r="G615" s="200" t="s">
        <v>4572</v>
      </c>
      <c r="H615" s="200" t="s">
        <v>4572</v>
      </c>
      <c r="I615" s="200" t="s">
        <v>4572</v>
      </c>
      <c r="J615" s="200" t="s">
        <v>4571</v>
      </c>
      <c r="K615" s="200" t="s">
        <v>4572</v>
      </c>
      <c r="L615" s="200" t="s">
        <v>4571</v>
      </c>
      <c r="M615" s="200" t="s">
        <v>4573</v>
      </c>
      <c r="N615" s="200" t="s">
        <v>4572</v>
      </c>
      <c r="O615" s="200" t="s">
        <v>4571</v>
      </c>
    </row>
    <row r="616" spans="1:15" x14ac:dyDescent="0.3">
      <c r="A616" s="200">
        <v>332293</v>
      </c>
      <c r="B616" s="200" t="s">
        <v>4584</v>
      </c>
      <c r="C616" s="200" t="s">
        <v>4573</v>
      </c>
      <c r="D616" s="200" t="s">
        <v>4573</v>
      </c>
      <c r="E616" s="200" t="s">
        <v>4573</v>
      </c>
      <c r="F616" s="200" t="s">
        <v>4573</v>
      </c>
      <c r="G616" s="200" t="s">
        <v>4573</v>
      </c>
      <c r="H616" s="200" t="s">
        <v>4572</v>
      </c>
      <c r="I616" s="200" t="s">
        <v>4573</v>
      </c>
      <c r="J616" s="200" t="s">
        <v>4571</v>
      </c>
      <c r="K616" s="200" t="s">
        <v>4571</v>
      </c>
      <c r="L616" s="200" t="s">
        <v>4571</v>
      </c>
      <c r="M616" s="200" t="s">
        <v>4571</v>
      </c>
      <c r="N616" s="200" t="s">
        <v>4571</v>
      </c>
      <c r="O616" s="200" t="s">
        <v>4571</v>
      </c>
    </row>
    <row r="617" spans="1:15" x14ac:dyDescent="0.3">
      <c r="A617" s="200">
        <v>332295</v>
      </c>
      <c r="B617" s="200" t="s">
        <v>4584</v>
      </c>
      <c r="C617" s="200" t="s">
        <v>4573</v>
      </c>
      <c r="D617" s="200" t="s">
        <v>4572</v>
      </c>
      <c r="E617" s="200" t="s">
        <v>4573</v>
      </c>
      <c r="F617" s="200" t="s">
        <v>4572</v>
      </c>
      <c r="G617" s="200" t="s">
        <v>4572</v>
      </c>
      <c r="H617" s="200" t="s">
        <v>4573</v>
      </c>
      <c r="I617" s="200" t="s">
        <v>4572</v>
      </c>
      <c r="J617" s="200" t="s">
        <v>4573</v>
      </c>
      <c r="K617" s="200" t="s">
        <v>4572</v>
      </c>
      <c r="L617" s="200" t="s">
        <v>4572</v>
      </c>
      <c r="M617" s="200" t="s">
        <v>4573</v>
      </c>
      <c r="N617" s="200" t="s">
        <v>4572</v>
      </c>
      <c r="O617" s="200" t="s">
        <v>4572</v>
      </c>
    </row>
    <row r="618" spans="1:15" x14ac:dyDescent="0.3">
      <c r="A618" s="200">
        <v>332296</v>
      </c>
      <c r="B618" s="200" t="s">
        <v>4584</v>
      </c>
      <c r="C618" s="200" t="s">
        <v>4571</v>
      </c>
      <c r="D618" s="200" t="s">
        <v>4572</v>
      </c>
      <c r="E618" s="200" t="s">
        <v>4571</v>
      </c>
      <c r="F618" s="200" t="s">
        <v>4573</v>
      </c>
      <c r="G618" s="200" t="s">
        <v>4571</v>
      </c>
      <c r="H618" s="200" t="s">
        <v>4573</v>
      </c>
      <c r="I618" s="200" t="s">
        <v>4571</v>
      </c>
      <c r="J618" s="200" t="s">
        <v>4571</v>
      </c>
      <c r="K618" s="200" t="s">
        <v>4571</v>
      </c>
      <c r="L618" s="200" t="s">
        <v>4571</v>
      </c>
      <c r="M618" s="200" t="s">
        <v>4571</v>
      </c>
      <c r="N618" s="200" t="s">
        <v>4571</v>
      </c>
      <c r="O618" s="200" t="s">
        <v>4571</v>
      </c>
    </row>
    <row r="619" spans="1:15" x14ac:dyDescent="0.3">
      <c r="A619" s="200">
        <v>332297</v>
      </c>
      <c r="B619" s="200" t="s">
        <v>4584</v>
      </c>
      <c r="C619" s="200" t="s">
        <v>4573</v>
      </c>
      <c r="D619" s="200" t="s">
        <v>4572</v>
      </c>
      <c r="E619" s="200" t="s">
        <v>4573</v>
      </c>
      <c r="F619" s="200" t="s">
        <v>4573</v>
      </c>
      <c r="G619" s="200" t="s">
        <v>4572</v>
      </c>
      <c r="H619" s="200" t="s">
        <v>4572</v>
      </c>
      <c r="I619" s="200" t="s">
        <v>4573</v>
      </c>
      <c r="J619" s="200" t="s">
        <v>4573</v>
      </c>
      <c r="K619" s="200" t="s">
        <v>4573</v>
      </c>
      <c r="L619" s="200" t="s">
        <v>4573</v>
      </c>
      <c r="M619" s="200" t="s">
        <v>4573</v>
      </c>
      <c r="N619" s="200" t="s">
        <v>4573</v>
      </c>
      <c r="O619" s="200" t="s">
        <v>4572</v>
      </c>
    </row>
    <row r="620" spans="1:15" x14ac:dyDescent="0.3">
      <c r="A620" s="200">
        <v>332306</v>
      </c>
      <c r="B620" s="200" t="s">
        <v>4584</v>
      </c>
      <c r="C620" s="200" t="s">
        <v>4572</v>
      </c>
      <c r="D620" s="200" t="s">
        <v>4572</v>
      </c>
      <c r="E620" s="200" t="s">
        <v>4572</v>
      </c>
      <c r="F620" s="200" t="s">
        <v>4572</v>
      </c>
      <c r="G620" s="200" t="s">
        <v>4573</v>
      </c>
      <c r="H620" s="200" t="s">
        <v>4572</v>
      </c>
      <c r="I620" s="200" t="s">
        <v>4571</v>
      </c>
      <c r="J620" s="200" t="s">
        <v>4572</v>
      </c>
      <c r="K620" s="200" t="s">
        <v>4571</v>
      </c>
      <c r="L620" s="200" t="s">
        <v>4572</v>
      </c>
      <c r="M620" s="200" t="s">
        <v>4572</v>
      </c>
      <c r="N620" s="200" t="s">
        <v>4571</v>
      </c>
      <c r="O620" s="200" t="s">
        <v>4571</v>
      </c>
    </row>
    <row r="621" spans="1:15" x14ac:dyDescent="0.3">
      <c r="A621" s="200">
        <v>332310</v>
      </c>
      <c r="B621" s="200" t="s">
        <v>4584</v>
      </c>
      <c r="C621" s="200" t="s">
        <v>4573</v>
      </c>
      <c r="D621" s="200" t="s">
        <v>4572</v>
      </c>
      <c r="E621" s="200" t="s">
        <v>4572</v>
      </c>
      <c r="F621" s="200" t="s">
        <v>4572</v>
      </c>
      <c r="G621" s="200" t="s">
        <v>4572</v>
      </c>
      <c r="H621" s="200" t="s">
        <v>4573</v>
      </c>
      <c r="I621" s="200" t="s">
        <v>4572</v>
      </c>
      <c r="J621" s="200" t="s">
        <v>4572</v>
      </c>
      <c r="K621" s="200" t="s">
        <v>4572</v>
      </c>
      <c r="L621" s="200" t="s">
        <v>4572</v>
      </c>
      <c r="M621" s="200" t="s">
        <v>4573</v>
      </c>
      <c r="N621" s="200" t="s">
        <v>4572</v>
      </c>
      <c r="O621" s="200" t="s">
        <v>4572</v>
      </c>
    </row>
    <row r="622" spans="1:15" x14ac:dyDescent="0.3">
      <c r="A622" s="200">
        <v>332333</v>
      </c>
      <c r="B622" s="200" t="s">
        <v>4584</v>
      </c>
      <c r="C622" s="200" t="s">
        <v>4573</v>
      </c>
      <c r="D622" s="200" t="s">
        <v>4571</v>
      </c>
      <c r="E622" s="200" t="s">
        <v>4572</v>
      </c>
      <c r="F622" s="200" t="s">
        <v>4572</v>
      </c>
      <c r="G622" s="200" t="s">
        <v>4573</v>
      </c>
      <c r="H622" s="200" t="s">
        <v>4573</v>
      </c>
      <c r="I622" s="200" t="s">
        <v>4573</v>
      </c>
      <c r="J622" s="200" t="s">
        <v>4572</v>
      </c>
      <c r="K622" s="200" t="s">
        <v>4572</v>
      </c>
      <c r="L622" s="200" t="s">
        <v>4572</v>
      </c>
      <c r="M622" s="200" t="s">
        <v>4572</v>
      </c>
      <c r="N622" s="200" t="s">
        <v>4573</v>
      </c>
      <c r="O622" s="200" t="s">
        <v>4572</v>
      </c>
    </row>
    <row r="623" spans="1:15" x14ac:dyDescent="0.3">
      <c r="A623" s="200">
        <v>332334</v>
      </c>
      <c r="B623" s="200" t="s">
        <v>4584</v>
      </c>
      <c r="C623" s="200" t="s">
        <v>4573</v>
      </c>
      <c r="D623" s="200" t="s">
        <v>4571</v>
      </c>
      <c r="E623" s="200" t="s">
        <v>4573</v>
      </c>
      <c r="F623" s="200" t="s">
        <v>4571</v>
      </c>
      <c r="G623" s="200" t="s">
        <v>4572</v>
      </c>
      <c r="H623" s="200" t="s">
        <v>4571</v>
      </c>
      <c r="I623" s="200" t="s">
        <v>4572</v>
      </c>
      <c r="J623" s="200" t="s">
        <v>4571</v>
      </c>
      <c r="K623" s="200" t="s">
        <v>4571</v>
      </c>
      <c r="L623" s="200" t="s">
        <v>4571</v>
      </c>
      <c r="M623" s="200" t="s">
        <v>4571</v>
      </c>
      <c r="N623" s="200" t="s">
        <v>4571</v>
      </c>
      <c r="O623" s="200" t="s">
        <v>4571</v>
      </c>
    </row>
    <row r="624" spans="1:15" x14ac:dyDescent="0.3">
      <c r="A624" s="200">
        <v>332343</v>
      </c>
      <c r="B624" s="200" t="s">
        <v>4584</v>
      </c>
      <c r="C624" s="200" t="s">
        <v>4573</v>
      </c>
      <c r="D624" s="200" t="s">
        <v>4571</v>
      </c>
      <c r="E624" s="200" t="s">
        <v>4571</v>
      </c>
      <c r="F624" s="200" t="s">
        <v>4572</v>
      </c>
      <c r="G624" s="200" t="s">
        <v>4571</v>
      </c>
      <c r="H624" s="200" t="s">
        <v>4571</v>
      </c>
      <c r="I624" s="200" t="s">
        <v>4572</v>
      </c>
      <c r="J624" s="200" t="s">
        <v>4571</v>
      </c>
      <c r="K624" s="200" t="s">
        <v>4572</v>
      </c>
      <c r="L624" s="200" t="s">
        <v>4571</v>
      </c>
      <c r="M624" s="200" t="s">
        <v>4571</v>
      </c>
      <c r="N624" s="200" t="s">
        <v>4571</v>
      </c>
      <c r="O624" s="200" t="s">
        <v>4571</v>
      </c>
    </row>
    <row r="625" spans="1:15" x14ac:dyDescent="0.3">
      <c r="A625" s="200">
        <v>332345</v>
      </c>
      <c r="B625" s="200" t="s">
        <v>4584</v>
      </c>
      <c r="C625" s="200" t="s">
        <v>4572</v>
      </c>
      <c r="D625" s="200" t="s">
        <v>4572</v>
      </c>
      <c r="E625" s="200" t="s">
        <v>4572</v>
      </c>
      <c r="F625" s="200" t="s">
        <v>4572</v>
      </c>
      <c r="G625" s="200" t="s">
        <v>4572</v>
      </c>
      <c r="H625" s="200" t="s">
        <v>4573</v>
      </c>
      <c r="I625" s="200" t="s">
        <v>4572</v>
      </c>
      <c r="J625" s="200" t="s">
        <v>4573</v>
      </c>
      <c r="K625" s="200" t="s">
        <v>4572</v>
      </c>
      <c r="L625" s="200" t="s">
        <v>4573</v>
      </c>
      <c r="M625" s="200" t="s">
        <v>4573</v>
      </c>
      <c r="N625" s="200" t="s">
        <v>4572</v>
      </c>
      <c r="O625" s="200" t="s">
        <v>4571</v>
      </c>
    </row>
    <row r="626" spans="1:15" x14ac:dyDescent="0.3">
      <c r="A626" s="200">
        <v>332346</v>
      </c>
      <c r="B626" s="200" t="s">
        <v>4584</v>
      </c>
      <c r="C626" s="200" t="s">
        <v>4573</v>
      </c>
      <c r="D626" s="200" t="s">
        <v>4573</v>
      </c>
      <c r="E626" s="200" t="s">
        <v>4573</v>
      </c>
      <c r="F626" s="200" t="s">
        <v>4573</v>
      </c>
      <c r="G626" s="200" t="s">
        <v>4571</v>
      </c>
      <c r="H626" s="200" t="s">
        <v>4572</v>
      </c>
      <c r="I626" s="200" t="s">
        <v>4571</v>
      </c>
      <c r="J626" s="200" t="s">
        <v>4571</v>
      </c>
      <c r="K626" s="200" t="s">
        <v>4571</v>
      </c>
      <c r="L626" s="200" t="s">
        <v>4571</v>
      </c>
      <c r="M626" s="200" t="s">
        <v>4571</v>
      </c>
      <c r="N626" s="200" t="s">
        <v>4571</v>
      </c>
      <c r="O626" s="200" t="s">
        <v>4571</v>
      </c>
    </row>
    <row r="627" spans="1:15" x14ac:dyDescent="0.3">
      <c r="A627" s="200">
        <v>332347</v>
      </c>
      <c r="B627" s="200" t="s">
        <v>4584</v>
      </c>
      <c r="C627" s="200" t="s">
        <v>4572</v>
      </c>
      <c r="D627" s="200" t="s">
        <v>4572</v>
      </c>
      <c r="E627" s="200" t="s">
        <v>4571</v>
      </c>
      <c r="F627" s="200" t="s">
        <v>4571</v>
      </c>
      <c r="G627" s="200" t="s">
        <v>4572</v>
      </c>
      <c r="H627" s="200" t="s">
        <v>4572</v>
      </c>
      <c r="I627" s="200" t="s">
        <v>4571</v>
      </c>
      <c r="J627" s="200" t="s">
        <v>4571</v>
      </c>
      <c r="K627" s="200" t="s">
        <v>4571</v>
      </c>
      <c r="L627" s="200" t="s">
        <v>4571</v>
      </c>
      <c r="M627" s="200" t="s">
        <v>4571</v>
      </c>
      <c r="N627" s="200" t="s">
        <v>4571</v>
      </c>
      <c r="O627" s="200" t="s">
        <v>4571</v>
      </c>
    </row>
    <row r="628" spans="1:15" x14ac:dyDescent="0.3">
      <c r="A628" s="200">
        <v>332357</v>
      </c>
      <c r="B628" s="200" t="s">
        <v>4584</v>
      </c>
      <c r="C628" s="200" t="s">
        <v>4573</v>
      </c>
      <c r="D628" s="200" t="s">
        <v>4573</v>
      </c>
      <c r="E628" s="200" t="s">
        <v>4573</v>
      </c>
      <c r="F628" s="200" t="s">
        <v>4572</v>
      </c>
      <c r="G628" s="200" t="s">
        <v>4572</v>
      </c>
      <c r="H628" s="200" t="s">
        <v>4572</v>
      </c>
      <c r="I628" s="200" t="s">
        <v>4571</v>
      </c>
      <c r="J628" s="200" t="s">
        <v>4572</v>
      </c>
      <c r="K628" s="200" t="s">
        <v>4572</v>
      </c>
      <c r="L628" s="200" t="s">
        <v>4572</v>
      </c>
      <c r="M628" s="200" t="s">
        <v>4572</v>
      </c>
      <c r="N628" s="200" t="s">
        <v>4571</v>
      </c>
      <c r="O628" s="200" t="s">
        <v>4572</v>
      </c>
    </row>
    <row r="629" spans="1:15" x14ac:dyDescent="0.3">
      <c r="A629" s="200">
        <v>332359</v>
      </c>
      <c r="B629" s="200" t="s">
        <v>4584</v>
      </c>
      <c r="C629" s="200" t="s">
        <v>4572</v>
      </c>
      <c r="D629" s="200" t="s">
        <v>4571</v>
      </c>
      <c r="E629" s="200" t="s">
        <v>4573</v>
      </c>
      <c r="F629" s="200" t="s">
        <v>4572</v>
      </c>
      <c r="G629" s="200" t="s">
        <v>4573</v>
      </c>
      <c r="H629" s="200" t="s">
        <v>4571</v>
      </c>
      <c r="I629" s="200" t="s">
        <v>4572</v>
      </c>
      <c r="J629" s="200" t="s">
        <v>4572</v>
      </c>
      <c r="K629" s="200" t="s">
        <v>4572</v>
      </c>
      <c r="L629" s="200" t="s">
        <v>4572</v>
      </c>
      <c r="M629" s="200" t="s">
        <v>4572</v>
      </c>
      <c r="N629" s="200" t="s">
        <v>4572</v>
      </c>
      <c r="O629" s="200" t="s">
        <v>4572</v>
      </c>
    </row>
    <row r="630" spans="1:15" x14ac:dyDescent="0.3">
      <c r="A630" s="200">
        <v>332361</v>
      </c>
      <c r="B630" s="200" t="s">
        <v>4584</v>
      </c>
      <c r="C630" s="200" t="s">
        <v>4573</v>
      </c>
      <c r="D630" s="200" t="s">
        <v>4573</v>
      </c>
      <c r="E630" s="200" t="s">
        <v>4573</v>
      </c>
      <c r="F630" s="200" t="s">
        <v>4573</v>
      </c>
      <c r="G630" s="200" t="s">
        <v>4573</v>
      </c>
      <c r="H630" s="200" t="s">
        <v>4573</v>
      </c>
      <c r="I630" s="200" t="s">
        <v>4573</v>
      </c>
      <c r="J630" s="200" t="s">
        <v>4573</v>
      </c>
      <c r="K630" s="200" t="s">
        <v>4573</v>
      </c>
      <c r="L630" s="200" t="s">
        <v>4573</v>
      </c>
      <c r="M630" s="200" t="s">
        <v>4573</v>
      </c>
      <c r="N630" s="200" t="s">
        <v>4573</v>
      </c>
      <c r="O630" s="200" t="s">
        <v>4573</v>
      </c>
    </row>
    <row r="631" spans="1:15" x14ac:dyDescent="0.3">
      <c r="A631" s="200">
        <v>332364</v>
      </c>
      <c r="B631" s="200" t="s">
        <v>4584</v>
      </c>
      <c r="C631" s="200" t="s">
        <v>4573</v>
      </c>
      <c r="D631" s="200" t="s">
        <v>4571</v>
      </c>
      <c r="E631" s="200" t="s">
        <v>4573</v>
      </c>
      <c r="F631" s="200" t="s">
        <v>4573</v>
      </c>
      <c r="G631" s="200" t="s">
        <v>4571</v>
      </c>
      <c r="H631" s="200" t="s">
        <v>4571</v>
      </c>
      <c r="I631" s="200" t="s">
        <v>4571</v>
      </c>
      <c r="J631" s="200" t="s">
        <v>4572</v>
      </c>
      <c r="K631" s="200" t="s">
        <v>4572</v>
      </c>
      <c r="L631" s="200" t="s">
        <v>4572</v>
      </c>
      <c r="M631" s="200" t="s">
        <v>4572</v>
      </c>
      <c r="N631" s="200" t="s">
        <v>4572</v>
      </c>
      <c r="O631" s="200" t="s">
        <v>4572</v>
      </c>
    </row>
    <row r="632" spans="1:15" x14ac:dyDescent="0.3">
      <c r="A632" s="200">
        <v>332374</v>
      </c>
      <c r="B632" s="200" t="s">
        <v>4584</v>
      </c>
      <c r="C632" s="200" t="s">
        <v>4573</v>
      </c>
      <c r="D632" s="200" t="s">
        <v>4573</v>
      </c>
      <c r="E632" s="200" t="s">
        <v>4572</v>
      </c>
      <c r="F632" s="200" t="s">
        <v>4573</v>
      </c>
      <c r="G632" s="200" t="s">
        <v>4571</v>
      </c>
      <c r="H632" s="200" t="s">
        <v>4571</v>
      </c>
      <c r="I632" s="200" t="s">
        <v>4571</v>
      </c>
      <c r="J632" s="200" t="s">
        <v>4572</v>
      </c>
      <c r="K632" s="200" t="s">
        <v>4572</v>
      </c>
      <c r="L632" s="200" t="s">
        <v>4571</v>
      </c>
      <c r="M632" s="200" t="s">
        <v>4571</v>
      </c>
      <c r="N632" s="200" t="s">
        <v>4571</v>
      </c>
      <c r="O632" s="200" t="s">
        <v>4572</v>
      </c>
    </row>
    <row r="633" spans="1:15" x14ac:dyDescent="0.3">
      <c r="A633" s="200">
        <v>332376</v>
      </c>
      <c r="B633" s="200" t="s">
        <v>4584</v>
      </c>
      <c r="C633" s="200" t="s">
        <v>4573</v>
      </c>
      <c r="D633" s="200" t="s">
        <v>4571</v>
      </c>
      <c r="E633" s="200" t="s">
        <v>4572</v>
      </c>
      <c r="F633" s="200" t="s">
        <v>4571</v>
      </c>
      <c r="G633" s="200" t="s">
        <v>4573</v>
      </c>
      <c r="H633" s="200" t="s">
        <v>4573</v>
      </c>
      <c r="I633" s="200" t="s">
        <v>4572</v>
      </c>
      <c r="J633" s="200" t="s">
        <v>4572</v>
      </c>
      <c r="K633" s="200" t="s">
        <v>4572</v>
      </c>
      <c r="L633" s="200" t="s">
        <v>4572</v>
      </c>
      <c r="M633" s="200" t="s">
        <v>4571</v>
      </c>
      <c r="N633" s="200" t="s">
        <v>4572</v>
      </c>
      <c r="O633" s="200" t="s">
        <v>4572</v>
      </c>
    </row>
    <row r="634" spans="1:15" x14ac:dyDescent="0.3">
      <c r="A634" s="200">
        <v>332381</v>
      </c>
      <c r="B634" s="200" t="s">
        <v>4584</v>
      </c>
      <c r="C634" s="200" t="s">
        <v>4573</v>
      </c>
      <c r="D634" s="200" t="s">
        <v>4572</v>
      </c>
      <c r="E634" s="200" t="s">
        <v>4572</v>
      </c>
      <c r="F634" s="200" t="s">
        <v>4573</v>
      </c>
      <c r="G634" s="200" t="s">
        <v>4573</v>
      </c>
      <c r="H634" s="200" t="s">
        <v>4573</v>
      </c>
      <c r="I634" s="200" t="s">
        <v>4572</v>
      </c>
      <c r="J634" s="200" t="s">
        <v>4573</v>
      </c>
      <c r="K634" s="200" t="s">
        <v>4572</v>
      </c>
      <c r="L634" s="200" t="s">
        <v>4572</v>
      </c>
      <c r="M634" s="200" t="s">
        <v>4572</v>
      </c>
      <c r="N634" s="200" t="s">
        <v>4573</v>
      </c>
      <c r="O634" s="200" t="s">
        <v>4571</v>
      </c>
    </row>
    <row r="635" spans="1:15" x14ac:dyDescent="0.3">
      <c r="A635" s="200">
        <v>332417</v>
      </c>
      <c r="B635" s="200" t="s">
        <v>4584</v>
      </c>
      <c r="C635" s="200" t="s">
        <v>4572</v>
      </c>
      <c r="D635" s="200" t="s">
        <v>4572</v>
      </c>
      <c r="E635" s="200" t="s">
        <v>4573</v>
      </c>
      <c r="F635" s="200" t="s">
        <v>4572</v>
      </c>
      <c r="G635" s="200" t="s">
        <v>4573</v>
      </c>
      <c r="H635" s="200" t="s">
        <v>4572</v>
      </c>
      <c r="I635" s="200" t="s">
        <v>4572</v>
      </c>
      <c r="J635" s="200" t="s">
        <v>4572</v>
      </c>
      <c r="K635" s="200" t="s">
        <v>4572</v>
      </c>
      <c r="L635" s="200" t="s">
        <v>4572</v>
      </c>
      <c r="M635" s="200" t="s">
        <v>4572</v>
      </c>
      <c r="N635" s="200" t="s">
        <v>4572</v>
      </c>
      <c r="O635" s="200" t="s">
        <v>4571</v>
      </c>
    </row>
    <row r="636" spans="1:15" x14ac:dyDescent="0.3">
      <c r="A636" s="200">
        <v>332418</v>
      </c>
      <c r="B636" s="200" t="s">
        <v>4584</v>
      </c>
      <c r="C636" s="200" t="s">
        <v>4573</v>
      </c>
      <c r="D636" s="200" t="s">
        <v>4573</v>
      </c>
      <c r="E636" s="200" t="s">
        <v>4573</v>
      </c>
      <c r="F636" s="200" t="s">
        <v>4571</v>
      </c>
      <c r="G636" s="200" t="s">
        <v>4573</v>
      </c>
      <c r="H636" s="200" t="s">
        <v>4573</v>
      </c>
      <c r="I636" s="200" t="s">
        <v>4573</v>
      </c>
      <c r="J636" s="200" t="s">
        <v>4572</v>
      </c>
      <c r="K636" s="200" t="s">
        <v>4572</v>
      </c>
      <c r="L636" s="200" t="s">
        <v>4572</v>
      </c>
      <c r="M636" s="200" t="s">
        <v>4573</v>
      </c>
      <c r="N636" s="200" t="s">
        <v>4571</v>
      </c>
      <c r="O636" s="200" t="s">
        <v>4572</v>
      </c>
    </row>
    <row r="637" spans="1:15" x14ac:dyDescent="0.3">
      <c r="A637" s="200">
        <v>332433</v>
      </c>
      <c r="B637" s="200" t="s">
        <v>4584</v>
      </c>
      <c r="C637" s="200" t="s">
        <v>4571</v>
      </c>
      <c r="D637" s="200" t="s">
        <v>4573</v>
      </c>
      <c r="E637" s="200" t="s">
        <v>4572</v>
      </c>
      <c r="F637" s="200" t="s">
        <v>4573</v>
      </c>
      <c r="G637" s="200" t="s">
        <v>4572</v>
      </c>
      <c r="H637" s="200" t="s">
        <v>4573</v>
      </c>
      <c r="I637" s="200" t="s">
        <v>4571</v>
      </c>
      <c r="J637" s="200" t="s">
        <v>4572</v>
      </c>
      <c r="K637" s="200" t="s">
        <v>4572</v>
      </c>
      <c r="L637" s="200" t="s">
        <v>4571</v>
      </c>
      <c r="M637" s="200" t="s">
        <v>4571</v>
      </c>
      <c r="N637" s="200" t="s">
        <v>4571</v>
      </c>
      <c r="O637" s="200" t="s">
        <v>4571</v>
      </c>
    </row>
    <row r="638" spans="1:15" x14ac:dyDescent="0.3">
      <c r="A638" s="200">
        <v>332435</v>
      </c>
      <c r="B638" s="200" t="s">
        <v>4584</v>
      </c>
      <c r="C638" s="200" t="s">
        <v>4572</v>
      </c>
      <c r="D638" s="200" t="s">
        <v>4573</v>
      </c>
      <c r="E638" s="200" t="s">
        <v>4573</v>
      </c>
      <c r="F638" s="200" t="s">
        <v>4573</v>
      </c>
      <c r="G638" s="200" t="s">
        <v>4573</v>
      </c>
      <c r="H638" s="200" t="s">
        <v>4573</v>
      </c>
      <c r="I638" s="200" t="s">
        <v>4573</v>
      </c>
      <c r="J638" s="200" t="s">
        <v>4573</v>
      </c>
      <c r="K638" s="200" t="s">
        <v>4573</v>
      </c>
      <c r="L638" s="200" t="s">
        <v>4573</v>
      </c>
      <c r="M638" s="200" t="s">
        <v>4573</v>
      </c>
      <c r="N638" s="200" t="s">
        <v>4573</v>
      </c>
      <c r="O638" s="200" t="s">
        <v>4573</v>
      </c>
    </row>
    <row r="639" spans="1:15" x14ac:dyDescent="0.3">
      <c r="A639" s="200">
        <v>332436</v>
      </c>
      <c r="B639" s="200" t="s">
        <v>4584</v>
      </c>
      <c r="C639" s="200" t="s">
        <v>4573</v>
      </c>
      <c r="D639" s="200" t="s">
        <v>4572</v>
      </c>
      <c r="E639" s="200" t="s">
        <v>4572</v>
      </c>
      <c r="F639" s="200" t="s">
        <v>4572</v>
      </c>
      <c r="G639" s="200" t="s">
        <v>4572</v>
      </c>
      <c r="H639" s="200" t="s">
        <v>4571</v>
      </c>
      <c r="I639" s="200" t="s">
        <v>4571</v>
      </c>
      <c r="J639" s="200" t="s">
        <v>4572</v>
      </c>
      <c r="K639" s="200" t="s">
        <v>4571</v>
      </c>
      <c r="L639" s="200" t="s">
        <v>4571</v>
      </c>
      <c r="M639" s="200" t="s">
        <v>4571</v>
      </c>
      <c r="N639" s="200" t="s">
        <v>4571</v>
      </c>
      <c r="O639" s="200" t="s">
        <v>4571</v>
      </c>
    </row>
    <row r="640" spans="1:15" x14ac:dyDescent="0.3">
      <c r="A640" s="200">
        <v>332447</v>
      </c>
      <c r="B640" s="200" t="s">
        <v>4584</v>
      </c>
      <c r="C640" s="200" t="s">
        <v>4572</v>
      </c>
      <c r="D640" s="200" t="s">
        <v>4571</v>
      </c>
      <c r="E640" s="200" t="s">
        <v>4571</v>
      </c>
      <c r="F640" s="200" t="s">
        <v>4571</v>
      </c>
      <c r="G640" s="200" t="s">
        <v>4571</v>
      </c>
      <c r="H640" s="200" t="s">
        <v>4572</v>
      </c>
      <c r="I640" s="200" t="s">
        <v>4572</v>
      </c>
      <c r="J640" s="200" t="s">
        <v>4573</v>
      </c>
      <c r="K640" s="200" t="s">
        <v>4571</v>
      </c>
      <c r="L640" s="200" t="s">
        <v>4573</v>
      </c>
      <c r="M640" s="200" t="s">
        <v>4571</v>
      </c>
      <c r="N640" s="200" t="s">
        <v>4571</v>
      </c>
      <c r="O640" s="200" t="s">
        <v>4571</v>
      </c>
    </row>
    <row r="641" spans="1:15" x14ac:dyDescent="0.3">
      <c r="A641" s="200">
        <v>332454</v>
      </c>
      <c r="B641" s="200" t="s">
        <v>4584</v>
      </c>
      <c r="C641" s="200" t="s">
        <v>4573</v>
      </c>
      <c r="D641" s="200" t="s">
        <v>4573</v>
      </c>
      <c r="E641" s="200" t="s">
        <v>4573</v>
      </c>
      <c r="F641" s="200" t="s">
        <v>4573</v>
      </c>
      <c r="G641" s="200" t="s">
        <v>4573</v>
      </c>
      <c r="H641" s="200" t="s">
        <v>4573</v>
      </c>
      <c r="I641" s="200" t="s">
        <v>4573</v>
      </c>
      <c r="J641" s="200" t="s">
        <v>4571</v>
      </c>
      <c r="K641" s="200" t="s">
        <v>4571</v>
      </c>
      <c r="L641" s="200" t="s">
        <v>4571</v>
      </c>
      <c r="M641" s="200" t="s">
        <v>4571</v>
      </c>
      <c r="N641" s="200" t="s">
        <v>4571</v>
      </c>
      <c r="O641" s="200" t="s">
        <v>4571</v>
      </c>
    </row>
    <row r="642" spans="1:15" x14ac:dyDescent="0.3">
      <c r="A642" s="200">
        <v>332460</v>
      </c>
      <c r="B642" s="200" t="s">
        <v>4584</v>
      </c>
      <c r="C642" s="200" t="s">
        <v>4572</v>
      </c>
      <c r="D642" s="200" t="s">
        <v>4572</v>
      </c>
      <c r="E642" s="200" t="s">
        <v>4571</v>
      </c>
      <c r="F642" s="200" t="s">
        <v>4571</v>
      </c>
      <c r="G642" s="200" t="s">
        <v>4571</v>
      </c>
      <c r="H642" s="200" t="s">
        <v>4571</v>
      </c>
      <c r="I642" s="200" t="s">
        <v>4571</v>
      </c>
      <c r="J642" s="200" t="s">
        <v>4573</v>
      </c>
      <c r="K642" s="200" t="s">
        <v>4571</v>
      </c>
      <c r="L642" s="200" t="s">
        <v>4573</v>
      </c>
      <c r="M642" s="200" t="s">
        <v>4573</v>
      </c>
      <c r="N642" s="200" t="s">
        <v>4571</v>
      </c>
      <c r="O642" s="200" t="s">
        <v>4571</v>
      </c>
    </row>
    <row r="643" spans="1:15" x14ac:dyDescent="0.3">
      <c r="A643" s="200">
        <v>332466</v>
      </c>
      <c r="B643" s="200" t="s">
        <v>4584</v>
      </c>
      <c r="C643" s="200" t="s">
        <v>4573</v>
      </c>
      <c r="D643" s="200" t="s">
        <v>4571</v>
      </c>
      <c r="E643" s="200" t="s">
        <v>4573</v>
      </c>
      <c r="F643" s="200" t="s">
        <v>4573</v>
      </c>
      <c r="G643" s="200" t="s">
        <v>4572</v>
      </c>
      <c r="H643" s="200" t="s">
        <v>4572</v>
      </c>
      <c r="I643" s="200" t="s">
        <v>4571</v>
      </c>
      <c r="J643" s="200" t="s">
        <v>4571</v>
      </c>
      <c r="K643" s="200" t="s">
        <v>4571</v>
      </c>
      <c r="L643" s="200" t="s">
        <v>4571</v>
      </c>
      <c r="M643" s="200" t="s">
        <v>4571</v>
      </c>
      <c r="N643" s="200" t="s">
        <v>4571</v>
      </c>
      <c r="O643" s="200" t="s">
        <v>4571</v>
      </c>
    </row>
    <row r="644" spans="1:15" x14ac:dyDescent="0.3">
      <c r="A644" s="200">
        <v>332497</v>
      </c>
      <c r="B644" s="200" t="s">
        <v>4584</v>
      </c>
      <c r="C644" s="200" t="s">
        <v>4573</v>
      </c>
      <c r="D644" s="200" t="s">
        <v>4573</v>
      </c>
      <c r="E644" s="200" t="s">
        <v>4572</v>
      </c>
      <c r="F644" s="200" t="s">
        <v>4573</v>
      </c>
      <c r="G644" s="200" t="s">
        <v>4573</v>
      </c>
      <c r="H644" s="200" t="s">
        <v>4573</v>
      </c>
      <c r="I644" s="200" t="s">
        <v>4573</v>
      </c>
      <c r="J644" s="200" t="s">
        <v>4572</v>
      </c>
      <c r="K644" s="200" t="s">
        <v>4572</v>
      </c>
      <c r="L644" s="200" t="s">
        <v>4572</v>
      </c>
      <c r="M644" s="200" t="s">
        <v>4572</v>
      </c>
      <c r="N644" s="200" t="s">
        <v>4571</v>
      </c>
      <c r="O644" s="200" t="s">
        <v>4571</v>
      </c>
    </row>
    <row r="645" spans="1:15" x14ac:dyDescent="0.3">
      <c r="A645" s="200">
        <v>332528</v>
      </c>
      <c r="B645" s="200" t="s">
        <v>4584</v>
      </c>
      <c r="C645" s="200" t="s">
        <v>4573</v>
      </c>
      <c r="D645" s="200" t="s">
        <v>4573</v>
      </c>
      <c r="E645" s="200" t="s">
        <v>4573</v>
      </c>
      <c r="F645" s="200" t="s">
        <v>4573</v>
      </c>
      <c r="G645" s="200" t="s">
        <v>4573</v>
      </c>
      <c r="H645" s="200" t="s">
        <v>4573</v>
      </c>
      <c r="I645" s="200" t="s">
        <v>4573</v>
      </c>
      <c r="J645" s="200" t="s">
        <v>4571</v>
      </c>
      <c r="K645" s="200" t="s">
        <v>4571</v>
      </c>
      <c r="L645" s="200" t="s">
        <v>4571</v>
      </c>
      <c r="M645" s="200" t="s">
        <v>4571</v>
      </c>
      <c r="N645" s="200" t="s">
        <v>4572</v>
      </c>
      <c r="O645" s="200" t="s">
        <v>4571</v>
      </c>
    </row>
    <row r="646" spans="1:15" x14ac:dyDescent="0.3">
      <c r="A646" s="200">
        <v>332551</v>
      </c>
      <c r="B646" s="200" t="s">
        <v>4584</v>
      </c>
      <c r="C646" s="200" t="s">
        <v>4573</v>
      </c>
      <c r="D646" s="200" t="s">
        <v>4573</v>
      </c>
      <c r="E646" s="200" t="s">
        <v>4572</v>
      </c>
      <c r="F646" s="200" t="s">
        <v>4572</v>
      </c>
      <c r="G646" s="200" t="s">
        <v>4573</v>
      </c>
      <c r="H646" s="200" t="s">
        <v>4573</v>
      </c>
      <c r="I646" s="200" t="s">
        <v>4572</v>
      </c>
      <c r="J646" s="200" t="s">
        <v>4573</v>
      </c>
      <c r="K646" s="200" t="s">
        <v>4572</v>
      </c>
      <c r="L646" s="200" t="s">
        <v>4573</v>
      </c>
      <c r="M646" s="200" t="s">
        <v>4572</v>
      </c>
      <c r="N646" s="200" t="s">
        <v>4572</v>
      </c>
      <c r="O646" s="200" t="s">
        <v>4573</v>
      </c>
    </row>
    <row r="647" spans="1:15" x14ac:dyDescent="0.3">
      <c r="A647" s="200">
        <v>332576</v>
      </c>
      <c r="B647" s="200" t="s">
        <v>4584</v>
      </c>
      <c r="C647" s="200" t="s">
        <v>4571</v>
      </c>
      <c r="D647" s="200" t="s">
        <v>4572</v>
      </c>
      <c r="E647" s="200" t="s">
        <v>4572</v>
      </c>
      <c r="F647" s="200" t="s">
        <v>4573</v>
      </c>
      <c r="G647" s="200" t="s">
        <v>4573</v>
      </c>
      <c r="H647" s="200" t="s">
        <v>4572</v>
      </c>
      <c r="I647" s="200" t="s">
        <v>4573</v>
      </c>
      <c r="J647" s="200" t="s">
        <v>4572</v>
      </c>
      <c r="K647" s="200" t="s">
        <v>4572</v>
      </c>
      <c r="L647" s="200" t="s">
        <v>4573</v>
      </c>
      <c r="M647" s="200" t="s">
        <v>4572</v>
      </c>
      <c r="N647" s="200" t="s">
        <v>4572</v>
      </c>
      <c r="O647" s="200" t="s">
        <v>4571</v>
      </c>
    </row>
    <row r="648" spans="1:15" x14ac:dyDescent="0.3">
      <c r="A648" s="200">
        <v>332586</v>
      </c>
      <c r="B648" s="200" t="s">
        <v>4584</v>
      </c>
      <c r="C648" s="200" t="s">
        <v>4572</v>
      </c>
      <c r="D648" s="200" t="s">
        <v>4572</v>
      </c>
      <c r="E648" s="200" t="s">
        <v>4572</v>
      </c>
      <c r="F648" s="200" t="s">
        <v>4573</v>
      </c>
      <c r="G648" s="200" t="s">
        <v>4572</v>
      </c>
      <c r="H648" s="200" t="s">
        <v>4572</v>
      </c>
      <c r="I648" s="200" t="s">
        <v>4572</v>
      </c>
      <c r="J648" s="200" t="s">
        <v>4572</v>
      </c>
      <c r="K648" s="200" t="s">
        <v>4572</v>
      </c>
      <c r="L648" s="200" t="s">
        <v>4572</v>
      </c>
      <c r="M648" s="200" t="s">
        <v>4572</v>
      </c>
      <c r="N648" s="200" t="s">
        <v>4573</v>
      </c>
      <c r="O648" s="200" t="s">
        <v>4572</v>
      </c>
    </row>
    <row r="649" spans="1:15" x14ac:dyDescent="0.3">
      <c r="A649" s="200">
        <v>332587</v>
      </c>
      <c r="B649" s="200" t="s">
        <v>4584</v>
      </c>
      <c r="C649" s="200" t="s">
        <v>4573</v>
      </c>
      <c r="D649" s="200" t="s">
        <v>4573</v>
      </c>
      <c r="E649" s="200" t="s">
        <v>4572</v>
      </c>
      <c r="F649" s="200" t="s">
        <v>4573</v>
      </c>
      <c r="G649" s="200" t="s">
        <v>4573</v>
      </c>
      <c r="H649" s="200" t="s">
        <v>4573</v>
      </c>
      <c r="I649" s="200" t="s">
        <v>4573</v>
      </c>
      <c r="J649" s="200" t="s">
        <v>4573</v>
      </c>
      <c r="K649" s="200" t="s">
        <v>4572</v>
      </c>
      <c r="L649" s="200" t="s">
        <v>4573</v>
      </c>
      <c r="M649" s="200" t="s">
        <v>4572</v>
      </c>
      <c r="N649" s="200" t="s">
        <v>4573</v>
      </c>
      <c r="O649" s="200" t="s">
        <v>4573</v>
      </c>
    </row>
    <row r="650" spans="1:15" x14ac:dyDescent="0.3">
      <c r="A650" s="200">
        <v>332626</v>
      </c>
      <c r="B650" s="200" t="s">
        <v>4584</v>
      </c>
      <c r="C650" s="200" t="s">
        <v>4573</v>
      </c>
      <c r="D650" s="200" t="s">
        <v>4573</v>
      </c>
      <c r="E650" s="200" t="s">
        <v>4571</v>
      </c>
      <c r="F650" s="200" t="s">
        <v>4571</v>
      </c>
      <c r="G650" s="200" t="s">
        <v>4572</v>
      </c>
      <c r="H650" s="200" t="s">
        <v>4573</v>
      </c>
      <c r="I650" s="200" t="s">
        <v>4573</v>
      </c>
      <c r="J650" s="200" t="s">
        <v>4572</v>
      </c>
      <c r="K650" s="200" t="s">
        <v>4571</v>
      </c>
      <c r="L650" s="200" t="s">
        <v>4571</v>
      </c>
      <c r="M650" s="200" t="s">
        <v>4571</v>
      </c>
      <c r="N650" s="200" t="s">
        <v>4571</v>
      </c>
      <c r="O650" s="200" t="s">
        <v>4571</v>
      </c>
    </row>
    <row r="651" spans="1:15" x14ac:dyDescent="0.3">
      <c r="A651" s="200">
        <v>332635</v>
      </c>
      <c r="B651" s="200" t="s">
        <v>4584</v>
      </c>
      <c r="C651" s="200" t="s">
        <v>4572</v>
      </c>
      <c r="D651" s="200" t="s">
        <v>4572</v>
      </c>
      <c r="E651" s="200" t="s">
        <v>4572</v>
      </c>
      <c r="F651" s="200" t="s">
        <v>4572</v>
      </c>
      <c r="G651" s="200" t="s">
        <v>4571</v>
      </c>
      <c r="H651" s="200" t="s">
        <v>4572</v>
      </c>
      <c r="I651" s="200" t="s">
        <v>4573</v>
      </c>
      <c r="J651" s="200" t="s">
        <v>4571</v>
      </c>
      <c r="K651" s="200" t="s">
        <v>4571</v>
      </c>
      <c r="L651" s="200" t="s">
        <v>4571</v>
      </c>
      <c r="M651" s="200" t="s">
        <v>4571</v>
      </c>
      <c r="N651" s="200" t="s">
        <v>4571</v>
      </c>
      <c r="O651" s="200" t="s">
        <v>4571</v>
      </c>
    </row>
    <row r="652" spans="1:15" x14ac:dyDescent="0.3">
      <c r="A652" s="200">
        <v>332637</v>
      </c>
      <c r="B652" s="200" t="s">
        <v>4584</v>
      </c>
      <c r="C652" s="200" t="s">
        <v>4573</v>
      </c>
      <c r="D652" s="200" t="s">
        <v>4572</v>
      </c>
      <c r="E652" s="200" t="s">
        <v>4572</v>
      </c>
      <c r="F652" s="200" t="s">
        <v>4572</v>
      </c>
      <c r="G652" s="200" t="s">
        <v>4572</v>
      </c>
      <c r="H652" s="200" t="s">
        <v>4572</v>
      </c>
      <c r="I652" s="200" t="s">
        <v>4572</v>
      </c>
      <c r="J652" s="200" t="s">
        <v>4572</v>
      </c>
      <c r="K652" s="200" t="s">
        <v>4571</v>
      </c>
      <c r="L652" s="200" t="s">
        <v>4572</v>
      </c>
      <c r="M652" s="200" t="s">
        <v>4572</v>
      </c>
      <c r="N652" s="200" t="s">
        <v>4572</v>
      </c>
      <c r="O652" s="200" t="s">
        <v>4572</v>
      </c>
    </row>
    <row r="653" spans="1:15" x14ac:dyDescent="0.3">
      <c r="A653" s="200">
        <v>332639</v>
      </c>
      <c r="B653" s="200" t="s">
        <v>4584</v>
      </c>
      <c r="C653" s="200" t="s">
        <v>4573</v>
      </c>
      <c r="D653" s="200" t="s">
        <v>4573</v>
      </c>
      <c r="E653" s="200" t="s">
        <v>4572</v>
      </c>
      <c r="F653" s="200" t="s">
        <v>4572</v>
      </c>
      <c r="G653" s="200" t="s">
        <v>4573</v>
      </c>
      <c r="H653" s="200" t="s">
        <v>4573</v>
      </c>
      <c r="I653" s="200" t="s">
        <v>4572</v>
      </c>
      <c r="J653" s="200" t="s">
        <v>4571</v>
      </c>
      <c r="K653" s="200" t="s">
        <v>4571</v>
      </c>
      <c r="L653" s="200" t="s">
        <v>4571</v>
      </c>
      <c r="M653" s="200" t="s">
        <v>4571</v>
      </c>
      <c r="N653" s="200" t="s">
        <v>4571</v>
      </c>
      <c r="O653" s="200" t="s">
        <v>4571</v>
      </c>
    </row>
    <row r="654" spans="1:15" x14ac:dyDescent="0.3">
      <c r="A654" s="200">
        <v>332641</v>
      </c>
      <c r="B654" s="200" t="s">
        <v>4584</v>
      </c>
      <c r="C654" s="200" t="s">
        <v>4572</v>
      </c>
      <c r="D654" s="200" t="s">
        <v>4572</v>
      </c>
      <c r="E654" s="200" t="s">
        <v>4571</v>
      </c>
      <c r="F654" s="200" t="s">
        <v>4572</v>
      </c>
      <c r="G654" s="200" t="s">
        <v>4572</v>
      </c>
      <c r="H654" s="200" t="s">
        <v>4572</v>
      </c>
      <c r="I654" s="200" t="s">
        <v>4572</v>
      </c>
      <c r="J654" s="200" t="s">
        <v>4572</v>
      </c>
      <c r="K654" s="200" t="s">
        <v>4572</v>
      </c>
      <c r="L654" s="200" t="s">
        <v>4572</v>
      </c>
      <c r="M654" s="200" t="s">
        <v>4571</v>
      </c>
      <c r="N654" s="200" t="s">
        <v>4572</v>
      </c>
      <c r="O654" s="200" t="s">
        <v>4571</v>
      </c>
    </row>
    <row r="655" spans="1:15" x14ac:dyDescent="0.3">
      <c r="A655" s="200">
        <v>332642</v>
      </c>
      <c r="B655" s="200" t="s">
        <v>4584</v>
      </c>
      <c r="C655" s="200" t="s">
        <v>4573</v>
      </c>
      <c r="D655" s="200" t="s">
        <v>4573</v>
      </c>
      <c r="E655" s="200" t="s">
        <v>4573</v>
      </c>
      <c r="F655" s="200" t="s">
        <v>4572</v>
      </c>
      <c r="G655" s="200" t="s">
        <v>4573</v>
      </c>
      <c r="H655" s="200" t="s">
        <v>4572</v>
      </c>
      <c r="I655" s="200" t="s">
        <v>4573</v>
      </c>
      <c r="J655" s="200" t="s">
        <v>4573</v>
      </c>
      <c r="K655" s="200" t="s">
        <v>4571</v>
      </c>
      <c r="L655" s="200" t="s">
        <v>4572</v>
      </c>
      <c r="M655" s="200" t="s">
        <v>4572</v>
      </c>
      <c r="N655" s="200" t="s">
        <v>4572</v>
      </c>
      <c r="O655" s="200" t="s">
        <v>4572</v>
      </c>
    </row>
    <row r="656" spans="1:15" x14ac:dyDescent="0.3">
      <c r="A656" s="200">
        <v>332644</v>
      </c>
      <c r="B656" s="200" t="s">
        <v>4584</v>
      </c>
      <c r="C656" s="200" t="s">
        <v>4573</v>
      </c>
      <c r="D656" s="200" t="s">
        <v>4573</v>
      </c>
      <c r="E656" s="200" t="s">
        <v>4573</v>
      </c>
      <c r="F656" s="200" t="s">
        <v>4572</v>
      </c>
      <c r="G656" s="200" t="s">
        <v>4572</v>
      </c>
      <c r="H656" s="200" t="s">
        <v>4571</v>
      </c>
      <c r="I656" s="200" t="s">
        <v>4571</v>
      </c>
      <c r="J656" s="200" t="s">
        <v>4572</v>
      </c>
      <c r="K656" s="200" t="s">
        <v>4572</v>
      </c>
      <c r="L656" s="200" t="s">
        <v>4572</v>
      </c>
      <c r="M656" s="200" t="s">
        <v>4572</v>
      </c>
      <c r="N656" s="200" t="s">
        <v>4572</v>
      </c>
      <c r="O656" s="200" t="s">
        <v>4571</v>
      </c>
    </row>
    <row r="657" spans="1:15" x14ac:dyDescent="0.3">
      <c r="A657" s="200">
        <v>332647</v>
      </c>
      <c r="B657" s="200" t="s">
        <v>4584</v>
      </c>
      <c r="C657" s="200" t="s">
        <v>4573</v>
      </c>
      <c r="D657" s="200" t="s">
        <v>4572</v>
      </c>
      <c r="E657" s="200" t="s">
        <v>4572</v>
      </c>
      <c r="F657" s="200" t="s">
        <v>4572</v>
      </c>
      <c r="G657" s="200" t="s">
        <v>4572</v>
      </c>
      <c r="H657" s="200" t="s">
        <v>4572</v>
      </c>
      <c r="I657" s="200" t="s">
        <v>4571</v>
      </c>
      <c r="J657" s="200" t="s">
        <v>4572</v>
      </c>
      <c r="K657" s="200" t="s">
        <v>4571</v>
      </c>
      <c r="L657" s="200" t="s">
        <v>4572</v>
      </c>
      <c r="M657" s="200" t="s">
        <v>4572</v>
      </c>
      <c r="N657" s="200" t="s">
        <v>4571</v>
      </c>
      <c r="O657" s="200" t="s">
        <v>4571</v>
      </c>
    </row>
    <row r="658" spans="1:15" x14ac:dyDescent="0.3">
      <c r="A658" s="200">
        <v>332650</v>
      </c>
      <c r="B658" s="200" t="s">
        <v>4584</v>
      </c>
      <c r="C658" s="200" t="s">
        <v>4572</v>
      </c>
      <c r="D658" s="200" t="s">
        <v>4572</v>
      </c>
      <c r="E658" s="200" t="s">
        <v>4572</v>
      </c>
      <c r="F658" s="200" t="s">
        <v>4571</v>
      </c>
      <c r="G658" s="200" t="s">
        <v>4573</v>
      </c>
      <c r="H658" s="200" t="s">
        <v>4572</v>
      </c>
      <c r="I658" s="200" t="s">
        <v>4571</v>
      </c>
      <c r="J658" s="200" t="s">
        <v>4571</v>
      </c>
      <c r="K658" s="200" t="s">
        <v>4572</v>
      </c>
      <c r="L658" s="200" t="s">
        <v>4571</v>
      </c>
      <c r="M658" s="200" t="s">
        <v>4572</v>
      </c>
      <c r="N658" s="200" t="s">
        <v>4572</v>
      </c>
      <c r="O658" s="200" t="s">
        <v>4572</v>
      </c>
    </row>
    <row r="659" spans="1:15" x14ac:dyDescent="0.3">
      <c r="A659" s="200">
        <v>332660</v>
      </c>
      <c r="B659" s="200" t="s">
        <v>4584</v>
      </c>
      <c r="C659" s="200" t="s">
        <v>4573</v>
      </c>
      <c r="D659" s="200" t="s">
        <v>4572</v>
      </c>
      <c r="E659" s="200" t="s">
        <v>4572</v>
      </c>
      <c r="F659" s="200" t="s">
        <v>4572</v>
      </c>
      <c r="G659" s="200" t="s">
        <v>4573</v>
      </c>
      <c r="H659" s="200" t="s">
        <v>4573</v>
      </c>
      <c r="I659" s="200" t="s">
        <v>4572</v>
      </c>
      <c r="J659" s="200" t="s">
        <v>4573</v>
      </c>
      <c r="K659" s="200" t="s">
        <v>4573</v>
      </c>
      <c r="L659" s="200" t="s">
        <v>4572</v>
      </c>
      <c r="M659" s="200" t="s">
        <v>4572</v>
      </c>
      <c r="N659" s="200" t="s">
        <v>4572</v>
      </c>
      <c r="O659" s="200" t="s">
        <v>4572</v>
      </c>
    </row>
    <row r="660" spans="1:15" x14ac:dyDescent="0.3">
      <c r="A660" s="200">
        <v>332664</v>
      </c>
      <c r="B660" s="200" t="s">
        <v>4584</v>
      </c>
      <c r="C660" s="200" t="s">
        <v>4573</v>
      </c>
      <c r="D660" s="200" t="s">
        <v>4573</v>
      </c>
      <c r="E660" s="200" t="s">
        <v>4572</v>
      </c>
      <c r="F660" s="200" t="s">
        <v>4572</v>
      </c>
      <c r="G660" s="200" t="s">
        <v>4573</v>
      </c>
      <c r="H660" s="200" t="s">
        <v>4573</v>
      </c>
      <c r="I660" s="200" t="s">
        <v>4572</v>
      </c>
      <c r="J660" s="200" t="s">
        <v>4573</v>
      </c>
      <c r="K660" s="200" t="s">
        <v>4573</v>
      </c>
      <c r="L660" s="200" t="s">
        <v>4573</v>
      </c>
      <c r="M660" s="200" t="s">
        <v>4573</v>
      </c>
      <c r="N660" s="200" t="s">
        <v>4573</v>
      </c>
      <c r="O660" s="200" t="s">
        <v>4573</v>
      </c>
    </row>
    <row r="661" spans="1:15" x14ac:dyDescent="0.3">
      <c r="A661" s="200">
        <v>332677</v>
      </c>
      <c r="B661" s="200" t="s">
        <v>4584</v>
      </c>
      <c r="C661" s="200" t="s">
        <v>4573</v>
      </c>
      <c r="D661" s="200" t="s">
        <v>4573</v>
      </c>
      <c r="E661" s="200" t="s">
        <v>4572</v>
      </c>
      <c r="F661" s="200" t="s">
        <v>4572</v>
      </c>
      <c r="G661" s="200" t="s">
        <v>4573</v>
      </c>
      <c r="H661" s="200" t="s">
        <v>4573</v>
      </c>
      <c r="I661" s="200" t="s">
        <v>4572</v>
      </c>
      <c r="J661" s="200" t="s">
        <v>4573</v>
      </c>
      <c r="K661" s="200" t="s">
        <v>4572</v>
      </c>
      <c r="L661" s="200" t="s">
        <v>4573</v>
      </c>
      <c r="M661" s="200" t="s">
        <v>4572</v>
      </c>
      <c r="N661" s="200" t="s">
        <v>4572</v>
      </c>
      <c r="O661" s="200" t="s">
        <v>4573</v>
      </c>
    </row>
    <row r="662" spans="1:15" x14ac:dyDescent="0.3">
      <c r="A662" s="200">
        <v>332681</v>
      </c>
      <c r="B662" s="200" t="s">
        <v>4584</v>
      </c>
      <c r="C662" s="200" t="s">
        <v>4573</v>
      </c>
      <c r="D662" s="200" t="s">
        <v>4573</v>
      </c>
      <c r="E662" s="200" t="s">
        <v>4572</v>
      </c>
      <c r="F662" s="200" t="s">
        <v>4572</v>
      </c>
      <c r="G662" s="200" t="s">
        <v>4572</v>
      </c>
      <c r="H662" s="200" t="s">
        <v>4572</v>
      </c>
      <c r="I662" s="200" t="s">
        <v>4571</v>
      </c>
      <c r="J662" s="200" t="s">
        <v>4571</v>
      </c>
      <c r="K662" s="200" t="s">
        <v>4571</v>
      </c>
      <c r="L662" s="200" t="s">
        <v>4571</v>
      </c>
      <c r="M662" s="200" t="s">
        <v>4571</v>
      </c>
      <c r="N662" s="200" t="s">
        <v>4571</v>
      </c>
      <c r="O662" s="200" t="s">
        <v>4571</v>
      </c>
    </row>
    <row r="663" spans="1:15" x14ac:dyDescent="0.3">
      <c r="A663" s="200">
        <v>332692</v>
      </c>
      <c r="B663" s="200" t="s">
        <v>4584</v>
      </c>
      <c r="C663" s="200" t="s">
        <v>4573</v>
      </c>
      <c r="D663" s="200" t="s">
        <v>4573</v>
      </c>
      <c r="E663" s="200" t="s">
        <v>4572</v>
      </c>
      <c r="F663" s="200" t="s">
        <v>4572</v>
      </c>
      <c r="G663" s="200" t="s">
        <v>4573</v>
      </c>
      <c r="H663" s="200" t="s">
        <v>4571</v>
      </c>
      <c r="I663" s="200" t="s">
        <v>4572</v>
      </c>
      <c r="J663" s="200" t="s">
        <v>4571</v>
      </c>
      <c r="K663" s="200" t="s">
        <v>4571</v>
      </c>
      <c r="L663" s="200" t="s">
        <v>4572</v>
      </c>
      <c r="M663" s="200" t="s">
        <v>4571</v>
      </c>
      <c r="N663" s="200" t="s">
        <v>4571</v>
      </c>
      <c r="O663" s="200" t="s">
        <v>4571</v>
      </c>
    </row>
    <row r="664" spans="1:15" x14ac:dyDescent="0.3">
      <c r="A664" s="200">
        <v>332696</v>
      </c>
      <c r="B664" s="200" t="s">
        <v>4584</v>
      </c>
      <c r="C664" s="200" t="s">
        <v>4573</v>
      </c>
      <c r="D664" s="200" t="s">
        <v>4573</v>
      </c>
      <c r="E664" s="200" t="s">
        <v>4573</v>
      </c>
      <c r="F664" s="200" t="s">
        <v>4573</v>
      </c>
      <c r="G664" s="200" t="s">
        <v>4573</v>
      </c>
      <c r="H664" s="200" t="s">
        <v>4573</v>
      </c>
      <c r="I664" s="200" t="s">
        <v>4572</v>
      </c>
      <c r="J664" s="200" t="s">
        <v>4573</v>
      </c>
      <c r="K664" s="200" t="s">
        <v>4572</v>
      </c>
      <c r="L664" s="200" t="s">
        <v>4571</v>
      </c>
      <c r="M664" s="200" t="s">
        <v>4573</v>
      </c>
      <c r="N664" s="200" t="s">
        <v>4573</v>
      </c>
      <c r="O664" s="200" t="s">
        <v>4571</v>
      </c>
    </row>
    <row r="665" spans="1:15" x14ac:dyDescent="0.3">
      <c r="A665" s="200">
        <v>332700</v>
      </c>
      <c r="B665" s="200" t="s">
        <v>4584</v>
      </c>
      <c r="C665" s="200" t="s">
        <v>4573</v>
      </c>
      <c r="D665" s="200" t="s">
        <v>4573</v>
      </c>
      <c r="E665" s="200" t="s">
        <v>4572</v>
      </c>
      <c r="F665" s="200" t="s">
        <v>4573</v>
      </c>
      <c r="G665" s="200" t="s">
        <v>4573</v>
      </c>
      <c r="H665" s="200" t="s">
        <v>4573</v>
      </c>
      <c r="I665" s="200" t="s">
        <v>4572</v>
      </c>
      <c r="J665" s="200" t="s">
        <v>4572</v>
      </c>
      <c r="K665" s="200" t="s">
        <v>4572</v>
      </c>
      <c r="L665" s="200" t="s">
        <v>4571</v>
      </c>
      <c r="M665" s="200" t="s">
        <v>4571</v>
      </c>
      <c r="N665" s="200" t="s">
        <v>4571</v>
      </c>
      <c r="O665" s="200" t="s">
        <v>4571</v>
      </c>
    </row>
    <row r="666" spans="1:15" x14ac:dyDescent="0.3">
      <c r="A666" s="200">
        <v>332701</v>
      </c>
      <c r="B666" s="200" t="s">
        <v>4584</v>
      </c>
      <c r="C666" s="200" t="s">
        <v>4573</v>
      </c>
      <c r="D666" s="200" t="s">
        <v>4573</v>
      </c>
      <c r="E666" s="200" t="s">
        <v>4573</v>
      </c>
      <c r="F666" s="200" t="s">
        <v>4573</v>
      </c>
      <c r="G666" s="200" t="s">
        <v>4573</v>
      </c>
      <c r="H666" s="200" t="s">
        <v>4573</v>
      </c>
      <c r="I666" s="200" t="s">
        <v>4573</v>
      </c>
      <c r="J666" s="200" t="s">
        <v>4572</v>
      </c>
      <c r="K666" s="200" t="s">
        <v>4572</v>
      </c>
      <c r="L666" s="200" t="s">
        <v>4571</v>
      </c>
      <c r="M666" s="200" t="s">
        <v>4571</v>
      </c>
      <c r="N666" s="200" t="s">
        <v>4571</v>
      </c>
      <c r="O666" s="200" t="s">
        <v>4571</v>
      </c>
    </row>
    <row r="667" spans="1:15" x14ac:dyDescent="0.3">
      <c r="A667" s="200">
        <v>332703</v>
      </c>
      <c r="B667" s="200" t="s">
        <v>4584</v>
      </c>
      <c r="C667" s="200" t="s">
        <v>4573</v>
      </c>
      <c r="D667" s="200" t="s">
        <v>4573</v>
      </c>
      <c r="E667" s="200" t="s">
        <v>4572</v>
      </c>
      <c r="F667" s="200" t="s">
        <v>4573</v>
      </c>
      <c r="G667" s="200" t="s">
        <v>4573</v>
      </c>
      <c r="H667" s="200" t="s">
        <v>4573</v>
      </c>
      <c r="I667" s="200" t="s">
        <v>4573</v>
      </c>
      <c r="J667" s="200" t="s">
        <v>4573</v>
      </c>
      <c r="K667" s="200" t="s">
        <v>4573</v>
      </c>
      <c r="L667" s="200" t="s">
        <v>4573</v>
      </c>
      <c r="M667" s="200" t="s">
        <v>4573</v>
      </c>
      <c r="N667" s="200" t="s">
        <v>4572</v>
      </c>
      <c r="O667" s="200" t="s">
        <v>4572</v>
      </c>
    </row>
    <row r="668" spans="1:15" x14ac:dyDescent="0.3">
      <c r="A668" s="200">
        <v>332715</v>
      </c>
      <c r="B668" s="200" t="s">
        <v>4584</v>
      </c>
      <c r="C668" s="200" t="s">
        <v>4572</v>
      </c>
      <c r="D668" s="200" t="s">
        <v>4572</v>
      </c>
      <c r="E668" s="200" t="s">
        <v>4573</v>
      </c>
      <c r="F668" s="200" t="s">
        <v>4572</v>
      </c>
      <c r="G668" s="200" t="s">
        <v>4572</v>
      </c>
      <c r="H668" s="200" t="s">
        <v>4573</v>
      </c>
      <c r="I668" s="200" t="s">
        <v>4571</v>
      </c>
      <c r="J668" s="200" t="s">
        <v>4572</v>
      </c>
      <c r="K668" s="200" t="s">
        <v>4572</v>
      </c>
      <c r="L668" s="200" t="s">
        <v>4571</v>
      </c>
      <c r="M668" s="200" t="s">
        <v>4572</v>
      </c>
      <c r="N668" s="200" t="s">
        <v>4571</v>
      </c>
      <c r="O668" s="200" t="s">
        <v>4571</v>
      </c>
    </row>
    <row r="669" spans="1:15" x14ac:dyDescent="0.3">
      <c r="A669" s="200">
        <v>332720</v>
      </c>
      <c r="B669" s="200" t="s">
        <v>4584</v>
      </c>
      <c r="C669" s="200" t="s">
        <v>4572</v>
      </c>
      <c r="D669" s="200" t="s">
        <v>4572</v>
      </c>
      <c r="E669" s="200" t="s">
        <v>4572</v>
      </c>
      <c r="F669" s="200" t="s">
        <v>4572</v>
      </c>
      <c r="G669" s="200" t="s">
        <v>4571</v>
      </c>
      <c r="H669" s="200" t="s">
        <v>4572</v>
      </c>
      <c r="I669" s="200" t="s">
        <v>4571</v>
      </c>
      <c r="J669" s="200" t="s">
        <v>4572</v>
      </c>
      <c r="K669" s="200" t="s">
        <v>4571</v>
      </c>
      <c r="L669" s="200" t="s">
        <v>4572</v>
      </c>
      <c r="M669" s="200" t="s">
        <v>4572</v>
      </c>
      <c r="N669" s="200" t="s">
        <v>4571</v>
      </c>
      <c r="O669" s="200" t="s">
        <v>4572</v>
      </c>
    </row>
    <row r="670" spans="1:15" x14ac:dyDescent="0.3">
      <c r="A670" s="200">
        <v>332727</v>
      </c>
      <c r="B670" s="200" t="s">
        <v>4584</v>
      </c>
      <c r="C670" s="200" t="s">
        <v>4573</v>
      </c>
      <c r="D670" s="200" t="s">
        <v>4573</v>
      </c>
      <c r="E670" s="200" t="s">
        <v>4572</v>
      </c>
      <c r="F670" s="200" t="s">
        <v>4572</v>
      </c>
      <c r="G670" s="200" t="s">
        <v>4572</v>
      </c>
      <c r="H670" s="200" t="s">
        <v>4573</v>
      </c>
      <c r="I670" s="200" t="s">
        <v>4571</v>
      </c>
      <c r="J670" s="200" t="s">
        <v>4573</v>
      </c>
      <c r="K670" s="200" t="s">
        <v>4572</v>
      </c>
      <c r="L670" s="200" t="s">
        <v>4573</v>
      </c>
      <c r="M670" s="200" t="s">
        <v>4572</v>
      </c>
      <c r="N670" s="200" t="s">
        <v>4571</v>
      </c>
      <c r="O670" s="200" t="s">
        <v>4573</v>
      </c>
    </row>
    <row r="671" spans="1:15" x14ac:dyDescent="0.3">
      <c r="A671" s="200">
        <v>332732</v>
      </c>
      <c r="B671" s="200" t="s">
        <v>4584</v>
      </c>
      <c r="C671" s="200" t="s">
        <v>4571</v>
      </c>
      <c r="D671" s="200" t="s">
        <v>4573</v>
      </c>
      <c r="E671" s="200" t="s">
        <v>4572</v>
      </c>
      <c r="F671" s="200" t="s">
        <v>4573</v>
      </c>
      <c r="G671" s="200" t="s">
        <v>4573</v>
      </c>
      <c r="H671" s="200" t="s">
        <v>4572</v>
      </c>
      <c r="I671" s="200" t="s">
        <v>4572</v>
      </c>
      <c r="J671" s="200" t="s">
        <v>4571</v>
      </c>
      <c r="K671" s="200" t="s">
        <v>4571</v>
      </c>
      <c r="L671" s="200" t="s">
        <v>4571</v>
      </c>
      <c r="M671" s="200" t="s">
        <v>4571</v>
      </c>
      <c r="N671" s="200" t="s">
        <v>4572</v>
      </c>
      <c r="O671" s="200" t="s">
        <v>4571</v>
      </c>
    </row>
    <row r="672" spans="1:15" x14ac:dyDescent="0.3">
      <c r="A672" s="200">
        <v>332745</v>
      </c>
      <c r="B672" s="200" t="s">
        <v>4584</v>
      </c>
      <c r="C672" s="200" t="s">
        <v>4573</v>
      </c>
      <c r="D672" s="200" t="s">
        <v>4571</v>
      </c>
      <c r="E672" s="200" t="s">
        <v>4571</v>
      </c>
      <c r="F672" s="200" t="s">
        <v>4573</v>
      </c>
      <c r="G672" s="200" t="s">
        <v>4572</v>
      </c>
      <c r="H672" s="200" t="s">
        <v>4573</v>
      </c>
      <c r="I672" s="200" t="s">
        <v>4572</v>
      </c>
      <c r="J672" s="200" t="s">
        <v>4572</v>
      </c>
      <c r="K672" s="200" t="s">
        <v>4571</v>
      </c>
      <c r="L672" s="200" t="s">
        <v>4571</v>
      </c>
      <c r="M672" s="200" t="s">
        <v>4571</v>
      </c>
      <c r="N672" s="200" t="s">
        <v>4571</v>
      </c>
      <c r="O672" s="200" t="s">
        <v>4572</v>
      </c>
    </row>
    <row r="673" spans="1:15" x14ac:dyDescent="0.3">
      <c r="A673" s="200">
        <v>332749</v>
      </c>
      <c r="B673" s="200" t="s">
        <v>4584</v>
      </c>
      <c r="C673" s="200" t="s">
        <v>4573</v>
      </c>
      <c r="D673" s="200" t="s">
        <v>4573</v>
      </c>
      <c r="E673" s="200" t="s">
        <v>4573</v>
      </c>
      <c r="F673" s="200" t="s">
        <v>4573</v>
      </c>
      <c r="G673" s="200" t="s">
        <v>4573</v>
      </c>
      <c r="H673" s="200" t="s">
        <v>4573</v>
      </c>
      <c r="I673" s="200" t="s">
        <v>4573</v>
      </c>
      <c r="J673" s="200" t="s">
        <v>4572</v>
      </c>
      <c r="K673" s="200" t="s">
        <v>4572</v>
      </c>
      <c r="L673" s="200" t="s">
        <v>4571</v>
      </c>
      <c r="M673" s="200" t="s">
        <v>4571</v>
      </c>
      <c r="N673" s="200" t="s">
        <v>4571</v>
      </c>
      <c r="O673" s="200" t="s">
        <v>4571</v>
      </c>
    </row>
    <row r="674" spans="1:15" x14ac:dyDescent="0.3">
      <c r="A674" s="200">
        <v>332751</v>
      </c>
      <c r="B674" s="200" t="s">
        <v>4584</v>
      </c>
      <c r="C674" s="200" t="s">
        <v>4573</v>
      </c>
      <c r="D674" s="200" t="s">
        <v>4573</v>
      </c>
      <c r="E674" s="200" t="s">
        <v>4573</v>
      </c>
      <c r="F674" s="200" t="s">
        <v>4573</v>
      </c>
      <c r="G674" s="200" t="s">
        <v>4573</v>
      </c>
      <c r="H674" s="200" t="s">
        <v>4573</v>
      </c>
      <c r="I674" s="200" t="s">
        <v>4572</v>
      </c>
      <c r="J674" s="200" t="s">
        <v>4572</v>
      </c>
      <c r="K674" s="200" t="s">
        <v>4572</v>
      </c>
      <c r="L674" s="200" t="s">
        <v>4572</v>
      </c>
      <c r="M674" s="200" t="s">
        <v>4572</v>
      </c>
      <c r="N674" s="200" t="s">
        <v>4572</v>
      </c>
      <c r="O674" s="200" t="s">
        <v>4572</v>
      </c>
    </row>
    <row r="675" spans="1:15" x14ac:dyDescent="0.3">
      <c r="A675" s="200">
        <v>332754</v>
      </c>
      <c r="B675" s="200" t="s">
        <v>4584</v>
      </c>
      <c r="C675" s="200" t="s">
        <v>4573</v>
      </c>
      <c r="D675" s="200" t="s">
        <v>4573</v>
      </c>
      <c r="E675" s="200" t="s">
        <v>4572</v>
      </c>
      <c r="F675" s="200" t="s">
        <v>4573</v>
      </c>
      <c r="G675" s="200" t="s">
        <v>4571</v>
      </c>
      <c r="H675" s="200" t="s">
        <v>4572</v>
      </c>
      <c r="I675" s="200" t="s">
        <v>4572</v>
      </c>
      <c r="J675" s="200" t="s">
        <v>4571</v>
      </c>
      <c r="K675" s="200" t="s">
        <v>4571</v>
      </c>
      <c r="L675" s="200" t="s">
        <v>4571</v>
      </c>
      <c r="M675" s="200" t="s">
        <v>4571</v>
      </c>
      <c r="N675" s="200" t="s">
        <v>4571</v>
      </c>
      <c r="O675" s="200" t="s">
        <v>4571</v>
      </c>
    </row>
    <row r="676" spans="1:15" x14ac:dyDescent="0.3">
      <c r="A676" s="200">
        <v>332757</v>
      </c>
      <c r="B676" s="200" t="s">
        <v>4584</v>
      </c>
      <c r="C676" s="200" t="s">
        <v>4572</v>
      </c>
      <c r="D676" s="200" t="s">
        <v>4572</v>
      </c>
      <c r="E676" s="200" t="s">
        <v>4572</v>
      </c>
      <c r="F676" s="200" t="s">
        <v>4571</v>
      </c>
      <c r="G676" s="200" t="s">
        <v>4571</v>
      </c>
      <c r="H676" s="200" t="s">
        <v>4572</v>
      </c>
      <c r="I676" s="200" t="s">
        <v>4572</v>
      </c>
      <c r="J676" s="200" t="s">
        <v>4571</v>
      </c>
      <c r="K676" s="200" t="s">
        <v>4571</v>
      </c>
      <c r="L676" s="200" t="s">
        <v>4572</v>
      </c>
      <c r="M676" s="200" t="s">
        <v>4571</v>
      </c>
      <c r="N676" s="200" t="s">
        <v>4571</v>
      </c>
      <c r="O676" s="200" t="s">
        <v>4571</v>
      </c>
    </row>
    <row r="677" spans="1:15" x14ac:dyDescent="0.3">
      <c r="A677" s="200">
        <v>332761</v>
      </c>
      <c r="B677" s="200" t="s">
        <v>4584</v>
      </c>
      <c r="C677" s="200" t="s">
        <v>4573</v>
      </c>
      <c r="D677" s="200" t="s">
        <v>4573</v>
      </c>
      <c r="E677" s="200" t="s">
        <v>4572</v>
      </c>
      <c r="F677" s="200" t="s">
        <v>4572</v>
      </c>
      <c r="G677" s="200" t="s">
        <v>4572</v>
      </c>
      <c r="H677" s="200" t="s">
        <v>4573</v>
      </c>
      <c r="I677" s="200" t="s">
        <v>4572</v>
      </c>
      <c r="J677" s="200" t="s">
        <v>4572</v>
      </c>
      <c r="K677" s="200" t="s">
        <v>4571</v>
      </c>
      <c r="L677" s="200" t="s">
        <v>4572</v>
      </c>
      <c r="M677" s="200" t="s">
        <v>4571</v>
      </c>
      <c r="N677" s="200" t="s">
        <v>4571</v>
      </c>
      <c r="O677" s="200" t="s">
        <v>4571</v>
      </c>
    </row>
    <row r="678" spans="1:15" x14ac:dyDescent="0.3">
      <c r="A678" s="200">
        <v>332762</v>
      </c>
      <c r="B678" s="200" t="s">
        <v>4584</v>
      </c>
      <c r="C678" s="200" t="s">
        <v>4572</v>
      </c>
      <c r="D678" s="200" t="s">
        <v>4572</v>
      </c>
      <c r="E678" s="200" t="s">
        <v>4572</v>
      </c>
      <c r="F678" s="200" t="s">
        <v>4572</v>
      </c>
      <c r="G678" s="200" t="s">
        <v>4571</v>
      </c>
      <c r="H678" s="200" t="s">
        <v>4571</v>
      </c>
      <c r="I678" s="200" t="s">
        <v>4571</v>
      </c>
      <c r="J678" s="200" t="s">
        <v>4572</v>
      </c>
      <c r="K678" s="200" t="s">
        <v>4571</v>
      </c>
      <c r="L678" s="200" t="s">
        <v>4571</v>
      </c>
      <c r="M678" s="200" t="s">
        <v>4572</v>
      </c>
      <c r="N678" s="200" t="s">
        <v>4571</v>
      </c>
      <c r="O678" s="200" t="s">
        <v>4571</v>
      </c>
    </row>
    <row r="679" spans="1:15" x14ac:dyDescent="0.3">
      <c r="A679" s="200">
        <v>332764</v>
      </c>
      <c r="B679" s="200" t="s">
        <v>4584</v>
      </c>
      <c r="C679" s="200" t="s">
        <v>4573</v>
      </c>
      <c r="D679" s="200" t="s">
        <v>4573</v>
      </c>
      <c r="E679" s="200" t="s">
        <v>4572</v>
      </c>
      <c r="F679" s="200" t="s">
        <v>4572</v>
      </c>
      <c r="G679" s="200" t="s">
        <v>4572</v>
      </c>
      <c r="H679" s="200" t="s">
        <v>4573</v>
      </c>
      <c r="I679" s="200" t="s">
        <v>4572</v>
      </c>
      <c r="J679" s="200" t="s">
        <v>4573</v>
      </c>
      <c r="K679" s="200" t="s">
        <v>4573</v>
      </c>
      <c r="L679" s="200" t="s">
        <v>4573</v>
      </c>
      <c r="M679" s="200" t="s">
        <v>4573</v>
      </c>
      <c r="N679" s="200" t="s">
        <v>4573</v>
      </c>
      <c r="O679" s="200" t="s">
        <v>4573</v>
      </c>
    </row>
    <row r="680" spans="1:15" x14ac:dyDescent="0.3">
      <c r="A680" s="200">
        <v>332765</v>
      </c>
      <c r="B680" s="200" t="s">
        <v>4584</v>
      </c>
      <c r="C680" s="200" t="s">
        <v>4572</v>
      </c>
      <c r="D680" s="200" t="s">
        <v>4571</v>
      </c>
      <c r="E680" s="200" t="s">
        <v>4572</v>
      </c>
      <c r="F680" s="200" t="s">
        <v>4571</v>
      </c>
      <c r="G680" s="200" t="s">
        <v>4571</v>
      </c>
      <c r="H680" s="200" t="s">
        <v>4571</v>
      </c>
      <c r="I680" s="200" t="s">
        <v>4571</v>
      </c>
      <c r="J680" s="200" t="s">
        <v>4572</v>
      </c>
      <c r="K680" s="200" t="s">
        <v>4572</v>
      </c>
      <c r="L680" s="200" t="s">
        <v>4571</v>
      </c>
      <c r="M680" s="200" t="s">
        <v>4571</v>
      </c>
      <c r="N680" s="200" t="s">
        <v>4571</v>
      </c>
      <c r="O680" s="200" t="s">
        <v>4571</v>
      </c>
    </row>
    <row r="681" spans="1:15" x14ac:dyDescent="0.3">
      <c r="A681" s="200">
        <v>332767</v>
      </c>
      <c r="B681" s="200" t="s">
        <v>4584</v>
      </c>
      <c r="C681" s="200" t="s">
        <v>4573</v>
      </c>
      <c r="D681" s="200" t="s">
        <v>4572</v>
      </c>
      <c r="E681" s="200" t="s">
        <v>4573</v>
      </c>
      <c r="F681" s="200" t="s">
        <v>4572</v>
      </c>
      <c r="G681" s="200" t="s">
        <v>4573</v>
      </c>
      <c r="H681" s="200" t="s">
        <v>4573</v>
      </c>
      <c r="I681" s="200" t="s">
        <v>4572</v>
      </c>
      <c r="J681" s="200" t="s">
        <v>4572</v>
      </c>
      <c r="K681" s="200" t="s">
        <v>4572</v>
      </c>
      <c r="L681" s="200" t="s">
        <v>4572</v>
      </c>
      <c r="M681" s="200" t="s">
        <v>4572</v>
      </c>
      <c r="N681" s="200" t="s">
        <v>4572</v>
      </c>
      <c r="O681" s="200" t="s">
        <v>4572</v>
      </c>
    </row>
    <row r="682" spans="1:15" x14ac:dyDescent="0.3">
      <c r="A682" s="200">
        <v>332775</v>
      </c>
      <c r="B682" s="200" t="s">
        <v>4584</v>
      </c>
      <c r="C682" s="200" t="s">
        <v>4572</v>
      </c>
      <c r="D682" s="200" t="s">
        <v>4572</v>
      </c>
      <c r="E682" s="200" t="s">
        <v>4573</v>
      </c>
      <c r="F682" s="200" t="s">
        <v>4572</v>
      </c>
      <c r="G682" s="200" t="s">
        <v>4571</v>
      </c>
      <c r="H682" s="200" t="s">
        <v>4572</v>
      </c>
      <c r="I682" s="200" t="s">
        <v>4572</v>
      </c>
      <c r="J682" s="200" t="s">
        <v>4572</v>
      </c>
      <c r="K682" s="200" t="s">
        <v>4572</v>
      </c>
      <c r="L682" s="200" t="s">
        <v>4572</v>
      </c>
      <c r="M682" s="200" t="s">
        <v>4572</v>
      </c>
      <c r="N682" s="200" t="s">
        <v>4572</v>
      </c>
      <c r="O682" s="200" t="s">
        <v>4571</v>
      </c>
    </row>
    <row r="683" spans="1:15" x14ac:dyDescent="0.3">
      <c r="A683" s="200">
        <v>332781</v>
      </c>
      <c r="B683" s="200" t="s">
        <v>4584</v>
      </c>
      <c r="C683" s="200" t="s">
        <v>4573</v>
      </c>
      <c r="D683" s="200" t="s">
        <v>4573</v>
      </c>
      <c r="E683" s="200" t="s">
        <v>4573</v>
      </c>
      <c r="F683" s="200" t="s">
        <v>4573</v>
      </c>
      <c r="G683" s="200" t="s">
        <v>4573</v>
      </c>
      <c r="H683" s="200" t="s">
        <v>4572</v>
      </c>
      <c r="I683" s="200" t="s">
        <v>4572</v>
      </c>
      <c r="J683" s="200" t="s">
        <v>4573</v>
      </c>
      <c r="K683" s="200" t="s">
        <v>4573</v>
      </c>
      <c r="L683" s="200" t="s">
        <v>4573</v>
      </c>
      <c r="M683" s="200" t="s">
        <v>4572</v>
      </c>
      <c r="N683" s="200" t="s">
        <v>4573</v>
      </c>
      <c r="O683" s="200" t="s">
        <v>4573</v>
      </c>
    </row>
    <row r="684" spans="1:15" x14ac:dyDescent="0.3">
      <c r="A684" s="200">
        <v>332783</v>
      </c>
      <c r="B684" s="200" t="s">
        <v>4584</v>
      </c>
      <c r="C684" s="200" t="s">
        <v>4573</v>
      </c>
      <c r="D684" s="200" t="s">
        <v>4573</v>
      </c>
      <c r="E684" s="200" t="s">
        <v>4573</v>
      </c>
      <c r="F684" s="200" t="s">
        <v>4573</v>
      </c>
      <c r="G684" s="200" t="s">
        <v>4573</v>
      </c>
      <c r="H684" s="200" t="s">
        <v>4573</v>
      </c>
      <c r="I684" s="200" t="s">
        <v>4572</v>
      </c>
      <c r="J684" s="200" t="s">
        <v>4572</v>
      </c>
      <c r="K684" s="200" t="s">
        <v>4572</v>
      </c>
      <c r="L684" s="200" t="s">
        <v>4573</v>
      </c>
      <c r="M684" s="200" t="s">
        <v>4572</v>
      </c>
      <c r="N684" s="200" t="s">
        <v>4571</v>
      </c>
      <c r="O684" s="200" t="s">
        <v>4572</v>
      </c>
    </row>
    <row r="685" spans="1:15" x14ac:dyDescent="0.3">
      <c r="A685" s="200">
        <v>332786</v>
      </c>
      <c r="B685" s="200" t="s">
        <v>4584</v>
      </c>
      <c r="C685" s="200" t="s">
        <v>4572</v>
      </c>
      <c r="D685" s="200" t="s">
        <v>4573</v>
      </c>
      <c r="E685" s="200" t="s">
        <v>4572</v>
      </c>
      <c r="F685" s="200" t="s">
        <v>4573</v>
      </c>
      <c r="G685" s="200" t="s">
        <v>4573</v>
      </c>
      <c r="H685" s="200" t="s">
        <v>4572</v>
      </c>
      <c r="I685" s="200" t="s">
        <v>4572</v>
      </c>
      <c r="J685" s="200" t="s">
        <v>4571</v>
      </c>
      <c r="K685" s="200" t="s">
        <v>4571</v>
      </c>
      <c r="L685" s="200" t="s">
        <v>4571</v>
      </c>
      <c r="M685" s="200" t="s">
        <v>4571</v>
      </c>
      <c r="N685" s="200" t="s">
        <v>4571</v>
      </c>
      <c r="O685" s="200" t="s">
        <v>4571</v>
      </c>
    </row>
    <row r="686" spans="1:15" x14ac:dyDescent="0.3">
      <c r="A686" s="200">
        <v>332788</v>
      </c>
      <c r="B686" s="200" t="s">
        <v>4584</v>
      </c>
      <c r="C686" s="200" t="s">
        <v>4573</v>
      </c>
      <c r="D686" s="200" t="s">
        <v>4573</v>
      </c>
      <c r="E686" s="200" t="s">
        <v>4573</v>
      </c>
      <c r="F686" s="200" t="s">
        <v>4573</v>
      </c>
      <c r="G686" s="200" t="s">
        <v>4573</v>
      </c>
      <c r="H686" s="200" t="s">
        <v>4573</v>
      </c>
      <c r="I686" s="200" t="s">
        <v>4573</v>
      </c>
      <c r="J686" s="200" t="s">
        <v>4573</v>
      </c>
      <c r="K686" s="200" t="s">
        <v>4573</v>
      </c>
      <c r="L686" s="200" t="s">
        <v>4573</v>
      </c>
      <c r="M686" s="200" t="s">
        <v>4571</v>
      </c>
      <c r="N686" s="200" t="s">
        <v>4571</v>
      </c>
      <c r="O686" s="200" t="s">
        <v>4573</v>
      </c>
    </row>
    <row r="687" spans="1:15" x14ac:dyDescent="0.3">
      <c r="A687" s="200">
        <v>332789</v>
      </c>
      <c r="B687" s="200" t="s">
        <v>4584</v>
      </c>
      <c r="C687" s="200" t="s">
        <v>4571</v>
      </c>
      <c r="D687" s="200" t="s">
        <v>4571</v>
      </c>
      <c r="E687" s="200" t="s">
        <v>4571</v>
      </c>
      <c r="F687" s="200" t="s">
        <v>4572</v>
      </c>
      <c r="G687" s="200" t="s">
        <v>4571</v>
      </c>
      <c r="H687" s="200" t="s">
        <v>4572</v>
      </c>
      <c r="I687" s="200" t="s">
        <v>4572</v>
      </c>
      <c r="J687" s="200" t="s">
        <v>4572</v>
      </c>
      <c r="K687" s="200" t="s">
        <v>4571</v>
      </c>
      <c r="L687" s="200" t="s">
        <v>4571</v>
      </c>
      <c r="M687" s="200" t="s">
        <v>4571</v>
      </c>
      <c r="N687" s="200" t="s">
        <v>4572</v>
      </c>
      <c r="O687" s="200" t="s">
        <v>4571</v>
      </c>
    </row>
    <row r="688" spans="1:15" x14ac:dyDescent="0.3">
      <c r="A688" s="200">
        <v>332791</v>
      </c>
      <c r="B688" s="200" t="s">
        <v>4584</v>
      </c>
      <c r="C688" s="200" t="s">
        <v>4573</v>
      </c>
      <c r="D688" s="200" t="s">
        <v>4571</v>
      </c>
      <c r="E688" s="200" t="s">
        <v>4572</v>
      </c>
      <c r="F688" s="200" t="s">
        <v>4571</v>
      </c>
      <c r="G688" s="200" t="s">
        <v>4572</v>
      </c>
      <c r="H688" s="200" t="s">
        <v>4572</v>
      </c>
      <c r="I688" s="200" t="s">
        <v>4573</v>
      </c>
      <c r="J688" s="200" t="s">
        <v>4571</v>
      </c>
      <c r="K688" s="200" t="s">
        <v>4571</v>
      </c>
      <c r="L688" s="200" t="s">
        <v>4572</v>
      </c>
      <c r="M688" s="200" t="s">
        <v>4571</v>
      </c>
      <c r="N688" s="200" t="s">
        <v>4571</v>
      </c>
      <c r="O688" s="200" t="s">
        <v>4571</v>
      </c>
    </row>
    <row r="689" spans="1:15" x14ac:dyDescent="0.3">
      <c r="A689" s="200">
        <v>332792</v>
      </c>
      <c r="B689" s="200" t="s">
        <v>4584</v>
      </c>
      <c r="C689" s="200" t="s">
        <v>4573</v>
      </c>
      <c r="D689" s="200" t="s">
        <v>4573</v>
      </c>
      <c r="E689" s="200" t="s">
        <v>4573</v>
      </c>
      <c r="F689" s="200" t="s">
        <v>4572</v>
      </c>
      <c r="G689" s="200" t="s">
        <v>4573</v>
      </c>
      <c r="H689" s="200" t="s">
        <v>4573</v>
      </c>
      <c r="I689" s="200" t="s">
        <v>4571</v>
      </c>
      <c r="J689" s="200" t="s">
        <v>4573</v>
      </c>
      <c r="K689" s="200" t="s">
        <v>4572</v>
      </c>
      <c r="L689" s="200" t="s">
        <v>4572</v>
      </c>
      <c r="M689" s="200" t="s">
        <v>4573</v>
      </c>
      <c r="N689" s="200" t="s">
        <v>4572</v>
      </c>
      <c r="O689" s="200" t="s">
        <v>4573</v>
      </c>
    </row>
    <row r="690" spans="1:15" x14ac:dyDescent="0.3">
      <c r="A690" s="200">
        <v>332795</v>
      </c>
      <c r="B690" s="200" t="s">
        <v>4584</v>
      </c>
      <c r="C690" s="200" t="s">
        <v>4573</v>
      </c>
      <c r="D690" s="200" t="s">
        <v>4573</v>
      </c>
      <c r="E690" s="200" t="s">
        <v>4573</v>
      </c>
      <c r="F690" s="200" t="s">
        <v>4573</v>
      </c>
      <c r="G690" s="200" t="s">
        <v>4572</v>
      </c>
      <c r="H690" s="200" t="s">
        <v>4572</v>
      </c>
      <c r="I690" s="200" t="s">
        <v>4573</v>
      </c>
      <c r="J690" s="200" t="s">
        <v>4571</v>
      </c>
      <c r="K690" s="200" t="s">
        <v>4573</v>
      </c>
      <c r="L690" s="200" t="s">
        <v>4572</v>
      </c>
      <c r="M690" s="200" t="s">
        <v>4572</v>
      </c>
      <c r="N690" s="200" t="s">
        <v>4571</v>
      </c>
      <c r="O690" s="200" t="s">
        <v>4571</v>
      </c>
    </row>
    <row r="691" spans="1:15" x14ac:dyDescent="0.3">
      <c r="A691" s="200">
        <v>332802</v>
      </c>
      <c r="B691" s="200" t="s">
        <v>4584</v>
      </c>
      <c r="C691" s="200" t="s">
        <v>4572</v>
      </c>
      <c r="D691" s="200" t="s">
        <v>4572</v>
      </c>
      <c r="E691" s="200" t="s">
        <v>4572</v>
      </c>
      <c r="F691" s="200" t="s">
        <v>4572</v>
      </c>
      <c r="G691" s="200" t="s">
        <v>4572</v>
      </c>
      <c r="H691" s="200" t="s">
        <v>4572</v>
      </c>
      <c r="I691" s="200" t="s">
        <v>4571</v>
      </c>
      <c r="J691" s="200" t="s">
        <v>4572</v>
      </c>
      <c r="K691" s="200" t="s">
        <v>4572</v>
      </c>
      <c r="L691" s="200" t="s">
        <v>4572</v>
      </c>
      <c r="M691" s="200" t="s">
        <v>4572</v>
      </c>
      <c r="N691" s="200" t="s">
        <v>4571</v>
      </c>
      <c r="O691" s="200" t="s">
        <v>4572</v>
      </c>
    </row>
    <row r="692" spans="1:15" x14ac:dyDescent="0.3">
      <c r="A692" s="200">
        <v>332803</v>
      </c>
      <c r="B692" s="200" t="s">
        <v>4584</v>
      </c>
      <c r="C692" s="200" t="s">
        <v>4573</v>
      </c>
      <c r="D692" s="200" t="s">
        <v>4573</v>
      </c>
      <c r="E692" s="200" t="s">
        <v>4572</v>
      </c>
      <c r="F692" s="200" t="s">
        <v>4571</v>
      </c>
      <c r="G692" s="200" t="s">
        <v>4572</v>
      </c>
      <c r="H692" s="200" t="s">
        <v>4573</v>
      </c>
      <c r="I692" s="200" t="s">
        <v>4573</v>
      </c>
      <c r="J692" s="200" t="s">
        <v>4572</v>
      </c>
      <c r="K692" s="200" t="s">
        <v>4571</v>
      </c>
      <c r="L692" s="200" t="s">
        <v>4571</v>
      </c>
      <c r="M692" s="200" t="s">
        <v>4572</v>
      </c>
      <c r="N692" s="200" t="s">
        <v>4571</v>
      </c>
      <c r="O692" s="200" t="s">
        <v>4571</v>
      </c>
    </row>
    <row r="693" spans="1:15" x14ac:dyDescent="0.3">
      <c r="A693" s="200">
        <v>332811</v>
      </c>
      <c r="B693" s="200" t="s">
        <v>4584</v>
      </c>
      <c r="C693" s="200" t="s">
        <v>4572</v>
      </c>
      <c r="D693" s="200" t="s">
        <v>4572</v>
      </c>
      <c r="E693" s="200" t="s">
        <v>4572</v>
      </c>
      <c r="F693" s="200" t="s">
        <v>4572</v>
      </c>
      <c r="G693" s="200" t="s">
        <v>4572</v>
      </c>
      <c r="H693" s="200" t="s">
        <v>4572</v>
      </c>
      <c r="I693" s="200" t="s">
        <v>4573</v>
      </c>
      <c r="J693" s="200" t="s">
        <v>4572</v>
      </c>
      <c r="K693" s="200" t="s">
        <v>4571</v>
      </c>
      <c r="L693" s="200" t="s">
        <v>4572</v>
      </c>
      <c r="M693" s="200" t="s">
        <v>4572</v>
      </c>
      <c r="N693" s="200" t="s">
        <v>4572</v>
      </c>
      <c r="O693" s="200" t="s">
        <v>4572</v>
      </c>
    </row>
    <row r="694" spans="1:15" x14ac:dyDescent="0.3">
      <c r="A694" s="200">
        <v>332817</v>
      </c>
      <c r="B694" s="200" t="s">
        <v>4584</v>
      </c>
      <c r="C694" s="200" t="s">
        <v>4572</v>
      </c>
      <c r="D694" s="200" t="s">
        <v>4573</v>
      </c>
      <c r="E694" s="200" t="s">
        <v>4573</v>
      </c>
      <c r="F694" s="200" t="s">
        <v>4573</v>
      </c>
      <c r="G694" s="200" t="s">
        <v>4573</v>
      </c>
      <c r="H694" s="200" t="s">
        <v>4573</v>
      </c>
      <c r="I694" s="200" t="s">
        <v>4573</v>
      </c>
      <c r="J694" s="200" t="s">
        <v>4571</v>
      </c>
      <c r="K694" s="200" t="s">
        <v>4571</v>
      </c>
      <c r="L694" s="200" t="s">
        <v>4571</v>
      </c>
      <c r="M694" s="200" t="s">
        <v>4571</v>
      </c>
      <c r="N694" s="200" t="s">
        <v>4571</v>
      </c>
      <c r="O694" s="200" t="s">
        <v>4571</v>
      </c>
    </row>
    <row r="695" spans="1:15" x14ac:dyDescent="0.3">
      <c r="A695" s="200">
        <v>332821</v>
      </c>
      <c r="B695" s="200" t="s">
        <v>4584</v>
      </c>
      <c r="C695" s="200" t="s">
        <v>4573</v>
      </c>
      <c r="D695" s="200" t="s">
        <v>4573</v>
      </c>
      <c r="E695" s="200" t="s">
        <v>4572</v>
      </c>
      <c r="F695" s="200" t="s">
        <v>4572</v>
      </c>
      <c r="G695" s="200" t="s">
        <v>4572</v>
      </c>
      <c r="H695" s="200" t="s">
        <v>4572</v>
      </c>
      <c r="I695" s="200" t="s">
        <v>4571</v>
      </c>
      <c r="J695" s="200" t="s">
        <v>4572</v>
      </c>
      <c r="K695" s="200" t="s">
        <v>4572</v>
      </c>
      <c r="L695" s="200" t="s">
        <v>4572</v>
      </c>
      <c r="M695" s="200" t="s">
        <v>4572</v>
      </c>
      <c r="N695" s="200" t="s">
        <v>4573</v>
      </c>
      <c r="O695" s="200" t="s">
        <v>4572</v>
      </c>
    </row>
    <row r="696" spans="1:15" x14ac:dyDescent="0.3">
      <c r="A696" s="200">
        <v>332822</v>
      </c>
      <c r="B696" s="200" t="s">
        <v>4584</v>
      </c>
      <c r="C696" s="200" t="s">
        <v>4573</v>
      </c>
      <c r="D696" s="200" t="s">
        <v>4573</v>
      </c>
      <c r="E696" s="200" t="s">
        <v>4573</v>
      </c>
      <c r="F696" s="200" t="s">
        <v>4573</v>
      </c>
      <c r="G696" s="200" t="s">
        <v>4573</v>
      </c>
      <c r="H696" s="200" t="s">
        <v>4572</v>
      </c>
      <c r="I696" s="200" t="s">
        <v>4573</v>
      </c>
      <c r="J696" s="200" t="s">
        <v>4571</v>
      </c>
      <c r="K696" s="200" t="s">
        <v>4571</v>
      </c>
      <c r="L696" s="200" t="s">
        <v>4571</v>
      </c>
      <c r="M696" s="200" t="s">
        <v>4571</v>
      </c>
      <c r="N696" s="200" t="s">
        <v>4571</v>
      </c>
      <c r="O696" s="200" t="s">
        <v>4571</v>
      </c>
    </row>
    <row r="697" spans="1:15" x14ac:dyDescent="0.3">
      <c r="A697" s="200">
        <v>332823</v>
      </c>
      <c r="B697" s="200" t="s">
        <v>4584</v>
      </c>
      <c r="C697" s="200" t="s">
        <v>4572</v>
      </c>
      <c r="D697" s="200" t="s">
        <v>4572</v>
      </c>
      <c r="E697" s="200" t="s">
        <v>4573</v>
      </c>
      <c r="F697" s="200" t="s">
        <v>4573</v>
      </c>
      <c r="G697" s="200" t="s">
        <v>4572</v>
      </c>
      <c r="H697" s="200" t="s">
        <v>4573</v>
      </c>
      <c r="I697" s="200" t="s">
        <v>4573</v>
      </c>
      <c r="J697" s="200" t="s">
        <v>4571</v>
      </c>
      <c r="K697" s="200" t="s">
        <v>4572</v>
      </c>
      <c r="L697" s="200" t="s">
        <v>4572</v>
      </c>
      <c r="M697" s="200" t="s">
        <v>4572</v>
      </c>
      <c r="N697" s="200" t="s">
        <v>4571</v>
      </c>
      <c r="O697" s="200" t="s">
        <v>4573</v>
      </c>
    </row>
    <row r="698" spans="1:15" x14ac:dyDescent="0.3">
      <c r="A698" s="200">
        <v>332831</v>
      </c>
      <c r="B698" s="200" t="s">
        <v>4584</v>
      </c>
      <c r="C698" s="200" t="s">
        <v>4572</v>
      </c>
      <c r="D698" s="200" t="s">
        <v>4573</v>
      </c>
      <c r="E698" s="200" t="s">
        <v>4572</v>
      </c>
      <c r="F698" s="200" t="s">
        <v>4572</v>
      </c>
      <c r="G698" s="200" t="s">
        <v>4572</v>
      </c>
      <c r="H698" s="200" t="s">
        <v>4572</v>
      </c>
      <c r="I698" s="200" t="s">
        <v>4572</v>
      </c>
      <c r="J698" s="200" t="s">
        <v>4571</v>
      </c>
      <c r="K698" s="200" t="s">
        <v>4571</v>
      </c>
      <c r="L698" s="200" t="s">
        <v>4571</v>
      </c>
      <c r="M698" s="200" t="s">
        <v>4571</v>
      </c>
      <c r="N698" s="200" t="s">
        <v>4571</v>
      </c>
      <c r="O698" s="200" t="s">
        <v>4571</v>
      </c>
    </row>
    <row r="699" spans="1:15" x14ac:dyDescent="0.3">
      <c r="A699" s="200">
        <v>332833</v>
      </c>
      <c r="B699" s="200" t="s">
        <v>4584</v>
      </c>
      <c r="C699" s="200" t="s">
        <v>4573</v>
      </c>
      <c r="D699" s="200" t="s">
        <v>4573</v>
      </c>
      <c r="E699" s="200" t="s">
        <v>4572</v>
      </c>
      <c r="F699" s="200" t="s">
        <v>4573</v>
      </c>
      <c r="G699" s="200" t="s">
        <v>4573</v>
      </c>
      <c r="H699" s="200" t="s">
        <v>4573</v>
      </c>
      <c r="I699" s="200" t="s">
        <v>4571</v>
      </c>
      <c r="J699" s="200" t="s">
        <v>4573</v>
      </c>
      <c r="K699" s="200" t="s">
        <v>4573</v>
      </c>
      <c r="L699" s="200" t="s">
        <v>4573</v>
      </c>
      <c r="M699" s="200" t="s">
        <v>4572</v>
      </c>
      <c r="N699" s="200" t="s">
        <v>4571</v>
      </c>
      <c r="O699" s="200" t="s">
        <v>4573</v>
      </c>
    </row>
    <row r="700" spans="1:15" x14ac:dyDescent="0.3">
      <c r="A700" s="200">
        <v>332838</v>
      </c>
      <c r="B700" s="200" t="s">
        <v>4584</v>
      </c>
      <c r="C700" s="200" t="s">
        <v>4572</v>
      </c>
      <c r="D700" s="200" t="s">
        <v>4571</v>
      </c>
      <c r="E700" s="200" t="s">
        <v>4573</v>
      </c>
      <c r="F700" s="200" t="s">
        <v>4572</v>
      </c>
      <c r="G700" s="200" t="s">
        <v>4572</v>
      </c>
      <c r="H700" s="200" t="s">
        <v>4573</v>
      </c>
      <c r="I700" s="200" t="s">
        <v>4572</v>
      </c>
      <c r="J700" s="200" t="s">
        <v>4573</v>
      </c>
      <c r="K700" s="200" t="s">
        <v>4572</v>
      </c>
      <c r="L700" s="200" t="s">
        <v>4573</v>
      </c>
      <c r="M700" s="200" t="s">
        <v>4571</v>
      </c>
      <c r="N700" s="200" t="s">
        <v>4573</v>
      </c>
      <c r="O700" s="200" t="s">
        <v>4572</v>
      </c>
    </row>
    <row r="701" spans="1:15" x14ac:dyDescent="0.3">
      <c r="A701" s="200">
        <v>332842</v>
      </c>
      <c r="B701" s="200" t="s">
        <v>4584</v>
      </c>
      <c r="C701" s="200" t="s">
        <v>4573</v>
      </c>
      <c r="D701" s="200" t="s">
        <v>4572</v>
      </c>
      <c r="E701" s="200" t="s">
        <v>4572</v>
      </c>
      <c r="F701" s="200" t="s">
        <v>4573</v>
      </c>
      <c r="G701" s="200" t="s">
        <v>4572</v>
      </c>
      <c r="H701" s="200" t="s">
        <v>4573</v>
      </c>
      <c r="I701" s="200" t="s">
        <v>4573</v>
      </c>
      <c r="J701" s="200" t="s">
        <v>4572</v>
      </c>
      <c r="K701" s="200" t="s">
        <v>4573</v>
      </c>
      <c r="L701" s="200" t="s">
        <v>4573</v>
      </c>
      <c r="M701" s="200" t="s">
        <v>4573</v>
      </c>
      <c r="N701" s="200" t="s">
        <v>4572</v>
      </c>
      <c r="O701" s="200" t="s">
        <v>4572</v>
      </c>
    </row>
    <row r="702" spans="1:15" x14ac:dyDescent="0.3">
      <c r="A702" s="200">
        <v>332843</v>
      </c>
      <c r="B702" s="200" t="s">
        <v>4584</v>
      </c>
      <c r="C702" s="200" t="s">
        <v>4573</v>
      </c>
      <c r="D702" s="200" t="s">
        <v>4572</v>
      </c>
      <c r="E702" s="200" t="s">
        <v>4573</v>
      </c>
      <c r="F702" s="200" t="s">
        <v>4573</v>
      </c>
      <c r="G702" s="200" t="s">
        <v>4572</v>
      </c>
      <c r="H702" s="200" t="s">
        <v>4572</v>
      </c>
      <c r="I702" s="200" t="s">
        <v>4572</v>
      </c>
      <c r="J702" s="200" t="s">
        <v>4573</v>
      </c>
      <c r="K702" s="200" t="s">
        <v>4571</v>
      </c>
      <c r="L702" s="200" t="s">
        <v>4573</v>
      </c>
      <c r="M702" s="200" t="s">
        <v>4573</v>
      </c>
      <c r="N702" s="200" t="s">
        <v>4572</v>
      </c>
      <c r="O702" s="200" t="s">
        <v>4571</v>
      </c>
    </row>
    <row r="703" spans="1:15" x14ac:dyDescent="0.3">
      <c r="A703" s="200">
        <v>332844</v>
      </c>
      <c r="B703" s="200" t="s">
        <v>4584</v>
      </c>
      <c r="C703" s="200" t="s">
        <v>4573</v>
      </c>
      <c r="D703" s="200" t="s">
        <v>4573</v>
      </c>
      <c r="E703" s="200" t="s">
        <v>4573</v>
      </c>
      <c r="F703" s="200" t="s">
        <v>4571</v>
      </c>
      <c r="G703" s="200" t="s">
        <v>4572</v>
      </c>
      <c r="H703" s="200" t="s">
        <v>4572</v>
      </c>
      <c r="I703" s="200" t="s">
        <v>4572</v>
      </c>
      <c r="J703" s="200" t="s">
        <v>4571</v>
      </c>
      <c r="K703" s="200" t="s">
        <v>4571</v>
      </c>
      <c r="L703" s="200" t="s">
        <v>4571</v>
      </c>
      <c r="M703" s="200" t="s">
        <v>4571</v>
      </c>
      <c r="N703" s="200" t="s">
        <v>4571</v>
      </c>
      <c r="O703" s="200" t="s">
        <v>4571</v>
      </c>
    </row>
    <row r="704" spans="1:15" x14ac:dyDescent="0.3">
      <c r="A704" s="200">
        <v>332865</v>
      </c>
      <c r="B704" s="200" t="s">
        <v>4584</v>
      </c>
      <c r="C704" s="200" t="s">
        <v>4572</v>
      </c>
      <c r="D704" s="200" t="s">
        <v>4571</v>
      </c>
      <c r="E704" s="200" t="s">
        <v>4572</v>
      </c>
      <c r="F704" s="200" t="s">
        <v>4572</v>
      </c>
      <c r="G704" s="200" t="s">
        <v>4571</v>
      </c>
      <c r="H704" s="200" t="s">
        <v>4573</v>
      </c>
      <c r="I704" s="200" t="s">
        <v>4573</v>
      </c>
      <c r="J704" s="200" t="s">
        <v>4571</v>
      </c>
      <c r="K704" s="200" t="s">
        <v>4571</v>
      </c>
      <c r="L704" s="200" t="s">
        <v>4571</v>
      </c>
      <c r="M704" s="200" t="s">
        <v>4571</v>
      </c>
      <c r="N704" s="200" t="s">
        <v>4571</v>
      </c>
      <c r="O704" s="200" t="s">
        <v>4571</v>
      </c>
    </row>
    <row r="705" spans="1:15" x14ac:dyDescent="0.3">
      <c r="A705" s="200">
        <v>332883</v>
      </c>
      <c r="B705" s="200" t="s">
        <v>4584</v>
      </c>
      <c r="C705" s="200" t="s">
        <v>4572</v>
      </c>
      <c r="D705" s="200" t="s">
        <v>4573</v>
      </c>
      <c r="E705" s="200" t="s">
        <v>4573</v>
      </c>
      <c r="F705" s="200" t="s">
        <v>4573</v>
      </c>
      <c r="G705" s="200" t="s">
        <v>4573</v>
      </c>
      <c r="H705" s="200" t="s">
        <v>4573</v>
      </c>
      <c r="I705" s="200" t="s">
        <v>4572</v>
      </c>
      <c r="J705" s="200" t="s">
        <v>4572</v>
      </c>
      <c r="K705" s="200" t="s">
        <v>4571</v>
      </c>
      <c r="L705" s="200" t="s">
        <v>4572</v>
      </c>
      <c r="M705" s="200" t="s">
        <v>4572</v>
      </c>
      <c r="N705" s="200" t="s">
        <v>4572</v>
      </c>
      <c r="O705" s="200" t="s">
        <v>4571</v>
      </c>
    </row>
    <row r="706" spans="1:15" x14ac:dyDescent="0.3">
      <c r="A706" s="200">
        <v>332889</v>
      </c>
      <c r="B706" s="200" t="s">
        <v>4584</v>
      </c>
      <c r="C706" s="200" t="s">
        <v>4572</v>
      </c>
      <c r="D706" s="200" t="s">
        <v>4572</v>
      </c>
      <c r="E706" s="200" t="s">
        <v>4572</v>
      </c>
      <c r="F706" s="200" t="s">
        <v>4572</v>
      </c>
      <c r="G706" s="200" t="s">
        <v>4571</v>
      </c>
      <c r="H706" s="200" t="s">
        <v>4571</v>
      </c>
      <c r="I706" s="200" t="s">
        <v>4572</v>
      </c>
      <c r="J706" s="200" t="s">
        <v>4572</v>
      </c>
      <c r="K706" s="200" t="s">
        <v>4572</v>
      </c>
      <c r="L706" s="200" t="s">
        <v>4572</v>
      </c>
      <c r="M706" s="200" t="s">
        <v>4572</v>
      </c>
      <c r="N706" s="200" t="s">
        <v>4571</v>
      </c>
      <c r="O706" s="200" t="s">
        <v>4571</v>
      </c>
    </row>
    <row r="707" spans="1:15" x14ac:dyDescent="0.3">
      <c r="A707" s="200">
        <v>332891</v>
      </c>
      <c r="B707" s="200" t="s">
        <v>4584</v>
      </c>
      <c r="C707" s="200" t="s">
        <v>4572</v>
      </c>
      <c r="D707" s="200" t="s">
        <v>4573</v>
      </c>
      <c r="E707" s="200" t="s">
        <v>4573</v>
      </c>
      <c r="F707" s="200" t="s">
        <v>4573</v>
      </c>
      <c r="G707" s="200" t="s">
        <v>4573</v>
      </c>
      <c r="H707" s="200" t="s">
        <v>4572</v>
      </c>
      <c r="I707" s="200" t="s">
        <v>4572</v>
      </c>
      <c r="J707" s="200" t="s">
        <v>4572</v>
      </c>
      <c r="K707" s="200" t="s">
        <v>4573</v>
      </c>
      <c r="L707" s="200" t="s">
        <v>4572</v>
      </c>
      <c r="M707" s="200" t="s">
        <v>4573</v>
      </c>
      <c r="N707" s="200" t="s">
        <v>4572</v>
      </c>
      <c r="O707" s="200" t="s">
        <v>4572</v>
      </c>
    </row>
    <row r="708" spans="1:15" x14ac:dyDescent="0.3">
      <c r="A708" s="200">
        <v>332908</v>
      </c>
      <c r="B708" s="200" t="s">
        <v>4584</v>
      </c>
      <c r="C708" s="200" t="s">
        <v>4572</v>
      </c>
      <c r="D708" s="200" t="s">
        <v>4573</v>
      </c>
      <c r="E708" s="200" t="s">
        <v>4571</v>
      </c>
      <c r="F708" s="200" t="s">
        <v>4572</v>
      </c>
      <c r="G708" s="200" t="s">
        <v>4571</v>
      </c>
      <c r="H708" s="200" t="s">
        <v>4571</v>
      </c>
      <c r="I708" s="200" t="s">
        <v>4571</v>
      </c>
      <c r="J708" s="200" t="s">
        <v>4571</v>
      </c>
      <c r="K708" s="200" t="s">
        <v>4571</v>
      </c>
      <c r="L708" s="200" t="s">
        <v>4571</v>
      </c>
      <c r="M708" s="200" t="s">
        <v>4571</v>
      </c>
      <c r="N708" s="200" t="s">
        <v>4571</v>
      </c>
      <c r="O708" s="200" t="s">
        <v>4571</v>
      </c>
    </row>
    <row r="709" spans="1:15" x14ac:dyDescent="0.3">
      <c r="A709" s="200">
        <v>332912</v>
      </c>
      <c r="B709" s="200" t="s">
        <v>4584</v>
      </c>
      <c r="C709" s="200" t="s">
        <v>4573</v>
      </c>
      <c r="D709" s="200" t="s">
        <v>4571</v>
      </c>
      <c r="E709" s="200" t="s">
        <v>4571</v>
      </c>
      <c r="F709" s="200" t="s">
        <v>4573</v>
      </c>
      <c r="G709" s="200" t="s">
        <v>4571</v>
      </c>
      <c r="H709" s="200" t="s">
        <v>4573</v>
      </c>
      <c r="I709" s="200" t="s">
        <v>4572</v>
      </c>
      <c r="J709" s="200" t="s">
        <v>4571</v>
      </c>
      <c r="K709" s="200" t="s">
        <v>4571</v>
      </c>
      <c r="L709" s="200" t="s">
        <v>4571</v>
      </c>
      <c r="M709" s="200" t="s">
        <v>4571</v>
      </c>
      <c r="N709" s="200" t="s">
        <v>4571</v>
      </c>
      <c r="O709" s="200" t="s">
        <v>4571</v>
      </c>
    </row>
    <row r="710" spans="1:15" x14ac:dyDescent="0.3">
      <c r="A710" s="200">
        <v>332915</v>
      </c>
      <c r="B710" s="200" t="s">
        <v>4584</v>
      </c>
      <c r="C710" s="200" t="s">
        <v>4573</v>
      </c>
      <c r="D710" s="200" t="s">
        <v>4572</v>
      </c>
      <c r="E710" s="200" t="s">
        <v>4571</v>
      </c>
      <c r="F710" s="200" t="s">
        <v>4571</v>
      </c>
      <c r="G710" s="200" t="s">
        <v>4573</v>
      </c>
      <c r="H710" s="200" t="s">
        <v>4572</v>
      </c>
      <c r="I710" s="200" t="s">
        <v>4572</v>
      </c>
      <c r="J710" s="200" t="s">
        <v>4572</v>
      </c>
      <c r="K710" s="200" t="s">
        <v>4572</v>
      </c>
      <c r="L710" s="200" t="s">
        <v>4572</v>
      </c>
      <c r="M710" s="200" t="s">
        <v>4571</v>
      </c>
      <c r="N710" s="200" t="s">
        <v>4572</v>
      </c>
      <c r="O710" s="200" t="s">
        <v>4572</v>
      </c>
    </row>
    <row r="711" spans="1:15" x14ac:dyDescent="0.3">
      <c r="A711" s="200">
        <v>332922</v>
      </c>
      <c r="B711" s="200" t="s">
        <v>4584</v>
      </c>
      <c r="C711" s="200" t="s">
        <v>4573</v>
      </c>
      <c r="D711" s="200" t="s">
        <v>4573</v>
      </c>
      <c r="E711" s="200" t="s">
        <v>4571</v>
      </c>
      <c r="F711" s="200" t="s">
        <v>4572</v>
      </c>
      <c r="G711" s="200" t="s">
        <v>4573</v>
      </c>
      <c r="H711" s="200" t="s">
        <v>4572</v>
      </c>
      <c r="I711" s="200" t="s">
        <v>4572</v>
      </c>
      <c r="J711" s="200" t="s">
        <v>4571</v>
      </c>
      <c r="K711" s="200" t="s">
        <v>4571</v>
      </c>
      <c r="L711" s="200" t="s">
        <v>4572</v>
      </c>
      <c r="M711" s="200" t="s">
        <v>4571</v>
      </c>
      <c r="N711" s="200" t="s">
        <v>4571</v>
      </c>
      <c r="O711" s="200" t="s">
        <v>4571</v>
      </c>
    </row>
    <row r="712" spans="1:15" x14ac:dyDescent="0.3">
      <c r="A712" s="200">
        <v>332940</v>
      </c>
      <c r="B712" s="200" t="s">
        <v>4584</v>
      </c>
      <c r="C712" s="200" t="s">
        <v>4572</v>
      </c>
      <c r="D712" s="200" t="s">
        <v>4571</v>
      </c>
      <c r="E712" s="200" t="s">
        <v>4573</v>
      </c>
      <c r="F712" s="200" t="s">
        <v>4571</v>
      </c>
      <c r="G712" s="200" t="s">
        <v>4572</v>
      </c>
      <c r="H712" s="200" t="s">
        <v>4572</v>
      </c>
      <c r="I712" s="200" t="s">
        <v>4572</v>
      </c>
      <c r="J712" s="200" t="s">
        <v>4571</v>
      </c>
      <c r="K712" s="200" t="s">
        <v>4571</v>
      </c>
      <c r="L712" s="200" t="s">
        <v>4571</v>
      </c>
      <c r="M712" s="200" t="s">
        <v>4571</v>
      </c>
      <c r="N712" s="200" t="s">
        <v>4571</v>
      </c>
      <c r="O712" s="200" t="s">
        <v>4571</v>
      </c>
    </row>
    <row r="713" spans="1:15" x14ac:dyDescent="0.3">
      <c r="A713" s="200">
        <v>332949</v>
      </c>
      <c r="B713" s="200" t="s">
        <v>4584</v>
      </c>
      <c r="C713" s="200" t="s">
        <v>4572</v>
      </c>
      <c r="D713" s="200" t="s">
        <v>4572</v>
      </c>
      <c r="E713" s="200" t="s">
        <v>4572</v>
      </c>
      <c r="F713" s="200" t="s">
        <v>4573</v>
      </c>
      <c r="G713" s="200" t="s">
        <v>4573</v>
      </c>
      <c r="H713" s="200" t="s">
        <v>4573</v>
      </c>
      <c r="I713" s="200" t="s">
        <v>4572</v>
      </c>
      <c r="J713" s="200" t="s">
        <v>4572</v>
      </c>
      <c r="K713" s="200" t="s">
        <v>4572</v>
      </c>
      <c r="L713" s="200" t="s">
        <v>4572</v>
      </c>
      <c r="M713" s="200" t="s">
        <v>4572</v>
      </c>
      <c r="N713" s="200" t="s">
        <v>4572</v>
      </c>
      <c r="O713" s="200" t="s">
        <v>4571</v>
      </c>
    </row>
    <row r="714" spans="1:15" x14ac:dyDescent="0.3">
      <c r="A714" s="200">
        <v>332970</v>
      </c>
      <c r="B714" s="200" t="s">
        <v>4584</v>
      </c>
      <c r="C714" s="200" t="s">
        <v>4572</v>
      </c>
      <c r="D714" s="200" t="s">
        <v>4572</v>
      </c>
      <c r="E714" s="200" t="s">
        <v>4572</v>
      </c>
      <c r="F714" s="200" t="s">
        <v>4573</v>
      </c>
      <c r="G714" s="200" t="s">
        <v>4573</v>
      </c>
      <c r="H714" s="200" t="s">
        <v>4573</v>
      </c>
      <c r="I714" s="200" t="s">
        <v>4572</v>
      </c>
      <c r="J714" s="200" t="s">
        <v>4573</v>
      </c>
      <c r="K714" s="200" t="s">
        <v>4572</v>
      </c>
      <c r="L714" s="200" t="s">
        <v>4572</v>
      </c>
      <c r="M714" s="200" t="s">
        <v>4573</v>
      </c>
      <c r="N714" s="200" t="s">
        <v>4572</v>
      </c>
      <c r="O714" s="200" t="s">
        <v>4571</v>
      </c>
    </row>
    <row r="715" spans="1:15" x14ac:dyDescent="0.3">
      <c r="A715" s="200">
        <v>332982</v>
      </c>
      <c r="B715" s="200" t="s">
        <v>4584</v>
      </c>
      <c r="C715" s="200" t="s">
        <v>4573</v>
      </c>
      <c r="D715" s="200" t="s">
        <v>4572</v>
      </c>
      <c r="E715" s="200" t="s">
        <v>4572</v>
      </c>
      <c r="F715" s="200" t="s">
        <v>4573</v>
      </c>
      <c r="G715" s="200" t="s">
        <v>4572</v>
      </c>
      <c r="H715" s="200" t="s">
        <v>4572</v>
      </c>
      <c r="I715" s="200" t="s">
        <v>4572</v>
      </c>
      <c r="J715" s="200" t="s">
        <v>4572</v>
      </c>
      <c r="K715" s="200" t="s">
        <v>4571</v>
      </c>
      <c r="L715" s="200" t="s">
        <v>4571</v>
      </c>
      <c r="M715" s="200" t="s">
        <v>4571</v>
      </c>
      <c r="N715" s="200" t="s">
        <v>4571</v>
      </c>
      <c r="O715" s="200" t="s">
        <v>4571</v>
      </c>
    </row>
    <row r="716" spans="1:15" x14ac:dyDescent="0.3">
      <c r="A716" s="200">
        <v>332983</v>
      </c>
      <c r="B716" s="200" t="s">
        <v>4584</v>
      </c>
      <c r="C716" s="200" t="s">
        <v>4573</v>
      </c>
      <c r="D716" s="200" t="s">
        <v>4573</v>
      </c>
      <c r="E716" s="200" t="s">
        <v>4572</v>
      </c>
      <c r="F716" s="200" t="s">
        <v>4572</v>
      </c>
      <c r="G716" s="200" t="s">
        <v>4573</v>
      </c>
      <c r="H716" s="200" t="s">
        <v>4573</v>
      </c>
      <c r="I716" s="200" t="s">
        <v>4572</v>
      </c>
      <c r="J716" s="200" t="s">
        <v>4573</v>
      </c>
      <c r="K716" s="200" t="s">
        <v>4572</v>
      </c>
      <c r="L716" s="200" t="s">
        <v>4572</v>
      </c>
      <c r="M716" s="200" t="s">
        <v>4572</v>
      </c>
      <c r="N716" s="200" t="s">
        <v>4572</v>
      </c>
      <c r="O716" s="200" t="s">
        <v>4573</v>
      </c>
    </row>
    <row r="717" spans="1:15" x14ac:dyDescent="0.3">
      <c r="A717" s="200">
        <v>332988</v>
      </c>
      <c r="B717" s="200" t="s">
        <v>4584</v>
      </c>
      <c r="C717" s="200" t="s">
        <v>4572</v>
      </c>
      <c r="D717" s="200" t="s">
        <v>4571</v>
      </c>
      <c r="E717" s="200" t="s">
        <v>4573</v>
      </c>
      <c r="F717" s="200" t="s">
        <v>4571</v>
      </c>
      <c r="G717" s="200" t="s">
        <v>4572</v>
      </c>
      <c r="H717" s="200" t="s">
        <v>4571</v>
      </c>
      <c r="I717" s="200" t="s">
        <v>4571</v>
      </c>
      <c r="J717" s="200" t="s">
        <v>4571</v>
      </c>
      <c r="K717" s="200" t="s">
        <v>4571</v>
      </c>
      <c r="L717" s="200" t="s">
        <v>4571</v>
      </c>
      <c r="M717" s="200" t="s">
        <v>4571</v>
      </c>
      <c r="N717" s="200" t="s">
        <v>4572</v>
      </c>
      <c r="O717" s="200" t="s">
        <v>4571</v>
      </c>
    </row>
    <row r="718" spans="1:15" x14ac:dyDescent="0.3">
      <c r="A718" s="200">
        <v>332992</v>
      </c>
      <c r="B718" s="200" t="s">
        <v>4584</v>
      </c>
      <c r="C718" s="200" t="s">
        <v>4572</v>
      </c>
      <c r="D718" s="200" t="s">
        <v>4571</v>
      </c>
      <c r="E718" s="200" t="s">
        <v>4573</v>
      </c>
      <c r="F718" s="200" t="s">
        <v>4573</v>
      </c>
      <c r="G718" s="200" t="s">
        <v>4571</v>
      </c>
      <c r="H718" s="200" t="s">
        <v>4572</v>
      </c>
      <c r="I718" s="200" t="s">
        <v>4571</v>
      </c>
      <c r="J718" s="200" t="s">
        <v>4571</v>
      </c>
      <c r="K718" s="200" t="s">
        <v>4571</v>
      </c>
      <c r="L718" s="200" t="s">
        <v>4572</v>
      </c>
      <c r="M718" s="200" t="s">
        <v>4572</v>
      </c>
      <c r="N718" s="200" t="s">
        <v>4571</v>
      </c>
      <c r="O718" s="200" t="s">
        <v>4571</v>
      </c>
    </row>
    <row r="719" spans="1:15" x14ac:dyDescent="0.3">
      <c r="A719" s="200">
        <v>332993</v>
      </c>
      <c r="B719" s="200" t="s">
        <v>4584</v>
      </c>
      <c r="C719" s="200" t="s">
        <v>4573</v>
      </c>
      <c r="D719" s="200" t="s">
        <v>4573</v>
      </c>
      <c r="E719" s="200" t="s">
        <v>4573</v>
      </c>
      <c r="F719" s="200" t="s">
        <v>4573</v>
      </c>
      <c r="G719" s="200" t="s">
        <v>4573</v>
      </c>
      <c r="H719" s="200" t="s">
        <v>4573</v>
      </c>
      <c r="I719" s="200" t="s">
        <v>4572</v>
      </c>
      <c r="J719" s="200" t="s">
        <v>4573</v>
      </c>
      <c r="K719" s="200" t="s">
        <v>4573</v>
      </c>
      <c r="L719" s="200" t="s">
        <v>4572</v>
      </c>
      <c r="M719" s="200" t="s">
        <v>4573</v>
      </c>
      <c r="N719" s="200" t="s">
        <v>4572</v>
      </c>
      <c r="O719" s="200" t="s">
        <v>4572</v>
      </c>
    </row>
    <row r="720" spans="1:15" x14ac:dyDescent="0.3">
      <c r="A720" s="200">
        <v>332994</v>
      </c>
      <c r="B720" s="200" t="s">
        <v>4584</v>
      </c>
      <c r="C720" s="200" t="s">
        <v>4571</v>
      </c>
      <c r="D720" s="200" t="s">
        <v>4572</v>
      </c>
      <c r="E720" s="200" t="s">
        <v>4571</v>
      </c>
      <c r="F720" s="200" t="s">
        <v>4572</v>
      </c>
      <c r="G720" s="200" t="s">
        <v>4572</v>
      </c>
      <c r="H720" s="200" t="s">
        <v>4572</v>
      </c>
      <c r="I720" s="200" t="s">
        <v>4571</v>
      </c>
      <c r="J720" s="200" t="s">
        <v>4571</v>
      </c>
      <c r="K720" s="200" t="s">
        <v>4571</v>
      </c>
      <c r="L720" s="200" t="s">
        <v>4571</v>
      </c>
      <c r="M720" s="200" t="s">
        <v>4571</v>
      </c>
      <c r="N720" s="200" t="s">
        <v>4571</v>
      </c>
      <c r="O720" s="200" t="s">
        <v>4571</v>
      </c>
    </row>
    <row r="721" spans="1:15" x14ac:dyDescent="0.3">
      <c r="A721" s="200">
        <v>332996</v>
      </c>
      <c r="B721" s="200" t="s">
        <v>4584</v>
      </c>
      <c r="C721" s="200" t="s">
        <v>4573</v>
      </c>
      <c r="D721" s="200" t="s">
        <v>4573</v>
      </c>
      <c r="E721" s="200" t="s">
        <v>4571</v>
      </c>
      <c r="F721" s="200" t="s">
        <v>4571</v>
      </c>
      <c r="G721" s="200" t="s">
        <v>4571</v>
      </c>
      <c r="H721" s="200" t="s">
        <v>4571</v>
      </c>
      <c r="I721" s="200" t="s">
        <v>4571</v>
      </c>
      <c r="J721" s="200" t="s">
        <v>4571</v>
      </c>
      <c r="K721" s="200" t="s">
        <v>4571</v>
      </c>
      <c r="L721" s="200" t="s">
        <v>4571</v>
      </c>
      <c r="M721" s="200" t="s">
        <v>4571</v>
      </c>
      <c r="N721" s="200" t="s">
        <v>4571</v>
      </c>
      <c r="O721" s="200" t="s">
        <v>4571</v>
      </c>
    </row>
    <row r="722" spans="1:15" x14ac:dyDescent="0.3">
      <c r="A722" s="200">
        <v>333007</v>
      </c>
      <c r="B722" s="200" t="s">
        <v>4584</v>
      </c>
      <c r="C722" s="200" t="s">
        <v>4573</v>
      </c>
      <c r="D722" s="200" t="s">
        <v>4573</v>
      </c>
      <c r="E722" s="200" t="s">
        <v>4572</v>
      </c>
      <c r="F722" s="200" t="s">
        <v>4571</v>
      </c>
      <c r="G722" s="200" t="s">
        <v>4571</v>
      </c>
      <c r="H722" s="200" t="s">
        <v>4571</v>
      </c>
      <c r="I722" s="200" t="s">
        <v>4572</v>
      </c>
      <c r="J722" s="200" t="s">
        <v>4572</v>
      </c>
      <c r="K722" s="200" t="s">
        <v>4572</v>
      </c>
      <c r="L722" s="200" t="s">
        <v>4572</v>
      </c>
      <c r="M722" s="200" t="s">
        <v>4572</v>
      </c>
      <c r="N722" s="200" t="s">
        <v>4571</v>
      </c>
      <c r="O722" s="200" t="s">
        <v>4571</v>
      </c>
    </row>
    <row r="723" spans="1:15" x14ac:dyDescent="0.3">
      <c r="A723" s="200">
        <v>333011</v>
      </c>
      <c r="B723" s="200" t="s">
        <v>4584</v>
      </c>
      <c r="C723" s="200" t="s">
        <v>4573</v>
      </c>
      <c r="D723" s="200" t="s">
        <v>4573</v>
      </c>
      <c r="E723" s="200" t="s">
        <v>4573</v>
      </c>
      <c r="F723" s="200" t="s">
        <v>4573</v>
      </c>
      <c r="G723" s="200" t="s">
        <v>4571</v>
      </c>
      <c r="H723" s="200" t="s">
        <v>4573</v>
      </c>
      <c r="I723" s="200" t="s">
        <v>4572</v>
      </c>
      <c r="J723" s="200" t="s">
        <v>4571</v>
      </c>
      <c r="K723" s="200" t="s">
        <v>4571</v>
      </c>
      <c r="L723" s="200" t="s">
        <v>4571</v>
      </c>
      <c r="M723" s="200" t="s">
        <v>4572</v>
      </c>
      <c r="N723" s="200" t="s">
        <v>4572</v>
      </c>
      <c r="O723" s="200" t="s">
        <v>4572</v>
      </c>
    </row>
    <row r="724" spans="1:15" x14ac:dyDescent="0.3">
      <c r="A724" s="200">
        <v>333015</v>
      </c>
      <c r="B724" s="200" t="s">
        <v>4584</v>
      </c>
      <c r="C724" s="200" t="s">
        <v>4572</v>
      </c>
      <c r="D724" s="200" t="s">
        <v>4572</v>
      </c>
      <c r="E724" s="200" t="s">
        <v>4572</v>
      </c>
      <c r="F724" s="200" t="s">
        <v>4573</v>
      </c>
      <c r="G724" s="200" t="s">
        <v>4573</v>
      </c>
      <c r="H724" s="200" t="s">
        <v>4573</v>
      </c>
      <c r="I724" s="200" t="s">
        <v>4573</v>
      </c>
      <c r="J724" s="200" t="s">
        <v>4573</v>
      </c>
      <c r="K724" s="200" t="s">
        <v>4572</v>
      </c>
      <c r="L724" s="200" t="s">
        <v>4571</v>
      </c>
      <c r="M724" s="200" t="s">
        <v>4572</v>
      </c>
      <c r="N724" s="200" t="s">
        <v>4571</v>
      </c>
      <c r="O724" s="200" t="s">
        <v>4571</v>
      </c>
    </row>
    <row r="725" spans="1:15" x14ac:dyDescent="0.3">
      <c r="A725" s="200">
        <v>333032</v>
      </c>
      <c r="B725" s="200" t="s">
        <v>4584</v>
      </c>
      <c r="C725" s="200" t="s">
        <v>4573</v>
      </c>
      <c r="D725" s="200" t="s">
        <v>4573</v>
      </c>
      <c r="E725" s="200" t="s">
        <v>4573</v>
      </c>
      <c r="F725" s="200" t="s">
        <v>4572</v>
      </c>
      <c r="G725" s="200" t="s">
        <v>4572</v>
      </c>
      <c r="H725" s="200" t="s">
        <v>4572</v>
      </c>
      <c r="I725" s="200" t="s">
        <v>4571</v>
      </c>
      <c r="J725" s="200" t="s">
        <v>4572</v>
      </c>
      <c r="K725" s="200" t="s">
        <v>4571</v>
      </c>
      <c r="L725" s="200" t="s">
        <v>4571</v>
      </c>
      <c r="M725" s="200" t="s">
        <v>4571</v>
      </c>
      <c r="N725" s="200" t="s">
        <v>4571</v>
      </c>
      <c r="O725" s="200" t="s">
        <v>4571</v>
      </c>
    </row>
    <row r="726" spans="1:15" x14ac:dyDescent="0.3">
      <c r="A726" s="200">
        <v>333033</v>
      </c>
      <c r="B726" s="200" t="s">
        <v>4584</v>
      </c>
      <c r="C726" s="200" t="s">
        <v>4572</v>
      </c>
      <c r="D726" s="200" t="s">
        <v>4572</v>
      </c>
      <c r="E726" s="200" t="s">
        <v>4571</v>
      </c>
      <c r="F726" s="200" t="s">
        <v>4573</v>
      </c>
      <c r="G726" s="200" t="s">
        <v>4572</v>
      </c>
      <c r="H726" s="200" t="s">
        <v>4572</v>
      </c>
      <c r="I726" s="200" t="s">
        <v>4571</v>
      </c>
      <c r="J726" s="200" t="s">
        <v>4571</v>
      </c>
      <c r="K726" s="200" t="s">
        <v>4571</v>
      </c>
      <c r="L726" s="200" t="s">
        <v>4571</v>
      </c>
      <c r="M726" s="200" t="s">
        <v>4572</v>
      </c>
      <c r="N726" s="200" t="s">
        <v>4571</v>
      </c>
      <c r="O726" s="200" t="s">
        <v>4572</v>
      </c>
    </row>
    <row r="727" spans="1:15" x14ac:dyDescent="0.3">
      <c r="A727" s="200">
        <v>333038</v>
      </c>
      <c r="B727" s="200" t="s">
        <v>4584</v>
      </c>
      <c r="C727" s="200" t="s">
        <v>4573</v>
      </c>
      <c r="D727" s="200" t="s">
        <v>4571</v>
      </c>
      <c r="E727" s="200" t="s">
        <v>4573</v>
      </c>
      <c r="F727" s="200" t="s">
        <v>4573</v>
      </c>
      <c r="G727" s="200" t="s">
        <v>4571</v>
      </c>
      <c r="H727" s="200" t="s">
        <v>4573</v>
      </c>
      <c r="I727" s="200" t="s">
        <v>4572</v>
      </c>
      <c r="J727" s="200" t="s">
        <v>4571</v>
      </c>
      <c r="K727" s="200" t="s">
        <v>4571</v>
      </c>
      <c r="L727" s="200" t="s">
        <v>4571</v>
      </c>
      <c r="M727" s="200" t="s">
        <v>4571</v>
      </c>
      <c r="N727" s="200" t="s">
        <v>4571</v>
      </c>
      <c r="O727" s="200" t="s">
        <v>4571</v>
      </c>
    </row>
    <row r="728" spans="1:15" x14ac:dyDescent="0.3">
      <c r="A728" s="200">
        <v>333040</v>
      </c>
      <c r="B728" s="200" t="s">
        <v>4584</v>
      </c>
      <c r="C728" s="200" t="s">
        <v>4573</v>
      </c>
      <c r="D728" s="200" t="s">
        <v>4571</v>
      </c>
      <c r="E728" s="200" t="s">
        <v>4572</v>
      </c>
      <c r="F728" s="200" t="s">
        <v>4572</v>
      </c>
      <c r="G728" s="200" t="s">
        <v>4572</v>
      </c>
      <c r="H728" s="200" t="s">
        <v>4573</v>
      </c>
      <c r="I728" s="200" t="s">
        <v>4572</v>
      </c>
      <c r="J728" s="200" t="s">
        <v>4572</v>
      </c>
      <c r="K728" s="200" t="s">
        <v>4572</v>
      </c>
      <c r="L728" s="200" t="s">
        <v>4572</v>
      </c>
      <c r="M728" s="200" t="s">
        <v>4572</v>
      </c>
      <c r="N728" s="200" t="s">
        <v>4572</v>
      </c>
      <c r="O728" s="200" t="s">
        <v>4572</v>
      </c>
    </row>
    <row r="729" spans="1:15" x14ac:dyDescent="0.3">
      <c r="A729" s="200">
        <v>333056</v>
      </c>
      <c r="B729" s="200" t="s">
        <v>4584</v>
      </c>
      <c r="C729" s="200" t="s">
        <v>4572</v>
      </c>
      <c r="D729" s="200" t="s">
        <v>4573</v>
      </c>
      <c r="E729" s="200" t="s">
        <v>4573</v>
      </c>
      <c r="F729" s="200" t="s">
        <v>4573</v>
      </c>
      <c r="G729" s="200" t="s">
        <v>4573</v>
      </c>
      <c r="H729" s="200" t="s">
        <v>4573</v>
      </c>
      <c r="I729" s="200" t="s">
        <v>4572</v>
      </c>
      <c r="J729" s="200" t="s">
        <v>4572</v>
      </c>
      <c r="K729" s="200" t="s">
        <v>4571</v>
      </c>
      <c r="L729" s="200" t="s">
        <v>4573</v>
      </c>
      <c r="M729" s="200" t="s">
        <v>4572</v>
      </c>
      <c r="N729" s="200" t="s">
        <v>4571</v>
      </c>
      <c r="O729" s="200" t="s">
        <v>4573</v>
      </c>
    </row>
    <row r="730" spans="1:15" x14ac:dyDescent="0.3">
      <c r="A730" s="200">
        <v>333068</v>
      </c>
      <c r="B730" s="200" t="s">
        <v>4584</v>
      </c>
      <c r="C730" s="200" t="s">
        <v>4572</v>
      </c>
      <c r="D730" s="200" t="s">
        <v>4572</v>
      </c>
      <c r="E730" s="200" t="s">
        <v>4572</v>
      </c>
      <c r="F730" s="200" t="s">
        <v>4572</v>
      </c>
      <c r="G730" s="200" t="s">
        <v>4572</v>
      </c>
      <c r="H730" s="200" t="s">
        <v>4572</v>
      </c>
      <c r="I730" s="200" t="s">
        <v>4573</v>
      </c>
      <c r="J730" s="200" t="s">
        <v>4573</v>
      </c>
      <c r="K730" s="200" t="s">
        <v>4572</v>
      </c>
      <c r="L730" s="200" t="s">
        <v>4572</v>
      </c>
      <c r="M730" s="200" t="s">
        <v>4571</v>
      </c>
      <c r="N730" s="200" t="s">
        <v>4572</v>
      </c>
      <c r="O730" s="200" t="s">
        <v>4572</v>
      </c>
    </row>
    <row r="731" spans="1:15" x14ac:dyDescent="0.3">
      <c r="A731" s="200">
        <v>333083</v>
      </c>
      <c r="B731" s="200" t="s">
        <v>4584</v>
      </c>
      <c r="C731" s="200" t="s">
        <v>4572</v>
      </c>
      <c r="D731" s="200" t="s">
        <v>4572</v>
      </c>
      <c r="E731" s="200" t="s">
        <v>4572</v>
      </c>
      <c r="F731" s="200" t="s">
        <v>4573</v>
      </c>
      <c r="G731" s="200" t="s">
        <v>4573</v>
      </c>
      <c r="H731" s="200" t="s">
        <v>4572</v>
      </c>
      <c r="I731" s="200" t="s">
        <v>4571</v>
      </c>
      <c r="J731" s="200" t="s">
        <v>4573</v>
      </c>
      <c r="K731" s="200" t="s">
        <v>4572</v>
      </c>
      <c r="L731" s="200" t="s">
        <v>4572</v>
      </c>
      <c r="M731" s="200" t="s">
        <v>4572</v>
      </c>
      <c r="N731" s="200" t="s">
        <v>4572</v>
      </c>
      <c r="O731" s="200" t="s">
        <v>4573</v>
      </c>
    </row>
    <row r="732" spans="1:15" x14ac:dyDescent="0.3">
      <c r="A732" s="200">
        <v>333092</v>
      </c>
      <c r="B732" s="200" t="s">
        <v>4584</v>
      </c>
      <c r="C732" s="200" t="s">
        <v>4573</v>
      </c>
      <c r="D732" s="200" t="s">
        <v>4572</v>
      </c>
      <c r="E732" s="200" t="s">
        <v>4572</v>
      </c>
      <c r="F732" s="200" t="s">
        <v>4572</v>
      </c>
      <c r="G732" s="200" t="s">
        <v>4573</v>
      </c>
      <c r="H732" s="200" t="s">
        <v>4572</v>
      </c>
      <c r="I732" s="200" t="s">
        <v>4571</v>
      </c>
      <c r="J732" s="200" t="s">
        <v>4573</v>
      </c>
      <c r="K732" s="200" t="s">
        <v>4572</v>
      </c>
      <c r="L732" s="200" t="s">
        <v>4573</v>
      </c>
      <c r="M732" s="200" t="s">
        <v>4573</v>
      </c>
      <c r="N732" s="200" t="s">
        <v>4572</v>
      </c>
      <c r="O732" s="200" t="s">
        <v>4573</v>
      </c>
    </row>
    <row r="733" spans="1:15" x14ac:dyDescent="0.3">
      <c r="A733" s="200">
        <v>333121</v>
      </c>
      <c r="B733" s="200" t="s">
        <v>4584</v>
      </c>
      <c r="C733" s="200" t="s">
        <v>4573</v>
      </c>
      <c r="D733" s="200" t="s">
        <v>4572</v>
      </c>
      <c r="E733" s="200" t="s">
        <v>4573</v>
      </c>
      <c r="F733" s="200" t="s">
        <v>4573</v>
      </c>
      <c r="G733" s="200" t="s">
        <v>4572</v>
      </c>
      <c r="H733" s="200" t="s">
        <v>4573</v>
      </c>
      <c r="I733" s="200" t="s">
        <v>4572</v>
      </c>
      <c r="J733" s="200" t="s">
        <v>4572</v>
      </c>
      <c r="K733" s="200" t="s">
        <v>4572</v>
      </c>
      <c r="L733" s="200" t="s">
        <v>4571</v>
      </c>
      <c r="M733" s="200" t="s">
        <v>4571</v>
      </c>
      <c r="N733" s="200" t="s">
        <v>4572</v>
      </c>
      <c r="O733" s="200" t="s">
        <v>4572</v>
      </c>
    </row>
    <row r="734" spans="1:15" x14ac:dyDescent="0.3">
      <c r="A734" s="200">
        <v>333123</v>
      </c>
      <c r="B734" s="200" t="s">
        <v>4584</v>
      </c>
      <c r="C734" s="200" t="s">
        <v>4573</v>
      </c>
      <c r="D734" s="200" t="s">
        <v>4573</v>
      </c>
      <c r="E734" s="200" t="s">
        <v>4573</v>
      </c>
      <c r="F734" s="200" t="s">
        <v>4573</v>
      </c>
      <c r="G734" s="200" t="s">
        <v>4573</v>
      </c>
      <c r="H734" s="200" t="s">
        <v>4573</v>
      </c>
      <c r="I734" s="200" t="s">
        <v>4572</v>
      </c>
      <c r="J734" s="200" t="s">
        <v>4572</v>
      </c>
      <c r="K734" s="200" t="s">
        <v>4572</v>
      </c>
      <c r="L734" s="200" t="s">
        <v>4571</v>
      </c>
      <c r="M734" s="200" t="s">
        <v>4572</v>
      </c>
      <c r="N734" s="200" t="s">
        <v>4572</v>
      </c>
      <c r="O734" s="200" t="s">
        <v>4572</v>
      </c>
    </row>
    <row r="735" spans="1:15" x14ac:dyDescent="0.3">
      <c r="A735" s="200">
        <v>333125</v>
      </c>
      <c r="B735" s="200" t="s">
        <v>4584</v>
      </c>
      <c r="C735" s="200" t="s">
        <v>4572</v>
      </c>
      <c r="D735" s="200" t="s">
        <v>4572</v>
      </c>
      <c r="E735" s="200" t="s">
        <v>4572</v>
      </c>
      <c r="F735" s="200" t="s">
        <v>4572</v>
      </c>
      <c r="G735" s="200" t="s">
        <v>4572</v>
      </c>
      <c r="H735" s="200" t="s">
        <v>4572</v>
      </c>
      <c r="I735" s="200" t="s">
        <v>4572</v>
      </c>
      <c r="J735" s="200" t="s">
        <v>4573</v>
      </c>
      <c r="K735" s="200" t="s">
        <v>4572</v>
      </c>
      <c r="L735" s="200" t="s">
        <v>4571</v>
      </c>
      <c r="M735" s="200" t="s">
        <v>4573</v>
      </c>
      <c r="N735" s="200" t="s">
        <v>4572</v>
      </c>
      <c r="O735" s="200" t="s">
        <v>4572</v>
      </c>
    </row>
    <row r="736" spans="1:15" x14ac:dyDescent="0.3">
      <c r="A736" s="200">
        <v>333138</v>
      </c>
      <c r="B736" s="200" t="s">
        <v>4584</v>
      </c>
      <c r="C736" s="200" t="s">
        <v>4573</v>
      </c>
      <c r="D736" s="200" t="s">
        <v>4573</v>
      </c>
      <c r="E736" s="200" t="s">
        <v>4573</v>
      </c>
      <c r="F736" s="200" t="s">
        <v>4571</v>
      </c>
      <c r="G736" s="200" t="s">
        <v>4573</v>
      </c>
      <c r="H736" s="200" t="s">
        <v>4572</v>
      </c>
      <c r="I736" s="200" t="s">
        <v>4571</v>
      </c>
      <c r="J736" s="200" t="s">
        <v>4571</v>
      </c>
      <c r="K736" s="200" t="s">
        <v>4572</v>
      </c>
      <c r="L736" s="200" t="s">
        <v>4571</v>
      </c>
      <c r="M736" s="200" t="s">
        <v>4571</v>
      </c>
      <c r="N736" s="200" t="s">
        <v>4572</v>
      </c>
      <c r="O736" s="200" t="s">
        <v>4571</v>
      </c>
    </row>
    <row r="737" spans="1:15" x14ac:dyDescent="0.3">
      <c r="A737" s="200">
        <v>333143</v>
      </c>
      <c r="B737" s="200" t="s">
        <v>4584</v>
      </c>
      <c r="C737" s="200" t="s">
        <v>4573</v>
      </c>
      <c r="D737" s="200" t="s">
        <v>4572</v>
      </c>
      <c r="E737" s="200" t="s">
        <v>4572</v>
      </c>
      <c r="F737" s="200" t="s">
        <v>4573</v>
      </c>
      <c r="G737" s="200" t="s">
        <v>4572</v>
      </c>
      <c r="H737" s="200" t="s">
        <v>4573</v>
      </c>
      <c r="I737" s="200" t="s">
        <v>4573</v>
      </c>
      <c r="J737" s="200" t="s">
        <v>4571</v>
      </c>
      <c r="K737" s="200" t="s">
        <v>4573</v>
      </c>
      <c r="L737" s="200" t="s">
        <v>4573</v>
      </c>
      <c r="M737" s="200" t="s">
        <v>4573</v>
      </c>
      <c r="N737" s="200" t="s">
        <v>4571</v>
      </c>
      <c r="O737" s="200" t="s">
        <v>4571</v>
      </c>
    </row>
    <row r="738" spans="1:15" x14ac:dyDescent="0.3">
      <c r="A738" s="200">
        <v>333177</v>
      </c>
      <c r="B738" s="200" t="s">
        <v>4584</v>
      </c>
      <c r="C738" s="200" t="s">
        <v>4572</v>
      </c>
      <c r="D738" s="200" t="s">
        <v>4572</v>
      </c>
      <c r="E738" s="200" t="s">
        <v>4572</v>
      </c>
      <c r="F738" s="200" t="s">
        <v>4572</v>
      </c>
      <c r="G738" s="200" t="s">
        <v>4571</v>
      </c>
      <c r="H738" s="200" t="s">
        <v>4572</v>
      </c>
      <c r="I738" s="200" t="s">
        <v>4573</v>
      </c>
      <c r="J738" s="200" t="s">
        <v>4573</v>
      </c>
      <c r="K738" s="200" t="s">
        <v>4572</v>
      </c>
      <c r="L738" s="200" t="s">
        <v>4573</v>
      </c>
      <c r="M738" s="200" t="s">
        <v>4573</v>
      </c>
      <c r="N738" s="200" t="s">
        <v>4573</v>
      </c>
      <c r="O738" s="200" t="s">
        <v>4572</v>
      </c>
    </row>
    <row r="739" spans="1:15" x14ac:dyDescent="0.3">
      <c r="A739" s="200">
        <v>333204</v>
      </c>
      <c r="B739" s="200" t="s">
        <v>4584</v>
      </c>
      <c r="C739" s="200" t="s">
        <v>4573</v>
      </c>
      <c r="D739" s="200" t="s">
        <v>4573</v>
      </c>
      <c r="E739" s="200" t="s">
        <v>4573</v>
      </c>
      <c r="F739" s="200" t="s">
        <v>4573</v>
      </c>
      <c r="G739" s="200" t="s">
        <v>4571</v>
      </c>
      <c r="H739" s="200" t="s">
        <v>4572</v>
      </c>
      <c r="I739" s="200" t="s">
        <v>4573</v>
      </c>
      <c r="J739" s="200" t="s">
        <v>4571</v>
      </c>
      <c r="K739" s="200" t="s">
        <v>4571</v>
      </c>
      <c r="L739" s="200" t="s">
        <v>4571</v>
      </c>
      <c r="M739" s="200" t="s">
        <v>4571</v>
      </c>
      <c r="N739" s="200" t="s">
        <v>4571</v>
      </c>
      <c r="O739" s="200" t="s">
        <v>4571</v>
      </c>
    </row>
    <row r="740" spans="1:15" x14ac:dyDescent="0.3">
      <c r="A740" s="200">
        <v>333207</v>
      </c>
      <c r="B740" s="200" t="s">
        <v>4584</v>
      </c>
      <c r="C740" s="200" t="s">
        <v>4573</v>
      </c>
      <c r="D740" s="200" t="s">
        <v>4571</v>
      </c>
      <c r="E740" s="200" t="s">
        <v>4573</v>
      </c>
      <c r="F740" s="200" t="s">
        <v>4573</v>
      </c>
      <c r="G740" s="200" t="s">
        <v>4573</v>
      </c>
      <c r="H740" s="200" t="s">
        <v>4573</v>
      </c>
      <c r="I740" s="200" t="s">
        <v>4573</v>
      </c>
      <c r="J740" s="200" t="s">
        <v>4572</v>
      </c>
      <c r="K740" s="200" t="s">
        <v>4572</v>
      </c>
      <c r="L740" s="200" t="s">
        <v>4573</v>
      </c>
      <c r="M740" s="200" t="s">
        <v>4573</v>
      </c>
      <c r="N740" s="200" t="s">
        <v>4572</v>
      </c>
      <c r="O740" s="200" t="s">
        <v>4572</v>
      </c>
    </row>
    <row r="741" spans="1:15" x14ac:dyDescent="0.3">
      <c r="A741" s="200">
        <v>333209</v>
      </c>
      <c r="B741" s="200" t="s">
        <v>4584</v>
      </c>
      <c r="C741" s="200" t="s">
        <v>4573</v>
      </c>
      <c r="D741" s="200" t="s">
        <v>4573</v>
      </c>
      <c r="E741" s="200" t="s">
        <v>4573</v>
      </c>
      <c r="F741" s="200" t="s">
        <v>4572</v>
      </c>
      <c r="G741" s="200" t="s">
        <v>4572</v>
      </c>
      <c r="H741" s="200" t="s">
        <v>4572</v>
      </c>
      <c r="I741" s="200" t="s">
        <v>4572</v>
      </c>
      <c r="J741" s="200" t="s">
        <v>4572</v>
      </c>
      <c r="K741" s="200" t="s">
        <v>4572</v>
      </c>
      <c r="L741" s="200" t="s">
        <v>4572</v>
      </c>
      <c r="M741" s="200" t="s">
        <v>4572</v>
      </c>
      <c r="N741" s="200" t="s">
        <v>4571</v>
      </c>
      <c r="O741" s="200" t="s">
        <v>4571</v>
      </c>
    </row>
    <row r="742" spans="1:15" x14ac:dyDescent="0.3">
      <c r="A742" s="200">
        <v>333214</v>
      </c>
      <c r="B742" s="200" t="s">
        <v>4584</v>
      </c>
      <c r="C742" s="200" t="s">
        <v>4572</v>
      </c>
      <c r="D742" s="200" t="s">
        <v>4573</v>
      </c>
      <c r="E742" s="200" t="s">
        <v>4573</v>
      </c>
      <c r="F742" s="200" t="s">
        <v>4573</v>
      </c>
      <c r="G742" s="200" t="s">
        <v>4572</v>
      </c>
      <c r="H742" s="200" t="s">
        <v>4573</v>
      </c>
      <c r="I742" s="200" t="s">
        <v>4571</v>
      </c>
      <c r="J742" s="200" t="s">
        <v>4571</v>
      </c>
      <c r="K742" s="200" t="s">
        <v>4572</v>
      </c>
      <c r="L742" s="200" t="s">
        <v>4571</v>
      </c>
      <c r="M742" s="200" t="s">
        <v>4571</v>
      </c>
      <c r="N742" s="200" t="s">
        <v>4571</v>
      </c>
      <c r="O742" s="200" t="s">
        <v>4571</v>
      </c>
    </row>
    <row r="743" spans="1:15" x14ac:dyDescent="0.3">
      <c r="A743" s="200">
        <v>333223</v>
      </c>
      <c r="B743" s="200" t="s">
        <v>4584</v>
      </c>
      <c r="C743" s="200" t="s">
        <v>4572</v>
      </c>
      <c r="D743" s="200" t="s">
        <v>4572</v>
      </c>
      <c r="E743" s="200" t="s">
        <v>4572</v>
      </c>
      <c r="F743" s="200" t="s">
        <v>4572</v>
      </c>
      <c r="G743" s="200" t="s">
        <v>4573</v>
      </c>
      <c r="H743" s="200" t="s">
        <v>4573</v>
      </c>
      <c r="I743" s="200" t="s">
        <v>4572</v>
      </c>
      <c r="J743" s="200" t="s">
        <v>4573</v>
      </c>
      <c r="K743" s="200" t="s">
        <v>4573</v>
      </c>
      <c r="L743" s="200" t="s">
        <v>4571</v>
      </c>
      <c r="M743" s="200" t="s">
        <v>4573</v>
      </c>
      <c r="N743" s="200" t="s">
        <v>4573</v>
      </c>
      <c r="O743" s="200" t="s">
        <v>4571</v>
      </c>
    </row>
    <row r="744" spans="1:15" x14ac:dyDescent="0.3">
      <c r="A744" s="200">
        <v>333224</v>
      </c>
      <c r="B744" s="200" t="s">
        <v>4584</v>
      </c>
      <c r="C744" s="200" t="s">
        <v>4572</v>
      </c>
      <c r="D744" s="200" t="s">
        <v>4572</v>
      </c>
      <c r="E744" s="200" t="s">
        <v>4572</v>
      </c>
      <c r="F744" s="200" t="s">
        <v>4571</v>
      </c>
      <c r="G744" s="200" t="s">
        <v>4571</v>
      </c>
      <c r="H744" s="200" t="s">
        <v>4572</v>
      </c>
      <c r="I744" s="200" t="s">
        <v>4571</v>
      </c>
      <c r="J744" s="200" t="s">
        <v>4572</v>
      </c>
      <c r="K744" s="200" t="s">
        <v>4571</v>
      </c>
      <c r="L744" s="200" t="s">
        <v>4571</v>
      </c>
      <c r="M744" s="200" t="s">
        <v>4572</v>
      </c>
      <c r="N744" s="200" t="s">
        <v>4572</v>
      </c>
      <c r="O744" s="200" t="s">
        <v>4571</v>
      </c>
    </row>
    <row r="745" spans="1:15" x14ac:dyDescent="0.3">
      <c r="A745" s="200">
        <v>333230</v>
      </c>
      <c r="B745" s="200" t="s">
        <v>4584</v>
      </c>
      <c r="C745" s="200" t="s">
        <v>4571</v>
      </c>
      <c r="D745" s="200" t="s">
        <v>4573</v>
      </c>
      <c r="E745" s="200" t="s">
        <v>4573</v>
      </c>
      <c r="F745" s="200" t="s">
        <v>4572</v>
      </c>
      <c r="G745" s="200" t="s">
        <v>4573</v>
      </c>
      <c r="H745" s="200" t="s">
        <v>4571</v>
      </c>
      <c r="I745" s="200" t="s">
        <v>4571</v>
      </c>
      <c r="J745" s="200" t="s">
        <v>4571</v>
      </c>
      <c r="K745" s="200" t="s">
        <v>4573</v>
      </c>
      <c r="L745" s="200" t="s">
        <v>4571</v>
      </c>
      <c r="M745" s="200" t="s">
        <v>4573</v>
      </c>
      <c r="N745" s="200" t="s">
        <v>4571</v>
      </c>
      <c r="O745" s="200" t="s">
        <v>4571</v>
      </c>
    </row>
    <row r="746" spans="1:15" x14ac:dyDescent="0.3">
      <c r="A746" s="200">
        <v>333243</v>
      </c>
      <c r="B746" s="200" t="s">
        <v>4584</v>
      </c>
      <c r="C746" s="200" t="s">
        <v>4572</v>
      </c>
      <c r="D746" s="200" t="s">
        <v>4573</v>
      </c>
      <c r="E746" s="200" t="s">
        <v>4571</v>
      </c>
      <c r="F746" s="200" t="s">
        <v>4571</v>
      </c>
      <c r="G746" s="200" t="s">
        <v>4572</v>
      </c>
      <c r="H746" s="200" t="s">
        <v>4572</v>
      </c>
      <c r="I746" s="200" t="s">
        <v>4571</v>
      </c>
      <c r="J746" s="200" t="s">
        <v>4571</v>
      </c>
      <c r="K746" s="200" t="s">
        <v>4571</v>
      </c>
      <c r="L746" s="200" t="s">
        <v>4571</v>
      </c>
      <c r="M746" s="200" t="s">
        <v>4571</v>
      </c>
      <c r="N746" s="200" t="s">
        <v>4572</v>
      </c>
      <c r="O746" s="200" t="s">
        <v>4571</v>
      </c>
    </row>
    <row r="747" spans="1:15" x14ac:dyDescent="0.3">
      <c r="A747" s="200">
        <v>333245</v>
      </c>
      <c r="B747" s="200" t="s">
        <v>4584</v>
      </c>
      <c r="C747" s="200" t="s">
        <v>4571</v>
      </c>
      <c r="D747" s="200" t="s">
        <v>4571</v>
      </c>
      <c r="E747" s="200" t="s">
        <v>4571</v>
      </c>
      <c r="F747" s="200" t="s">
        <v>4573</v>
      </c>
      <c r="G747" s="200" t="s">
        <v>4573</v>
      </c>
      <c r="H747" s="200" t="s">
        <v>4573</v>
      </c>
      <c r="I747" s="200" t="s">
        <v>4571</v>
      </c>
      <c r="J747" s="200" t="s">
        <v>4571</v>
      </c>
      <c r="K747" s="200" t="s">
        <v>4571</v>
      </c>
      <c r="L747" s="200" t="s">
        <v>4571</v>
      </c>
      <c r="M747" s="200" t="s">
        <v>4573</v>
      </c>
      <c r="N747" s="200" t="s">
        <v>4573</v>
      </c>
      <c r="O747" s="200" t="s">
        <v>4573</v>
      </c>
    </row>
    <row r="748" spans="1:15" x14ac:dyDescent="0.3">
      <c r="A748" s="200">
        <v>333266</v>
      </c>
      <c r="B748" s="200" t="s">
        <v>4584</v>
      </c>
      <c r="C748" s="200" t="s">
        <v>4572</v>
      </c>
      <c r="D748" s="200" t="s">
        <v>4571</v>
      </c>
      <c r="E748" s="200" t="s">
        <v>4571</v>
      </c>
      <c r="F748" s="200" t="s">
        <v>4573</v>
      </c>
      <c r="G748" s="200" t="s">
        <v>4571</v>
      </c>
      <c r="H748" s="200" t="s">
        <v>4573</v>
      </c>
      <c r="I748" s="200" t="s">
        <v>4571</v>
      </c>
      <c r="J748" s="200" t="s">
        <v>4571</v>
      </c>
      <c r="K748" s="200" t="s">
        <v>4571</v>
      </c>
      <c r="L748" s="200" t="s">
        <v>4571</v>
      </c>
      <c r="M748" s="200" t="s">
        <v>4573</v>
      </c>
      <c r="N748" s="200" t="s">
        <v>4573</v>
      </c>
      <c r="O748" s="200" t="s">
        <v>4571</v>
      </c>
    </row>
    <row r="749" spans="1:15" x14ac:dyDescent="0.3">
      <c r="A749" s="200">
        <v>333271</v>
      </c>
      <c r="B749" s="200" t="s">
        <v>4584</v>
      </c>
      <c r="C749" s="200" t="s">
        <v>4571</v>
      </c>
      <c r="D749" s="200" t="s">
        <v>4571</v>
      </c>
      <c r="E749" s="200" t="s">
        <v>4571</v>
      </c>
      <c r="F749" s="200" t="s">
        <v>4571</v>
      </c>
      <c r="G749" s="200" t="s">
        <v>4571</v>
      </c>
      <c r="H749" s="200" t="s">
        <v>4571</v>
      </c>
      <c r="I749" s="200" t="s">
        <v>4573</v>
      </c>
      <c r="J749" s="200" t="s">
        <v>4571</v>
      </c>
      <c r="K749" s="200" t="s">
        <v>4571</v>
      </c>
      <c r="L749" s="200" t="s">
        <v>4573</v>
      </c>
      <c r="M749" s="200" t="s">
        <v>4573</v>
      </c>
      <c r="N749" s="200" t="s">
        <v>4573</v>
      </c>
      <c r="O749" s="200" t="s">
        <v>4573</v>
      </c>
    </row>
    <row r="750" spans="1:15" x14ac:dyDescent="0.3">
      <c r="A750" s="200">
        <v>333279</v>
      </c>
      <c r="B750" s="200" t="s">
        <v>4584</v>
      </c>
      <c r="C750" s="200" t="s">
        <v>4573</v>
      </c>
      <c r="D750" s="200" t="s">
        <v>4572</v>
      </c>
      <c r="E750" s="200" t="s">
        <v>4572</v>
      </c>
      <c r="F750" s="200" t="s">
        <v>4572</v>
      </c>
      <c r="G750" s="200" t="s">
        <v>4572</v>
      </c>
      <c r="H750" s="200" t="s">
        <v>4572</v>
      </c>
      <c r="I750" s="200" t="s">
        <v>4572</v>
      </c>
      <c r="J750" s="200" t="s">
        <v>4572</v>
      </c>
      <c r="K750" s="200" t="s">
        <v>4572</v>
      </c>
      <c r="L750" s="200" t="s">
        <v>4572</v>
      </c>
      <c r="M750" s="200" t="s">
        <v>4572</v>
      </c>
      <c r="N750" s="200" t="s">
        <v>4572</v>
      </c>
      <c r="O750" s="200" t="s">
        <v>4572</v>
      </c>
    </row>
    <row r="751" spans="1:15" x14ac:dyDescent="0.3">
      <c r="A751" s="200">
        <v>333304</v>
      </c>
      <c r="B751" s="200" t="s">
        <v>4584</v>
      </c>
      <c r="C751" s="200" t="s">
        <v>4573</v>
      </c>
      <c r="D751" s="200" t="s">
        <v>4573</v>
      </c>
      <c r="E751" s="200" t="s">
        <v>4571</v>
      </c>
      <c r="F751" s="200" t="s">
        <v>4572</v>
      </c>
      <c r="G751" s="200" t="s">
        <v>4572</v>
      </c>
      <c r="H751" s="200" t="s">
        <v>4571</v>
      </c>
      <c r="I751" s="200" t="s">
        <v>4571</v>
      </c>
      <c r="J751" s="200" t="s">
        <v>4572</v>
      </c>
      <c r="K751" s="200" t="s">
        <v>4572</v>
      </c>
      <c r="L751" s="200" t="s">
        <v>4572</v>
      </c>
      <c r="M751" s="200" t="s">
        <v>4571</v>
      </c>
      <c r="N751" s="200" t="s">
        <v>4572</v>
      </c>
      <c r="O751" s="200" t="s">
        <v>4571</v>
      </c>
    </row>
    <row r="752" spans="1:15" x14ac:dyDescent="0.3">
      <c r="A752" s="200">
        <v>333321</v>
      </c>
      <c r="B752" s="200" t="s">
        <v>4584</v>
      </c>
      <c r="C752" s="200" t="s">
        <v>4572</v>
      </c>
      <c r="D752" s="200" t="s">
        <v>4572</v>
      </c>
      <c r="E752" s="200" t="s">
        <v>4572</v>
      </c>
      <c r="F752" s="200" t="s">
        <v>4571</v>
      </c>
      <c r="G752" s="200" t="s">
        <v>4572</v>
      </c>
      <c r="H752" s="200" t="s">
        <v>4572</v>
      </c>
      <c r="I752" s="200" t="s">
        <v>4571</v>
      </c>
      <c r="J752" s="200" t="s">
        <v>4571</v>
      </c>
      <c r="K752" s="200" t="s">
        <v>4571</v>
      </c>
      <c r="L752" s="200" t="s">
        <v>4571</v>
      </c>
      <c r="M752" s="200" t="s">
        <v>4571</v>
      </c>
      <c r="N752" s="200" t="s">
        <v>4571</v>
      </c>
      <c r="O752" s="200" t="s">
        <v>4572</v>
      </c>
    </row>
    <row r="753" spans="1:15" x14ac:dyDescent="0.3">
      <c r="A753" s="200">
        <v>333346</v>
      </c>
      <c r="B753" s="200" t="s">
        <v>4584</v>
      </c>
      <c r="C753" s="200" t="s">
        <v>4572</v>
      </c>
      <c r="D753" s="200" t="s">
        <v>4571</v>
      </c>
      <c r="E753" s="200" t="s">
        <v>4571</v>
      </c>
      <c r="F753" s="200" t="s">
        <v>4571</v>
      </c>
      <c r="G753" s="200" t="s">
        <v>4572</v>
      </c>
      <c r="H753" s="200" t="s">
        <v>4572</v>
      </c>
      <c r="I753" s="200" t="s">
        <v>4571</v>
      </c>
      <c r="J753" s="200" t="s">
        <v>4571</v>
      </c>
      <c r="K753" s="200" t="s">
        <v>4572</v>
      </c>
      <c r="L753" s="200" t="s">
        <v>4571</v>
      </c>
      <c r="M753" s="200" t="s">
        <v>4571</v>
      </c>
      <c r="N753" s="200" t="s">
        <v>4571</v>
      </c>
      <c r="O753" s="200" t="s">
        <v>4571</v>
      </c>
    </row>
    <row r="754" spans="1:15" x14ac:dyDescent="0.3">
      <c r="A754" s="200">
        <v>333352</v>
      </c>
      <c r="B754" s="200" t="s">
        <v>4584</v>
      </c>
      <c r="C754" s="200" t="s">
        <v>4571</v>
      </c>
      <c r="D754" s="200" t="s">
        <v>4573</v>
      </c>
      <c r="E754" s="200" t="s">
        <v>4571</v>
      </c>
      <c r="F754" s="200" t="s">
        <v>4572</v>
      </c>
      <c r="G754" s="200" t="s">
        <v>4573</v>
      </c>
      <c r="H754" s="200" t="s">
        <v>4573</v>
      </c>
      <c r="I754" s="200" t="s">
        <v>4571</v>
      </c>
      <c r="J754" s="200" t="s">
        <v>4571</v>
      </c>
      <c r="K754" s="200" t="s">
        <v>4572</v>
      </c>
      <c r="L754" s="200" t="s">
        <v>4573</v>
      </c>
      <c r="M754" s="200" t="s">
        <v>4573</v>
      </c>
      <c r="N754" s="200" t="s">
        <v>4573</v>
      </c>
      <c r="O754" s="200" t="s">
        <v>4573</v>
      </c>
    </row>
    <row r="755" spans="1:15" x14ac:dyDescent="0.3">
      <c r="A755" s="200">
        <v>333362</v>
      </c>
      <c r="B755" s="200" t="s">
        <v>4584</v>
      </c>
      <c r="C755" s="200" t="s">
        <v>4573</v>
      </c>
      <c r="D755" s="200" t="s">
        <v>4571</v>
      </c>
      <c r="E755" s="200" t="s">
        <v>4573</v>
      </c>
      <c r="F755" s="200" t="s">
        <v>4573</v>
      </c>
      <c r="G755" s="200" t="s">
        <v>4573</v>
      </c>
      <c r="H755" s="200" t="s">
        <v>4573</v>
      </c>
      <c r="I755" s="200" t="s">
        <v>4571</v>
      </c>
      <c r="J755" s="200" t="s">
        <v>4571</v>
      </c>
      <c r="K755" s="200" t="s">
        <v>4571</v>
      </c>
      <c r="L755" s="200" t="s">
        <v>4571</v>
      </c>
      <c r="M755" s="200" t="s">
        <v>4571</v>
      </c>
      <c r="N755" s="200" t="s">
        <v>4571</v>
      </c>
      <c r="O755" s="200" t="s">
        <v>4571</v>
      </c>
    </row>
    <row r="756" spans="1:15" x14ac:dyDescent="0.3">
      <c r="A756" s="200">
        <v>333365</v>
      </c>
      <c r="B756" s="200" t="s">
        <v>4584</v>
      </c>
      <c r="C756" s="200" t="s">
        <v>4571</v>
      </c>
      <c r="D756" s="200" t="s">
        <v>4571</v>
      </c>
      <c r="E756" s="200" t="s">
        <v>4573</v>
      </c>
      <c r="F756" s="200" t="s">
        <v>4571</v>
      </c>
      <c r="G756" s="200" t="s">
        <v>4571</v>
      </c>
      <c r="H756" s="200" t="s">
        <v>4571</v>
      </c>
      <c r="I756" s="200" t="s">
        <v>4571</v>
      </c>
      <c r="J756" s="200" t="s">
        <v>4573</v>
      </c>
      <c r="K756" s="200" t="s">
        <v>4572</v>
      </c>
      <c r="L756" s="200" t="s">
        <v>4571</v>
      </c>
      <c r="M756" s="200" t="s">
        <v>4572</v>
      </c>
      <c r="N756" s="200" t="s">
        <v>4573</v>
      </c>
      <c r="O756" s="200" t="s">
        <v>4573</v>
      </c>
    </row>
    <row r="757" spans="1:15" x14ac:dyDescent="0.3">
      <c r="A757" s="200">
        <v>333370</v>
      </c>
      <c r="B757" s="200" t="s">
        <v>4584</v>
      </c>
      <c r="C757" s="200" t="s">
        <v>4571</v>
      </c>
      <c r="D757" s="200" t="s">
        <v>4572</v>
      </c>
      <c r="E757" s="200" t="s">
        <v>4571</v>
      </c>
      <c r="F757" s="200" t="s">
        <v>4573</v>
      </c>
      <c r="G757" s="200" t="s">
        <v>4572</v>
      </c>
      <c r="H757" s="200" t="s">
        <v>4572</v>
      </c>
      <c r="I757" s="200" t="s">
        <v>4571</v>
      </c>
      <c r="J757" s="200" t="s">
        <v>4571</v>
      </c>
      <c r="K757" s="200" t="s">
        <v>4573</v>
      </c>
      <c r="L757" s="200" t="s">
        <v>4573</v>
      </c>
      <c r="M757" s="200" t="s">
        <v>4571</v>
      </c>
      <c r="N757" s="200" t="s">
        <v>4572</v>
      </c>
      <c r="O757" s="200" t="s">
        <v>4572</v>
      </c>
    </row>
    <row r="758" spans="1:15" x14ac:dyDescent="0.3">
      <c r="A758" s="200">
        <v>333647</v>
      </c>
      <c r="B758" s="200" t="s">
        <v>4584</v>
      </c>
      <c r="C758" s="200" t="s">
        <v>4571</v>
      </c>
      <c r="D758" s="200" t="s">
        <v>4571</v>
      </c>
      <c r="E758" s="200" t="s">
        <v>4572</v>
      </c>
      <c r="F758" s="200" t="s">
        <v>4571</v>
      </c>
      <c r="G758" s="200" t="s">
        <v>4572</v>
      </c>
      <c r="H758" s="200" t="s">
        <v>4573</v>
      </c>
      <c r="I758" s="200" t="s">
        <v>4572</v>
      </c>
      <c r="J758" s="200" t="s">
        <v>4573</v>
      </c>
      <c r="K758" s="200" t="s">
        <v>4573</v>
      </c>
      <c r="L758" s="200" t="s">
        <v>4573</v>
      </c>
      <c r="M758" s="200" t="s">
        <v>4573</v>
      </c>
      <c r="N758" s="200" t="s">
        <v>4573</v>
      </c>
      <c r="O758" s="200" t="s">
        <v>4572</v>
      </c>
    </row>
    <row r="759" spans="1:15" x14ac:dyDescent="0.3">
      <c r="A759" s="200">
        <v>333674</v>
      </c>
      <c r="B759" s="200" t="s">
        <v>4584</v>
      </c>
      <c r="C759" s="200" t="s">
        <v>4571</v>
      </c>
      <c r="D759" s="200" t="s">
        <v>4572</v>
      </c>
      <c r="E759" s="200" t="s">
        <v>4571</v>
      </c>
      <c r="F759" s="200" t="s">
        <v>4572</v>
      </c>
      <c r="G759" s="200" t="s">
        <v>4571</v>
      </c>
      <c r="H759" s="200" t="s">
        <v>4572</v>
      </c>
      <c r="I759" s="200" t="s">
        <v>4571</v>
      </c>
      <c r="J759" s="200" t="s">
        <v>4572</v>
      </c>
      <c r="K759" s="200" t="s">
        <v>4571</v>
      </c>
      <c r="L759" s="200" t="s">
        <v>4571</v>
      </c>
      <c r="M759" s="200" t="s">
        <v>4571</v>
      </c>
      <c r="N759" s="200" t="s">
        <v>4571</v>
      </c>
      <c r="O759" s="200" t="s">
        <v>4572</v>
      </c>
    </row>
    <row r="760" spans="1:15" x14ac:dyDescent="0.3">
      <c r="A760" s="200">
        <v>333696</v>
      </c>
      <c r="B760" s="200" t="s">
        <v>4584</v>
      </c>
      <c r="C760" s="200" t="s">
        <v>4573</v>
      </c>
      <c r="D760" s="200" t="s">
        <v>4571</v>
      </c>
      <c r="E760" s="200" t="s">
        <v>4573</v>
      </c>
      <c r="F760" s="200" t="s">
        <v>4573</v>
      </c>
      <c r="G760" s="200" t="s">
        <v>4573</v>
      </c>
      <c r="H760" s="200" t="s">
        <v>4572</v>
      </c>
      <c r="I760" s="200" t="s">
        <v>4572</v>
      </c>
      <c r="J760" s="200" t="s">
        <v>4571</v>
      </c>
      <c r="K760" s="200" t="s">
        <v>4571</v>
      </c>
      <c r="L760" s="200" t="s">
        <v>4571</v>
      </c>
      <c r="M760" s="200" t="s">
        <v>4571</v>
      </c>
      <c r="N760" s="200" t="s">
        <v>4571</v>
      </c>
      <c r="O760" s="200" t="s">
        <v>4571</v>
      </c>
    </row>
    <row r="761" spans="1:15" x14ac:dyDescent="0.3">
      <c r="A761" s="200">
        <v>333703</v>
      </c>
      <c r="B761" s="200" t="s">
        <v>4584</v>
      </c>
      <c r="C761" s="200" t="s">
        <v>4573</v>
      </c>
      <c r="D761" s="200" t="s">
        <v>4573</v>
      </c>
      <c r="E761" s="200" t="s">
        <v>4573</v>
      </c>
      <c r="F761" s="200" t="s">
        <v>4573</v>
      </c>
      <c r="G761" s="200" t="s">
        <v>4573</v>
      </c>
      <c r="H761" s="200" t="s">
        <v>4573</v>
      </c>
      <c r="I761" s="200" t="s">
        <v>4573</v>
      </c>
      <c r="J761" s="200" t="s">
        <v>4572</v>
      </c>
      <c r="K761" s="200" t="s">
        <v>4572</v>
      </c>
      <c r="L761" s="200" t="s">
        <v>4572</v>
      </c>
      <c r="M761" s="200" t="s">
        <v>4572</v>
      </c>
      <c r="N761" s="200" t="s">
        <v>4572</v>
      </c>
      <c r="O761" s="200" t="s">
        <v>4572</v>
      </c>
    </row>
    <row r="762" spans="1:15" x14ac:dyDescent="0.3">
      <c r="A762" s="200">
        <v>333709</v>
      </c>
      <c r="B762" s="200" t="s">
        <v>4584</v>
      </c>
      <c r="C762" s="200" t="s">
        <v>4573</v>
      </c>
      <c r="D762" s="200" t="s">
        <v>4573</v>
      </c>
      <c r="E762" s="200" t="s">
        <v>4572</v>
      </c>
      <c r="F762" s="200" t="s">
        <v>4573</v>
      </c>
      <c r="G762" s="200" t="s">
        <v>4572</v>
      </c>
      <c r="H762" s="200" t="s">
        <v>4571</v>
      </c>
      <c r="I762" s="200" t="s">
        <v>4571</v>
      </c>
      <c r="J762" s="200" t="s">
        <v>4571</v>
      </c>
      <c r="K762" s="200" t="s">
        <v>4572</v>
      </c>
      <c r="L762" s="200" t="s">
        <v>4571</v>
      </c>
      <c r="M762" s="200" t="s">
        <v>4571</v>
      </c>
      <c r="N762" s="200" t="s">
        <v>4571</v>
      </c>
      <c r="O762" s="200" t="s">
        <v>4571</v>
      </c>
    </row>
    <row r="763" spans="1:15" x14ac:dyDescent="0.3">
      <c r="A763" s="200">
        <v>333711</v>
      </c>
      <c r="B763" s="200" t="s">
        <v>4584</v>
      </c>
      <c r="C763" s="200" t="s">
        <v>4571</v>
      </c>
      <c r="D763" s="200" t="s">
        <v>4571</v>
      </c>
      <c r="E763" s="200" t="s">
        <v>4571</v>
      </c>
      <c r="F763" s="200" t="s">
        <v>4571</v>
      </c>
      <c r="G763" s="200" t="s">
        <v>4571</v>
      </c>
      <c r="H763" s="200" t="s">
        <v>4571</v>
      </c>
      <c r="I763" s="200" t="s">
        <v>4572</v>
      </c>
      <c r="J763" s="200" t="s">
        <v>4572</v>
      </c>
      <c r="K763" s="200" t="s">
        <v>4571</v>
      </c>
      <c r="L763" s="200" t="s">
        <v>4571</v>
      </c>
      <c r="M763" s="200" t="s">
        <v>4571</v>
      </c>
      <c r="N763" s="200" t="s">
        <v>4571</v>
      </c>
      <c r="O763" s="200" t="s">
        <v>4571</v>
      </c>
    </row>
    <row r="764" spans="1:15" x14ac:dyDescent="0.3">
      <c r="A764" s="200">
        <v>333713</v>
      </c>
      <c r="B764" s="200" t="s">
        <v>4584</v>
      </c>
      <c r="C764" s="200" t="s">
        <v>4571</v>
      </c>
      <c r="D764" s="200" t="s">
        <v>4571</v>
      </c>
      <c r="E764" s="200" t="s">
        <v>4573</v>
      </c>
      <c r="F764" s="200" t="s">
        <v>4571</v>
      </c>
      <c r="G764" s="200" t="s">
        <v>4571</v>
      </c>
      <c r="H764" s="200" t="s">
        <v>4571</v>
      </c>
      <c r="I764" s="200" t="s">
        <v>4571</v>
      </c>
      <c r="J764" s="200" t="s">
        <v>4571</v>
      </c>
      <c r="K764" s="200" t="s">
        <v>4571</v>
      </c>
      <c r="L764" s="200" t="s">
        <v>4571</v>
      </c>
      <c r="M764" s="200" t="s">
        <v>4573</v>
      </c>
      <c r="N764" s="200" t="s">
        <v>4571</v>
      </c>
      <c r="O764" s="200" t="s">
        <v>4571</v>
      </c>
    </row>
    <row r="765" spans="1:15" x14ac:dyDescent="0.3">
      <c r="A765" s="200">
        <v>333715</v>
      </c>
      <c r="B765" s="200" t="s">
        <v>4584</v>
      </c>
      <c r="C765" s="200" t="s">
        <v>4573</v>
      </c>
      <c r="D765" s="200" t="s">
        <v>4573</v>
      </c>
      <c r="E765" s="200" t="s">
        <v>4573</v>
      </c>
      <c r="F765" s="200" t="s">
        <v>4573</v>
      </c>
      <c r="G765" s="200" t="s">
        <v>4571</v>
      </c>
      <c r="H765" s="200" t="s">
        <v>4572</v>
      </c>
      <c r="I765" s="200" t="s">
        <v>4571</v>
      </c>
      <c r="J765" s="200" t="s">
        <v>4571</v>
      </c>
      <c r="K765" s="200" t="s">
        <v>4572</v>
      </c>
      <c r="L765" s="200" t="s">
        <v>4571</v>
      </c>
      <c r="M765" s="200" t="s">
        <v>4571</v>
      </c>
      <c r="N765" s="200" t="s">
        <v>4571</v>
      </c>
      <c r="O765" s="200" t="s">
        <v>4571</v>
      </c>
    </row>
    <row r="766" spans="1:15" x14ac:dyDescent="0.3">
      <c r="A766" s="200">
        <v>333750</v>
      </c>
      <c r="B766" s="200" t="s">
        <v>4584</v>
      </c>
      <c r="C766" s="200" t="s">
        <v>4573</v>
      </c>
      <c r="D766" s="200" t="s">
        <v>4573</v>
      </c>
      <c r="E766" s="200" t="s">
        <v>4572</v>
      </c>
      <c r="F766" s="200" t="s">
        <v>4573</v>
      </c>
      <c r="G766" s="200" t="s">
        <v>4572</v>
      </c>
      <c r="H766" s="200" t="s">
        <v>4573</v>
      </c>
      <c r="I766" s="200" t="s">
        <v>4572</v>
      </c>
      <c r="J766" s="200" t="s">
        <v>4571</v>
      </c>
      <c r="K766" s="200" t="s">
        <v>4571</v>
      </c>
      <c r="L766" s="200" t="s">
        <v>4572</v>
      </c>
      <c r="M766" s="200" t="s">
        <v>4572</v>
      </c>
      <c r="N766" s="200" t="s">
        <v>4572</v>
      </c>
      <c r="O766" s="200" t="s">
        <v>4573</v>
      </c>
    </row>
    <row r="767" spans="1:15" x14ac:dyDescent="0.3">
      <c r="A767" s="200">
        <v>333757</v>
      </c>
      <c r="B767" s="200" t="s">
        <v>4584</v>
      </c>
      <c r="C767" s="200" t="s">
        <v>4572</v>
      </c>
      <c r="D767" s="200" t="s">
        <v>4572</v>
      </c>
      <c r="E767" s="200" t="s">
        <v>4572</v>
      </c>
      <c r="F767" s="200" t="s">
        <v>4572</v>
      </c>
      <c r="G767" s="200" t="s">
        <v>4571</v>
      </c>
      <c r="H767" s="200" t="s">
        <v>4571</v>
      </c>
      <c r="I767" s="200" t="s">
        <v>4571</v>
      </c>
      <c r="J767" s="200" t="s">
        <v>4571</v>
      </c>
      <c r="K767" s="200" t="s">
        <v>4571</v>
      </c>
      <c r="L767" s="200" t="s">
        <v>4571</v>
      </c>
      <c r="M767" s="200" t="s">
        <v>4571</v>
      </c>
      <c r="N767" s="200" t="s">
        <v>4571</v>
      </c>
      <c r="O767" s="200" t="s">
        <v>4571</v>
      </c>
    </row>
    <row r="768" spans="1:15" x14ac:dyDescent="0.3">
      <c r="A768" s="200">
        <v>333758</v>
      </c>
      <c r="B768" s="200" t="s">
        <v>4584</v>
      </c>
      <c r="C768" s="200" t="s">
        <v>4572</v>
      </c>
      <c r="D768" s="200" t="s">
        <v>4572</v>
      </c>
      <c r="E768" s="200" t="s">
        <v>4572</v>
      </c>
      <c r="F768" s="200" t="s">
        <v>4572</v>
      </c>
      <c r="G768" s="200" t="s">
        <v>4572</v>
      </c>
      <c r="H768" s="200" t="s">
        <v>4572</v>
      </c>
      <c r="I768" s="200" t="s">
        <v>4572</v>
      </c>
      <c r="J768" s="200" t="s">
        <v>4572</v>
      </c>
      <c r="K768" s="200" t="s">
        <v>4571</v>
      </c>
      <c r="L768" s="200" t="s">
        <v>4572</v>
      </c>
      <c r="M768" s="200" t="s">
        <v>4572</v>
      </c>
      <c r="N768" s="200" t="s">
        <v>4571</v>
      </c>
      <c r="O768" s="200" t="s">
        <v>4571</v>
      </c>
    </row>
    <row r="769" spans="1:15" x14ac:dyDescent="0.3">
      <c r="A769" s="200">
        <v>333759</v>
      </c>
      <c r="B769" s="200" t="s">
        <v>4584</v>
      </c>
      <c r="C769" s="200" t="s">
        <v>4573</v>
      </c>
      <c r="D769" s="200" t="s">
        <v>4573</v>
      </c>
      <c r="E769" s="200" t="s">
        <v>4573</v>
      </c>
      <c r="F769" s="200" t="s">
        <v>4572</v>
      </c>
      <c r="G769" s="200" t="s">
        <v>4573</v>
      </c>
      <c r="H769" s="200" t="s">
        <v>4573</v>
      </c>
      <c r="I769" s="200" t="s">
        <v>4572</v>
      </c>
      <c r="J769" s="200" t="s">
        <v>4572</v>
      </c>
      <c r="K769" s="200" t="s">
        <v>4572</v>
      </c>
      <c r="L769" s="200" t="s">
        <v>4572</v>
      </c>
      <c r="M769" s="200" t="s">
        <v>4572</v>
      </c>
      <c r="N769" s="200" t="s">
        <v>4572</v>
      </c>
      <c r="O769" s="200" t="s">
        <v>4571</v>
      </c>
    </row>
    <row r="770" spans="1:15" x14ac:dyDescent="0.3">
      <c r="A770" s="200">
        <v>333760</v>
      </c>
      <c r="B770" s="200" t="s">
        <v>4584</v>
      </c>
      <c r="C770" s="200" t="s">
        <v>4573</v>
      </c>
      <c r="D770" s="200" t="s">
        <v>4572</v>
      </c>
      <c r="E770" s="200" t="s">
        <v>4573</v>
      </c>
      <c r="F770" s="200" t="s">
        <v>4571</v>
      </c>
      <c r="G770" s="200" t="s">
        <v>4572</v>
      </c>
      <c r="H770" s="200" t="s">
        <v>4572</v>
      </c>
      <c r="I770" s="200" t="s">
        <v>4571</v>
      </c>
      <c r="J770" s="200" t="s">
        <v>4571</v>
      </c>
      <c r="K770" s="200" t="s">
        <v>4572</v>
      </c>
      <c r="L770" s="200" t="s">
        <v>4571</v>
      </c>
      <c r="M770" s="200" t="s">
        <v>4571</v>
      </c>
      <c r="N770" s="200" t="s">
        <v>4571</v>
      </c>
      <c r="O770" s="200" t="s">
        <v>4571</v>
      </c>
    </row>
    <row r="771" spans="1:15" x14ac:dyDescent="0.3">
      <c r="A771" s="200">
        <v>333761</v>
      </c>
      <c r="B771" s="200" t="s">
        <v>4584</v>
      </c>
      <c r="C771" s="200" t="s">
        <v>4572</v>
      </c>
      <c r="D771" s="200" t="s">
        <v>4572</v>
      </c>
      <c r="E771" s="200" t="s">
        <v>4572</v>
      </c>
      <c r="F771" s="200" t="s">
        <v>4572</v>
      </c>
      <c r="G771" s="200" t="s">
        <v>4572</v>
      </c>
      <c r="H771" s="200" t="s">
        <v>4571</v>
      </c>
      <c r="I771" s="200" t="s">
        <v>4571</v>
      </c>
      <c r="J771" s="200" t="s">
        <v>4571</v>
      </c>
      <c r="K771" s="200" t="s">
        <v>4572</v>
      </c>
      <c r="L771" s="200" t="s">
        <v>4572</v>
      </c>
      <c r="M771" s="200" t="s">
        <v>4572</v>
      </c>
      <c r="N771" s="200" t="s">
        <v>4572</v>
      </c>
      <c r="O771" s="200" t="s">
        <v>4571</v>
      </c>
    </row>
    <row r="772" spans="1:15" x14ac:dyDescent="0.3">
      <c r="A772" s="200">
        <v>333763</v>
      </c>
      <c r="B772" s="200" t="s">
        <v>4584</v>
      </c>
      <c r="C772" s="200" t="s">
        <v>4572</v>
      </c>
      <c r="D772" s="200" t="s">
        <v>4572</v>
      </c>
      <c r="E772" s="200" t="s">
        <v>4572</v>
      </c>
      <c r="F772" s="200" t="s">
        <v>4571</v>
      </c>
      <c r="G772" s="200" t="s">
        <v>4571</v>
      </c>
      <c r="H772" s="200" t="s">
        <v>4572</v>
      </c>
      <c r="I772" s="200" t="s">
        <v>4572</v>
      </c>
      <c r="J772" s="200" t="s">
        <v>4571</v>
      </c>
      <c r="K772" s="200" t="s">
        <v>4571</v>
      </c>
      <c r="L772" s="200" t="s">
        <v>4571</v>
      </c>
      <c r="M772" s="200" t="s">
        <v>4571</v>
      </c>
      <c r="N772" s="200" t="s">
        <v>4571</v>
      </c>
      <c r="O772" s="200" t="s">
        <v>4571</v>
      </c>
    </row>
    <row r="773" spans="1:15" x14ac:dyDescent="0.3">
      <c r="A773" s="200">
        <v>333765</v>
      </c>
      <c r="B773" s="200" t="s">
        <v>4584</v>
      </c>
      <c r="C773" s="200" t="s">
        <v>4573</v>
      </c>
      <c r="D773" s="200" t="s">
        <v>4573</v>
      </c>
      <c r="E773" s="200" t="s">
        <v>4572</v>
      </c>
      <c r="F773" s="200" t="s">
        <v>4571</v>
      </c>
      <c r="G773" s="200" t="s">
        <v>4571</v>
      </c>
      <c r="H773" s="200" t="s">
        <v>4571</v>
      </c>
      <c r="I773" s="200" t="s">
        <v>4571</v>
      </c>
      <c r="J773" s="200" t="s">
        <v>4571</v>
      </c>
      <c r="K773" s="200" t="s">
        <v>4571</v>
      </c>
      <c r="L773" s="200" t="s">
        <v>4571</v>
      </c>
      <c r="M773" s="200" t="s">
        <v>4571</v>
      </c>
      <c r="N773" s="200" t="s">
        <v>4571</v>
      </c>
      <c r="O773" s="200" t="s">
        <v>4571</v>
      </c>
    </row>
    <row r="774" spans="1:15" x14ac:dyDescent="0.3">
      <c r="A774" s="200">
        <v>333766</v>
      </c>
      <c r="B774" s="200" t="s">
        <v>4584</v>
      </c>
      <c r="C774" s="200" t="s">
        <v>4571</v>
      </c>
      <c r="D774" s="200" t="s">
        <v>4572</v>
      </c>
      <c r="E774" s="200" t="s">
        <v>4572</v>
      </c>
      <c r="F774" s="200" t="s">
        <v>4572</v>
      </c>
      <c r="G774" s="200" t="s">
        <v>4573</v>
      </c>
      <c r="H774" s="200" t="s">
        <v>4573</v>
      </c>
      <c r="I774" s="200" t="s">
        <v>4572</v>
      </c>
      <c r="J774" s="200" t="s">
        <v>4572</v>
      </c>
      <c r="K774" s="200" t="s">
        <v>4572</v>
      </c>
      <c r="L774" s="200" t="s">
        <v>4572</v>
      </c>
      <c r="M774" s="200" t="s">
        <v>4572</v>
      </c>
      <c r="N774" s="200" t="s">
        <v>4572</v>
      </c>
      <c r="O774" s="200" t="s">
        <v>4572</v>
      </c>
    </row>
    <row r="775" spans="1:15" x14ac:dyDescent="0.3">
      <c r="A775" s="200">
        <v>333768</v>
      </c>
      <c r="B775" s="200" t="s">
        <v>4584</v>
      </c>
      <c r="C775" s="200" t="s">
        <v>4571</v>
      </c>
      <c r="D775" s="200" t="s">
        <v>4572</v>
      </c>
      <c r="E775" s="200" t="s">
        <v>4572</v>
      </c>
      <c r="F775" s="200" t="s">
        <v>4571</v>
      </c>
      <c r="G775" s="200" t="s">
        <v>4571</v>
      </c>
      <c r="H775" s="200" t="s">
        <v>4572</v>
      </c>
      <c r="I775" s="200" t="s">
        <v>4571</v>
      </c>
      <c r="J775" s="200" t="s">
        <v>4571</v>
      </c>
      <c r="K775" s="200" t="s">
        <v>4571</v>
      </c>
      <c r="L775" s="200" t="s">
        <v>4571</v>
      </c>
      <c r="M775" s="200" t="s">
        <v>4571</v>
      </c>
      <c r="N775" s="200" t="s">
        <v>4571</v>
      </c>
      <c r="O775" s="200" t="s">
        <v>4571</v>
      </c>
    </row>
    <row r="776" spans="1:15" x14ac:dyDescent="0.3">
      <c r="A776" s="200">
        <v>333769</v>
      </c>
      <c r="B776" s="200" t="s">
        <v>4584</v>
      </c>
      <c r="C776" s="200" t="s">
        <v>4572</v>
      </c>
      <c r="D776" s="200" t="s">
        <v>4572</v>
      </c>
      <c r="E776" s="200" t="s">
        <v>4572</v>
      </c>
      <c r="F776" s="200" t="s">
        <v>4572</v>
      </c>
      <c r="G776" s="200" t="s">
        <v>4572</v>
      </c>
      <c r="H776" s="200" t="s">
        <v>4571</v>
      </c>
      <c r="I776" s="200" t="s">
        <v>4572</v>
      </c>
      <c r="J776" s="200" t="s">
        <v>4571</v>
      </c>
      <c r="K776" s="200" t="s">
        <v>4571</v>
      </c>
      <c r="L776" s="200" t="s">
        <v>4571</v>
      </c>
      <c r="M776" s="200" t="s">
        <v>4571</v>
      </c>
      <c r="N776" s="200" t="s">
        <v>4571</v>
      </c>
      <c r="O776" s="200" t="s">
        <v>4571</v>
      </c>
    </row>
    <row r="777" spans="1:15" x14ac:dyDescent="0.3">
      <c r="A777" s="200">
        <v>333770</v>
      </c>
      <c r="B777" s="200" t="s">
        <v>4584</v>
      </c>
      <c r="C777" s="200" t="s">
        <v>4572</v>
      </c>
      <c r="D777" s="200" t="s">
        <v>4573</v>
      </c>
      <c r="E777" s="200" t="s">
        <v>4573</v>
      </c>
      <c r="F777" s="200" t="s">
        <v>4572</v>
      </c>
      <c r="G777" s="200" t="s">
        <v>4571</v>
      </c>
      <c r="H777" s="200" t="s">
        <v>4572</v>
      </c>
      <c r="I777" s="200" t="s">
        <v>4571</v>
      </c>
      <c r="J777" s="200" t="s">
        <v>4571</v>
      </c>
      <c r="K777" s="200" t="s">
        <v>4571</v>
      </c>
      <c r="L777" s="200" t="s">
        <v>4571</v>
      </c>
      <c r="M777" s="200" t="s">
        <v>4571</v>
      </c>
      <c r="N777" s="200" t="s">
        <v>4571</v>
      </c>
      <c r="O777" s="200" t="s">
        <v>4571</v>
      </c>
    </row>
    <row r="778" spans="1:15" x14ac:dyDescent="0.3">
      <c r="A778" s="200">
        <v>333771</v>
      </c>
      <c r="B778" s="200" t="s">
        <v>4584</v>
      </c>
      <c r="C778" s="200" t="s">
        <v>4572</v>
      </c>
      <c r="D778" s="200" t="s">
        <v>4572</v>
      </c>
      <c r="E778" s="200" t="s">
        <v>4572</v>
      </c>
      <c r="F778" s="200" t="s">
        <v>4571</v>
      </c>
      <c r="G778" s="200" t="s">
        <v>4571</v>
      </c>
      <c r="H778" s="200" t="s">
        <v>4572</v>
      </c>
      <c r="I778" s="200" t="s">
        <v>4571</v>
      </c>
      <c r="J778" s="200" t="s">
        <v>4571</v>
      </c>
      <c r="K778" s="200" t="s">
        <v>4571</v>
      </c>
      <c r="L778" s="200" t="s">
        <v>4571</v>
      </c>
      <c r="M778" s="200" t="s">
        <v>4571</v>
      </c>
      <c r="N778" s="200" t="s">
        <v>4571</v>
      </c>
      <c r="O778" s="200" t="s">
        <v>4571</v>
      </c>
    </row>
    <row r="779" spans="1:15" x14ac:dyDescent="0.3">
      <c r="A779" s="200">
        <v>333772</v>
      </c>
      <c r="B779" s="200" t="s">
        <v>4584</v>
      </c>
      <c r="C779" s="200" t="s">
        <v>4572</v>
      </c>
      <c r="D779" s="200" t="s">
        <v>4572</v>
      </c>
      <c r="E779" s="200" t="s">
        <v>4572</v>
      </c>
      <c r="F779" s="200" t="s">
        <v>4571</v>
      </c>
      <c r="G779" s="200" t="s">
        <v>4571</v>
      </c>
      <c r="H779" s="200" t="s">
        <v>4573</v>
      </c>
      <c r="I779" s="200" t="s">
        <v>4571</v>
      </c>
      <c r="J779" s="200" t="s">
        <v>4571</v>
      </c>
      <c r="K779" s="200" t="s">
        <v>4571</v>
      </c>
      <c r="L779" s="200" t="s">
        <v>4571</v>
      </c>
      <c r="M779" s="200" t="s">
        <v>4571</v>
      </c>
      <c r="N779" s="200" t="s">
        <v>4571</v>
      </c>
      <c r="O779" s="200" t="s">
        <v>4573</v>
      </c>
    </row>
    <row r="780" spans="1:15" x14ac:dyDescent="0.3">
      <c r="A780" s="200">
        <v>333773</v>
      </c>
      <c r="B780" s="200" t="s">
        <v>4584</v>
      </c>
      <c r="C780" s="200" t="s">
        <v>4572</v>
      </c>
      <c r="D780" s="200" t="s">
        <v>4572</v>
      </c>
      <c r="E780" s="200" t="s">
        <v>4572</v>
      </c>
      <c r="F780" s="200" t="s">
        <v>4571</v>
      </c>
      <c r="G780" s="200" t="s">
        <v>4572</v>
      </c>
      <c r="H780" s="200" t="s">
        <v>4571</v>
      </c>
      <c r="I780" s="200" t="s">
        <v>4571</v>
      </c>
      <c r="J780" s="200" t="s">
        <v>4571</v>
      </c>
      <c r="K780" s="200" t="s">
        <v>4571</v>
      </c>
      <c r="L780" s="200" t="s">
        <v>4571</v>
      </c>
      <c r="M780" s="200" t="s">
        <v>4571</v>
      </c>
      <c r="N780" s="200" t="s">
        <v>4571</v>
      </c>
      <c r="O780" s="200" t="s">
        <v>4571</v>
      </c>
    </row>
    <row r="781" spans="1:15" x14ac:dyDescent="0.3">
      <c r="A781" s="200">
        <v>333777</v>
      </c>
      <c r="B781" s="200" t="s">
        <v>4584</v>
      </c>
      <c r="C781" s="200" t="s">
        <v>4573</v>
      </c>
      <c r="D781" s="200" t="s">
        <v>4572</v>
      </c>
      <c r="E781" s="200" t="s">
        <v>4572</v>
      </c>
      <c r="F781" s="200" t="s">
        <v>4572</v>
      </c>
      <c r="G781" s="200" t="s">
        <v>4573</v>
      </c>
      <c r="H781" s="200" t="s">
        <v>4572</v>
      </c>
      <c r="I781" s="200" t="s">
        <v>4572</v>
      </c>
      <c r="J781" s="200" t="s">
        <v>4571</v>
      </c>
      <c r="K781" s="200" t="s">
        <v>4571</v>
      </c>
      <c r="L781" s="200" t="s">
        <v>4571</v>
      </c>
      <c r="M781" s="200" t="s">
        <v>4571</v>
      </c>
      <c r="N781" s="200" t="s">
        <v>4571</v>
      </c>
      <c r="O781" s="200" t="s">
        <v>4571</v>
      </c>
    </row>
    <row r="782" spans="1:15" x14ac:dyDescent="0.3">
      <c r="A782" s="200">
        <v>333778</v>
      </c>
      <c r="B782" s="200" t="s">
        <v>4584</v>
      </c>
      <c r="C782" s="200" t="s">
        <v>4572</v>
      </c>
      <c r="D782" s="200" t="s">
        <v>4572</v>
      </c>
      <c r="E782" s="200" t="s">
        <v>4572</v>
      </c>
      <c r="F782" s="200" t="s">
        <v>4571</v>
      </c>
      <c r="G782" s="200" t="s">
        <v>4571</v>
      </c>
      <c r="H782" s="200" t="s">
        <v>4571</v>
      </c>
      <c r="I782" s="200" t="s">
        <v>4572</v>
      </c>
      <c r="J782" s="200" t="s">
        <v>4571</v>
      </c>
      <c r="K782" s="200" t="s">
        <v>4571</v>
      </c>
      <c r="L782" s="200" t="s">
        <v>4571</v>
      </c>
      <c r="M782" s="200" t="s">
        <v>4571</v>
      </c>
      <c r="N782" s="200" t="s">
        <v>4571</v>
      </c>
      <c r="O782" s="200" t="s">
        <v>4571</v>
      </c>
    </row>
    <row r="783" spans="1:15" x14ac:dyDescent="0.3">
      <c r="A783" s="200">
        <v>333780</v>
      </c>
      <c r="B783" s="200" t="s">
        <v>4584</v>
      </c>
      <c r="C783" s="200" t="s">
        <v>4571</v>
      </c>
      <c r="D783" s="200" t="s">
        <v>4571</v>
      </c>
      <c r="E783" s="200" t="s">
        <v>4571</v>
      </c>
      <c r="F783" s="200" t="s">
        <v>4571</v>
      </c>
      <c r="G783" s="200" t="s">
        <v>4571</v>
      </c>
      <c r="H783" s="200" t="s">
        <v>4573</v>
      </c>
      <c r="I783" s="200" t="s">
        <v>4573</v>
      </c>
      <c r="J783" s="200" t="s">
        <v>4571</v>
      </c>
      <c r="K783" s="200" t="s">
        <v>4571</v>
      </c>
      <c r="L783" s="200" t="s">
        <v>4571</v>
      </c>
      <c r="M783" s="200" t="s">
        <v>4571</v>
      </c>
      <c r="N783" s="200" t="s">
        <v>4571</v>
      </c>
      <c r="O783" s="200" t="s">
        <v>4571</v>
      </c>
    </row>
    <row r="784" spans="1:15" x14ac:dyDescent="0.3">
      <c r="A784" s="200">
        <v>333782</v>
      </c>
      <c r="B784" s="200" t="s">
        <v>4584</v>
      </c>
      <c r="C784" s="200" t="s">
        <v>4572</v>
      </c>
      <c r="D784" s="200" t="s">
        <v>4572</v>
      </c>
      <c r="E784" s="200" t="s">
        <v>4572</v>
      </c>
      <c r="F784" s="200" t="s">
        <v>4571</v>
      </c>
      <c r="G784" s="200" t="s">
        <v>4571</v>
      </c>
      <c r="H784" s="200" t="s">
        <v>4571</v>
      </c>
      <c r="I784" s="200" t="s">
        <v>4571</v>
      </c>
      <c r="J784" s="200" t="s">
        <v>4571</v>
      </c>
      <c r="K784" s="200" t="s">
        <v>4571</v>
      </c>
      <c r="L784" s="200" t="s">
        <v>4571</v>
      </c>
      <c r="M784" s="200" t="s">
        <v>4571</v>
      </c>
      <c r="N784" s="200" t="s">
        <v>4571</v>
      </c>
      <c r="O784" s="200" t="s">
        <v>4571</v>
      </c>
    </row>
    <row r="785" spans="1:15" x14ac:dyDescent="0.3">
      <c r="A785" s="200">
        <v>333784</v>
      </c>
      <c r="B785" s="200" t="s">
        <v>4584</v>
      </c>
      <c r="C785" s="200" t="s">
        <v>4571</v>
      </c>
      <c r="D785" s="200" t="s">
        <v>4572</v>
      </c>
      <c r="E785" s="200" t="s">
        <v>4571</v>
      </c>
      <c r="F785" s="200" t="s">
        <v>4572</v>
      </c>
      <c r="G785" s="200" t="s">
        <v>4572</v>
      </c>
      <c r="H785" s="200" t="s">
        <v>4572</v>
      </c>
      <c r="I785" s="200" t="s">
        <v>4572</v>
      </c>
      <c r="J785" s="200" t="s">
        <v>4571</v>
      </c>
      <c r="K785" s="200" t="s">
        <v>4571</v>
      </c>
      <c r="L785" s="200" t="s">
        <v>4571</v>
      </c>
      <c r="M785" s="200" t="s">
        <v>4571</v>
      </c>
      <c r="N785" s="200" t="s">
        <v>4571</v>
      </c>
      <c r="O785" s="200" t="s">
        <v>4571</v>
      </c>
    </row>
    <row r="786" spans="1:15" x14ac:dyDescent="0.3">
      <c r="A786" s="200">
        <v>333790</v>
      </c>
      <c r="B786" s="200" t="s">
        <v>4584</v>
      </c>
      <c r="C786" s="200" t="s">
        <v>4572</v>
      </c>
      <c r="D786" s="200" t="s">
        <v>4572</v>
      </c>
      <c r="E786" s="200" t="s">
        <v>4572</v>
      </c>
      <c r="F786" s="200" t="s">
        <v>4572</v>
      </c>
      <c r="G786" s="200" t="s">
        <v>4572</v>
      </c>
      <c r="H786" s="200" t="s">
        <v>4572</v>
      </c>
      <c r="I786" s="200" t="s">
        <v>4572</v>
      </c>
      <c r="J786" s="200" t="s">
        <v>4571</v>
      </c>
      <c r="K786" s="200" t="s">
        <v>4571</v>
      </c>
      <c r="L786" s="200" t="s">
        <v>4571</v>
      </c>
      <c r="M786" s="200" t="s">
        <v>4571</v>
      </c>
      <c r="N786" s="200" t="s">
        <v>4571</v>
      </c>
      <c r="O786" s="200" t="s">
        <v>4571</v>
      </c>
    </row>
    <row r="787" spans="1:15" x14ac:dyDescent="0.3">
      <c r="A787" s="200">
        <v>333792</v>
      </c>
      <c r="B787" s="200" t="s">
        <v>4584</v>
      </c>
      <c r="C787" s="200" t="s">
        <v>4572</v>
      </c>
      <c r="D787" s="200" t="s">
        <v>4571</v>
      </c>
      <c r="E787" s="200" t="s">
        <v>4572</v>
      </c>
      <c r="F787" s="200" t="s">
        <v>4571</v>
      </c>
      <c r="G787" s="200" t="s">
        <v>4571</v>
      </c>
      <c r="H787" s="200" t="s">
        <v>4571</v>
      </c>
      <c r="I787" s="200" t="s">
        <v>4572</v>
      </c>
      <c r="J787" s="200" t="s">
        <v>4571</v>
      </c>
      <c r="K787" s="200" t="s">
        <v>4571</v>
      </c>
      <c r="L787" s="200" t="s">
        <v>4571</v>
      </c>
      <c r="M787" s="200" t="s">
        <v>4571</v>
      </c>
      <c r="N787" s="200" t="s">
        <v>4571</v>
      </c>
      <c r="O787" s="200" t="s">
        <v>4571</v>
      </c>
    </row>
    <row r="788" spans="1:15" x14ac:dyDescent="0.3">
      <c r="A788" s="200">
        <v>333793</v>
      </c>
      <c r="B788" s="200" t="s">
        <v>4584</v>
      </c>
      <c r="C788" s="200" t="s">
        <v>4573</v>
      </c>
      <c r="D788" s="200" t="s">
        <v>4572</v>
      </c>
      <c r="E788" s="200" t="s">
        <v>4572</v>
      </c>
      <c r="F788" s="200" t="s">
        <v>4572</v>
      </c>
      <c r="G788" s="200" t="s">
        <v>4573</v>
      </c>
      <c r="H788" s="200" t="s">
        <v>4573</v>
      </c>
      <c r="I788" s="200" t="s">
        <v>4572</v>
      </c>
      <c r="J788" s="200" t="s">
        <v>4573</v>
      </c>
      <c r="K788" s="200" t="s">
        <v>4573</v>
      </c>
      <c r="L788" s="200" t="s">
        <v>4573</v>
      </c>
      <c r="M788" s="200" t="s">
        <v>4573</v>
      </c>
      <c r="N788" s="200" t="s">
        <v>4573</v>
      </c>
      <c r="O788" s="200" t="s">
        <v>4573</v>
      </c>
    </row>
    <row r="789" spans="1:15" x14ac:dyDescent="0.3">
      <c r="A789" s="200">
        <v>333797</v>
      </c>
      <c r="B789" s="200" t="s">
        <v>4584</v>
      </c>
      <c r="C789" s="200" t="s">
        <v>4571</v>
      </c>
      <c r="D789" s="200" t="s">
        <v>4572</v>
      </c>
      <c r="E789" s="200" t="s">
        <v>4571</v>
      </c>
      <c r="F789" s="200" t="s">
        <v>4572</v>
      </c>
      <c r="G789" s="200" t="s">
        <v>4572</v>
      </c>
      <c r="H789" s="200" t="s">
        <v>4572</v>
      </c>
      <c r="I789" s="200" t="s">
        <v>4571</v>
      </c>
      <c r="J789" s="200" t="s">
        <v>4571</v>
      </c>
      <c r="K789" s="200" t="s">
        <v>4571</v>
      </c>
      <c r="L789" s="200" t="s">
        <v>4571</v>
      </c>
      <c r="M789" s="200" t="s">
        <v>4571</v>
      </c>
      <c r="N789" s="200" t="s">
        <v>4571</v>
      </c>
      <c r="O789" s="200" t="s">
        <v>4571</v>
      </c>
    </row>
    <row r="790" spans="1:15" x14ac:dyDescent="0.3">
      <c r="A790" s="200">
        <v>333801</v>
      </c>
      <c r="B790" s="200" t="s">
        <v>4584</v>
      </c>
      <c r="C790" s="200" t="s">
        <v>4573</v>
      </c>
      <c r="D790" s="200" t="s">
        <v>4573</v>
      </c>
      <c r="E790" s="200" t="s">
        <v>4573</v>
      </c>
      <c r="F790" s="200" t="s">
        <v>4573</v>
      </c>
      <c r="G790" s="200" t="s">
        <v>4572</v>
      </c>
      <c r="H790" s="200" t="s">
        <v>4573</v>
      </c>
      <c r="I790" s="200" t="s">
        <v>4572</v>
      </c>
      <c r="J790" s="200" t="s">
        <v>4571</v>
      </c>
      <c r="K790" s="200" t="s">
        <v>4571</v>
      </c>
      <c r="L790" s="200" t="s">
        <v>4571</v>
      </c>
      <c r="M790" s="200" t="s">
        <v>4571</v>
      </c>
      <c r="N790" s="200" t="s">
        <v>4571</v>
      </c>
      <c r="O790" s="200" t="s">
        <v>4571</v>
      </c>
    </row>
    <row r="791" spans="1:15" x14ac:dyDescent="0.3">
      <c r="A791" s="200">
        <v>333803</v>
      </c>
      <c r="B791" s="200" t="s">
        <v>4584</v>
      </c>
      <c r="C791" s="200" t="s">
        <v>4572</v>
      </c>
      <c r="D791" s="200" t="s">
        <v>4573</v>
      </c>
      <c r="E791" s="200" t="s">
        <v>4573</v>
      </c>
      <c r="F791" s="200" t="s">
        <v>4571</v>
      </c>
      <c r="G791" s="200" t="s">
        <v>4572</v>
      </c>
      <c r="H791" s="200" t="s">
        <v>4573</v>
      </c>
      <c r="I791" s="200" t="s">
        <v>4572</v>
      </c>
      <c r="J791" s="200" t="s">
        <v>4571</v>
      </c>
      <c r="K791" s="200" t="s">
        <v>4571</v>
      </c>
      <c r="L791" s="200" t="s">
        <v>4571</v>
      </c>
      <c r="M791" s="200" t="s">
        <v>4571</v>
      </c>
      <c r="N791" s="200" t="s">
        <v>4571</v>
      </c>
      <c r="O791" s="200" t="s">
        <v>4571</v>
      </c>
    </row>
    <row r="792" spans="1:15" x14ac:dyDescent="0.3">
      <c r="A792" s="200">
        <v>333807</v>
      </c>
      <c r="B792" s="200" t="s">
        <v>4584</v>
      </c>
      <c r="C792" s="200" t="s">
        <v>4572</v>
      </c>
      <c r="D792" s="200" t="s">
        <v>4572</v>
      </c>
      <c r="E792" s="200" t="s">
        <v>4572</v>
      </c>
      <c r="F792" s="200" t="s">
        <v>4571</v>
      </c>
      <c r="G792" s="200" t="s">
        <v>4571</v>
      </c>
      <c r="H792" s="200" t="s">
        <v>4571</v>
      </c>
      <c r="I792" s="200" t="s">
        <v>4571</v>
      </c>
      <c r="J792" s="200" t="s">
        <v>4571</v>
      </c>
      <c r="K792" s="200" t="s">
        <v>4571</v>
      </c>
      <c r="L792" s="200" t="s">
        <v>4571</v>
      </c>
      <c r="M792" s="200" t="s">
        <v>4571</v>
      </c>
      <c r="N792" s="200" t="s">
        <v>4571</v>
      </c>
      <c r="O792" s="200" t="s">
        <v>4571</v>
      </c>
    </row>
    <row r="793" spans="1:15" x14ac:dyDescent="0.3">
      <c r="A793" s="200">
        <v>333811</v>
      </c>
      <c r="B793" s="200" t="s">
        <v>4584</v>
      </c>
      <c r="C793" s="200" t="s">
        <v>4572</v>
      </c>
      <c r="D793" s="200" t="s">
        <v>4572</v>
      </c>
      <c r="E793" s="200" t="s">
        <v>4572</v>
      </c>
      <c r="F793" s="200" t="s">
        <v>4571</v>
      </c>
      <c r="G793" s="200" t="s">
        <v>4572</v>
      </c>
      <c r="H793" s="200" t="s">
        <v>4571</v>
      </c>
      <c r="I793" s="200" t="s">
        <v>4571</v>
      </c>
      <c r="J793" s="200" t="s">
        <v>4571</v>
      </c>
      <c r="K793" s="200" t="s">
        <v>4571</v>
      </c>
      <c r="L793" s="200" t="s">
        <v>4571</v>
      </c>
      <c r="M793" s="200" t="s">
        <v>4571</v>
      </c>
      <c r="N793" s="200" t="s">
        <v>4571</v>
      </c>
      <c r="O793" s="200" t="s">
        <v>4571</v>
      </c>
    </row>
    <row r="794" spans="1:15" x14ac:dyDescent="0.3">
      <c r="A794" s="200">
        <v>333812</v>
      </c>
      <c r="B794" s="200" t="s">
        <v>4584</v>
      </c>
      <c r="C794" s="200" t="s">
        <v>4572</v>
      </c>
      <c r="D794" s="200" t="s">
        <v>4572</v>
      </c>
      <c r="E794" s="200" t="s">
        <v>4572</v>
      </c>
      <c r="F794" s="200" t="s">
        <v>4571</v>
      </c>
      <c r="G794" s="200" t="s">
        <v>4571</v>
      </c>
      <c r="H794" s="200" t="s">
        <v>4571</v>
      </c>
      <c r="I794" s="200" t="s">
        <v>4571</v>
      </c>
      <c r="J794" s="200" t="s">
        <v>4571</v>
      </c>
      <c r="K794" s="200" t="s">
        <v>4571</v>
      </c>
      <c r="L794" s="200" t="s">
        <v>4571</v>
      </c>
      <c r="M794" s="200" t="s">
        <v>4571</v>
      </c>
      <c r="N794" s="200" t="s">
        <v>4571</v>
      </c>
      <c r="O794" s="200" t="s">
        <v>4571</v>
      </c>
    </row>
    <row r="795" spans="1:15" x14ac:dyDescent="0.3">
      <c r="A795" s="200">
        <v>333813</v>
      </c>
      <c r="B795" s="200" t="s">
        <v>4584</v>
      </c>
      <c r="C795" s="200" t="s">
        <v>4572</v>
      </c>
      <c r="D795" s="200" t="s">
        <v>4572</v>
      </c>
      <c r="E795" s="200" t="s">
        <v>4571</v>
      </c>
      <c r="F795" s="200" t="s">
        <v>4572</v>
      </c>
      <c r="G795" s="200" t="s">
        <v>4571</v>
      </c>
      <c r="H795" s="200" t="s">
        <v>4572</v>
      </c>
      <c r="I795" s="200" t="s">
        <v>4571</v>
      </c>
      <c r="J795" s="200" t="s">
        <v>4571</v>
      </c>
      <c r="K795" s="200" t="s">
        <v>4571</v>
      </c>
      <c r="L795" s="200" t="s">
        <v>4571</v>
      </c>
      <c r="M795" s="200" t="s">
        <v>4571</v>
      </c>
      <c r="N795" s="200" t="s">
        <v>4571</v>
      </c>
      <c r="O795" s="200" t="s">
        <v>4571</v>
      </c>
    </row>
    <row r="796" spans="1:15" x14ac:dyDescent="0.3">
      <c r="A796" s="200">
        <v>333815</v>
      </c>
      <c r="B796" s="200" t="s">
        <v>4584</v>
      </c>
      <c r="C796" s="200" t="s">
        <v>4573</v>
      </c>
      <c r="D796" s="200" t="s">
        <v>4572</v>
      </c>
      <c r="E796" s="200" t="s">
        <v>4573</v>
      </c>
      <c r="F796" s="200" t="s">
        <v>4573</v>
      </c>
      <c r="G796" s="200" t="s">
        <v>4573</v>
      </c>
      <c r="H796" s="200" t="s">
        <v>4572</v>
      </c>
      <c r="I796" s="200" t="s">
        <v>4571</v>
      </c>
      <c r="J796" s="200" t="s">
        <v>4572</v>
      </c>
      <c r="K796" s="200" t="s">
        <v>4572</v>
      </c>
      <c r="L796" s="200" t="s">
        <v>4572</v>
      </c>
      <c r="M796" s="200" t="s">
        <v>4572</v>
      </c>
      <c r="N796" s="200" t="s">
        <v>4572</v>
      </c>
      <c r="O796" s="200" t="s">
        <v>4571</v>
      </c>
    </row>
    <row r="797" spans="1:15" x14ac:dyDescent="0.3">
      <c r="A797" s="200">
        <v>333818</v>
      </c>
      <c r="B797" s="200" t="s">
        <v>4584</v>
      </c>
      <c r="C797" s="200" t="s">
        <v>4572</v>
      </c>
      <c r="D797" s="200" t="s">
        <v>4572</v>
      </c>
      <c r="E797" s="200" t="s">
        <v>4572</v>
      </c>
      <c r="F797" s="200" t="s">
        <v>4571</v>
      </c>
      <c r="G797" s="200" t="s">
        <v>4571</v>
      </c>
      <c r="H797" s="200" t="s">
        <v>4572</v>
      </c>
      <c r="I797" s="200" t="s">
        <v>4571</v>
      </c>
      <c r="J797" s="200" t="s">
        <v>4571</v>
      </c>
      <c r="K797" s="200" t="s">
        <v>4571</v>
      </c>
      <c r="L797" s="200" t="s">
        <v>4571</v>
      </c>
      <c r="M797" s="200" t="s">
        <v>4571</v>
      </c>
      <c r="N797" s="200" t="s">
        <v>4571</v>
      </c>
      <c r="O797" s="200" t="s">
        <v>4571</v>
      </c>
    </row>
    <row r="798" spans="1:15" x14ac:dyDescent="0.3">
      <c r="A798" s="200">
        <v>333819</v>
      </c>
      <c r="B798" s="200" t="s">
        <v>4584</v>
      </c>
      <c r="C798" s="200" t="s">
        <v>4571</v>
      </c>
      <c r="D798" s="200" t="s">
        <v>4571</v>
      </c>
      <c r="E798" s="200" t="s">
        <v>4572</v>
      </c>
      <c r="F798" s="200" t="s">
        <v>4573</v>
      </c>
      <c r="G798" s="200" t="s">
        <v>4573</v>
      </c>
      <c r="H798" s="200" t="s">
        <v>4571</v>
      </c>
      <c r="I798" s="200" t="s">
        <v>4571</v>
      </c>
      <c r="J798" s="200" t="s">
        <v>4572</v>
      </c>
      <c r="K798" s="200" t="s">
        <v>4573</v>
      </c>
      <c r="L798" s="200" t="s">
        <v>4571</v>
      </c>
      <c r="M798" s="200" t="s">
        <v>4573</v>
      </c>
      <c r="N798" s="200" t="s">
        <v>4571</v>
      </c>
      <c r="O798" s="200" t="s">
        <v>4571</v>
      </c>
    </row>
    <row r="799" spans="1:15" x14ac:dyDescent="0.3">
      <c r="A799" s="200">
        <v>333825</v>
      </c>
      <c r="B799" s="200" t="s">
        <v>4584</v>
      </c>
      <c r="C799" s="200" t="s">
        <v>4573</v>
      </c>
      <c r="D799" s="200" t="s">
        <v>4572</v>
      </c>
      <c r="E799" s="200" t="s">
        <v>4573</v>
      </c>
      <c r="F799" s="200" t="s">
        <v>4571</v>
      </c>
      <c r="G799" s="200" t="s">
        <v>4571</v>
      </c>
      <c r="H799" s="200" t="s">
        <v>4573</v>
      </c>
      <c r="I799" s="200" t="s">
        <v>4571</v>
      </c>
      <c r="J799" s="200" t="s">
        <v>4571</v>
      </c>
      <c r="K799" s="200" t="s">
        <v>4571</v>
      </c>
      <c r="L799" s="200" t="s">
        <v>4571</v>
      </c>
      <c r="M799" s="200" t="s">
        <v>4571</v>
      </c>
      <c r="N799" s="200" t="s">
        <v>4571</v>
      </c>
      <c r="O799" s="200" t="s">
        <v>4571</v>
      </c>
    </row>
    <row r="800" spans="1:15" x14ac:dyDescent="0.3">
      <c r="A800" s="200">
        <v>333826</v>
      </c>
      <c r="B800" s="200" t="s">
        <v>4584</v>
      </c>
      <c r="C800" s="200" t="s">
        <v>4572</v>
      </c>
      <c r="D800" s="200" t="s">
        <v>4572</v>
      </c>
      <c r="E800" s="200" t="s">
        <v>4573</v>
      </c>
      <c r="F800" s="200" t="s">
        <v>4571</v>
      </c>
      <c r="G800" s="200" t="s">
        <v>4572</v>
      </c>
      <c r="H800" s="200" t="s">
        <v>4573</v>
      </c>
      <c r="I800" s="200" t="s">
        <v>4571</v>
      </c>
      <c r="J800" s="200" t="s">
        <v>4571</v>
      </c>
      <c r="K800" s="200" t="s">
        <v>4571</v>
      </c>
      <c r="L800" s="200" t="s">
        <v>4571</v>
      </c>
      <c r="M800" s="200" t="s">
        <v>4572</v>
      </c>
      <c r="N800" s="200" t="s">
        <v>4572</v>
      </c>
      <c r="O800" s="200" t="s">
        <v>4572</v>
      </c>
    </row>
    <row r="801" spans="1:15" x14ac:dyDescent="0.3">
      <c r="A801" s="200">
        <v>333828</v>
      </c>
      <c r="B801" s="200" t="s">
        <v>4584</v>
      </c>
      <c r="C801" s="200" t="s">
        <v>4573</v>
      </c>
      <c r="D801" s="200" t="s">
        <v>4573</v>
      </c>
      <c r="E801" s="200" t="s">
        <v>4573</v>
      </c>
      <c r="F801" s="200" t="s">
        <v>4572</v>
      </c>
      <c r="G801" s="200" t="s">
        <v>4573</v>
      </c>
      <c r="H801" s="200" t="s">
        <v>4573</v>
      </c>
      <c r="I801" s="200" t="s">
        <v>4572</v>
      </c>
      <c r="J801" s="200" t="s">
        <v>4572</v>
      </c>
      <c r="K801" s="200" t="s">
        <v>4571</v>
      </c>
      <c r="L801" s="200" t="s">
        <v>4571</v>
      </c>
      <c r="M801" s="200" t="s">
        <v>4571</v>
      </c>
      <c r="N801" s="200" t="s">
        <v>4572</v>
      </c>
      <c r="O801" s="200" t="s">
        <v>4571</v>
      </c>
    </row>
    <row r="802" spans="1:15" x14ac:dyDescent="0.3">
      <c r="A802" s="200">
        <v>333829</v>
      </c>
      <c r="B802" s="200" t="s">
        <v>4584</v>
      </c>
      <c r="C802" s="200" t="s">
        <v>4572</v>
      </c>
      <c r="D802" s="200" t="s">
        <v>4572</v>
      </c>
      <c r="E802" s="200" t="s">
        <v>4572</v>
      </c>
      <c r="F802" s="200" t="s">
        <v>4571</v>
      </c>
      <c r="G802" s="200" t="s">
        <v>4571</v>
      </c>
      <c r="H802" s="200" t="s">
        <v>4571</v>
      </c>
      <c r="I802" s="200" t="s">
        <v>4571</v>
      </c>
      <c r="J802" s="200" t="s">
        <v>4571</v>
      </c>
      <c r="K802" s="200" t="s">
        <v>4571</v>
      </c>
      <c r="L802" s="200" t="s">
        <v>4571</v>
      </c>
      <c r="M802" s="200" t="s">
        <v>4571</v>
      </c>
      <c r="N802" s="200" t="s">
        <v>4571</v>
      </c>
      <c r="O802" s="200" t="s">
        <v>4571</v>
      </c>
    </row>
    <row r="803" spans="1:15" x14ac:dyDescent="0.3">
      <c r="A803" s="200">
        <v>333831</v>
      </c>
      <c r="B803" s="200" t="s">
        <v>4584</v>
      </c>
      <c r="C803" s="200" t="s">
        <v>4572</v>
      </c>
      <c r="D803" s="200" t="s">
        <v>4572</v>
      </c>
      <c r="E803" s="200" t="s">
        <v>4572</v>
      </c>
      <c r="F803" s="200" t="s">
        <v>4571</v>
      </c>
      <c r="G803" s="200" t="s">
        <v>4571</v>
      </c>
      <c r="H803" s="200" t="s">
        <v>4572</v>
      </c>
      <c r="I803" s="200" t="s">
        <v>4572</v>
      </c>
      <c r="J803" s="200" t="s">
        <v>4571</v>
      </c>
      <c r="K803" s="200" t="s">
        <v>4571</v>
      </c>
      <c r="L803" s="200" t="s">
        <v>4571</v>
      </c>
      <c r="M803" s="200" t="s">
        <v>4571</v>
      </c>
      <c r="N803" s="200" t="s">
        <v>4571</v>
      </c>
      <c r="O803" s="200" t="s">
        <v>4571</v>
      </c>
    </row>
    <row r="804" spans="1:15" x14ac:dyDescent="0.3">
      <c r="A804" s="200">
        <v>333838</v>
      </c>
      <c r="B804" s="200" t="s">
        <v>4584</v>
      </c>
      <c r="C804" s="200" t="s">
        <v>4573</v>
      </c>
      <c r="D804" s="200" t="s">
        <v>4572</v>
      </c>
      <c r="E804" s="200" t="s">
        <v>4572</v>
      </c>
      <c r="F804" s="200" t="s">
        <v>4572</v>
      </c>
      <c r="G804" s="200" t="s">
        <v>4572</v>
      </c>
      <c r="H804" s="200" t="s">
        <v>4573</v>
      </c>
      <c r="I804" s="200" t="s">
        <v>4572</v>
      </c>
      <c r="J804" s="200" t="s">
        <v>4571</v>
      </c>
      <c r="K804" s="200" t="s">
        <v>4571</v>
      </c>
      <c r="L804" s="200" t="s">
        <v>4571</v>
      </c>
      <c r="M804" s="200" t="s">
        <v>4571</v>
      </c>
      <c r="N804" s="200" t="s">
        <v>4571</v>
      </c>
      <c r="O804" s="200" t="s">
        <v>4571</v>
      </c>
    </row>
    <row r="805" spans="1:15" x14ac:dyDescent="0.3">
      <c r="A805" s="200">
        <v>333839</v>
      </c>
      <c r="B805" s="200" t="s">
        <v>4584</v>
      </c>
      <c r="C805" s="200" t="s">
        <v>4572</v>
      </c>
      <c r="D805" s="200" t="s">
        <v>4573</v>
      </c>
      <c r="E805" s="200" t="s">
        <v>4573</v>
      </c>
      <c r="F805" s="200" t="s">
        <v>4573</v>
      </c>
      <c r="G805" s="200" t="s">
        <v>4572</v>
      </c>
      <c r="H805" s="200" t="s">
        <v>4572</v>
      </c>
      <c r="I805" s="200" t="s">
        <v>4572</v>
      </c>
      <c r="J805" s="200" t="s">
        <v>4571</v>
      </c>
      <c r="K805" s="200" t="s">
        <v>4572</v>
      </c>
      <c r="L805" s="200" t="s">
        <v>4571</v>
      </c>
      <c r="M805" s="200" t="s">
        <v>4571</v>
      </c>
      <c r="N805" s="200" t="s">
        <v>4571</v>
      </c>
      <c r="O805" s="200" t="s">
        <v>4571</v>
      </c>
    </row>
    <row r="806" spans="1:15" x14ac:dyDescent="0.3">
      <c r="A806" s="200">
        <v>333840</v>
      </c>
      <c r="B806" s="200" t="s">
        <v>4584</v>
      </c>
      <c r="C806" s="200" t="s">
        <v>4572</v>
      </c>
      <c r="D806" s="200" t="s">
        <v>4572</v>
      </c>
      <c r="E806" s="200" t="s">
        <v>4572</v>
      </c>
      <c r="F806" s="200" t="s">
        <v>4571</v>
      </c>
      <c r="G806" s="200" t="s">
        <v>4571</v>
      </c>
      <c r="H806" s="200" t="s">
        <v>4572</v>
      </c>
      <c r="I806" s="200" t="s">
        <v>4571</v>
      </c>
      <c r="J806" s="200" t="s">
        <v>4571</v>
      </c>
      <c r="K806" s="200" t="s">
        <v>4571</v>
      </c>
      <c r="L806" s="200" t="s">
        <v>4571</v>
      </c>
      <c r="M806" s="200" t="s">
        <v>4571</v>
      </c>
      <c r="N806" s="200" t="s">
        <v>4571</v>
      </c>
      <c r="O806" s="200" t="s">
        <v>4571</v>
      </c>
    </row>
    <row r="807" spans="1:15" x14ac:dyDescent="0.3">
      <c r="A807" s="200">
        <v>333842</v>
      </c>
      <c r="B807" s="200" t="s">
        <v>4584</v>
      </c>
      <c r="C807" s="200" t="s">
        <v>4572</v>
      </c>
      <c r="D807" s="200" t="s">
        <v>4572</v>
      </c>
      <c r="E807" s="200" t="s">
        <v>4572</v>
      </c>
      <c r="F807" s="200" t="s">
        <v>4572</v>
      </c>
      <c r="G807" s="200" t="s">
        <v>4571</v>
      </c>
      <c r="H807" s="200" t="s">
        <v>4571</v>
      </c>
      <c r="I807" s="200" t="s">
        <v>4571</v>
      </c>
      <c r="J807" s="200" t="s">
        <v>4571</v>
      </c>
      <c r="K807" s="200" t="s">
        <v>4571</v>
      </c>
      <c r="L807" s="200" t="s">
        <v>4571</v>
      </c>
      <c r="M807" s="200" t="s">
        <v>4571</v>
      </c>
      <c r="N807" s="200" t="s">
        <v>4571</v>
      </c>
      <c r="O807" s="200" t="s">
        <v>4571</v>
      </c>
    </row>
    <row r="808" spans="1:15" x14ac:dyDescent="0.3">
      <c r="A808" s="200">
        <v>333843</v>
      </c>
      <c r="B808" s="200" t="s">
        <v>4584</v>
      </c>
      <c r="C808" s="200" t="s">
        <v>4573</v>
      </c>
      <c r="D808" s="200" t="s">
        <v>4573</v>
      </c>
      <c r="E808" s="200" t="s">
        <v>4572</v>
      </c>
      <c r="F808" s="200" t="s">
        <v>4573</v>
      </c>
      <c r="G808" s="200" t="s">
        <v>4572</v>
      </c>
      <c r="H808" s="200" t="s">
        <v>4572</v>
      </c>
      <c r="I808" s="200" t="s">
        <v>4571</v>
      </c>
      <c r="J808" s="200" t="s">
        <v>4571</v>
      </c>
      <c r="K808" s="200" t="s">
        <v>4571</v>
      </c>
      <c r="L808" s="200" t="s">
        <v>4572</v>
      </c>
      <c r="M808" s="200" t="s">
        <v>4571</v>
      </c>
      <c r="N808" s="200" t="s">
        <v>4571</v>
      </c>
      <c r="O808" s="200" t="s">
        <v>4571</v>
      </c>
    </row>
    <row r="809" spans="1:15" x14ac:dyDescent="0.3">
      <c r="A809" s="200">
        <v>333846</v>
      </c>
      <c r="B809" s="200" t="s">
        <v>4584</v>
      </c>
      <c r="C809" s="200" t="s">
        <v>4572</v>
      </c>
      <c r="D809" s="200" t="s">
        <v>4572</v>
      </c>
      <c r="E809" s="200" t="s">
        <v>4572</v>
      </c>
      <c r="F809" s="200" t="s">
        <v>4571</v>
      </c>
      <c r="G809" s="200" t="s">
        <v>4571</v>
      </c>
      <c r="H809" s="200" t="s">
        <v>4572</v>
      </c>
      <c r="I809" s="200" t="s">
        <v>4571</v>
      </c>
      <c r="J809" s="200" t="s">
        <v>4571</v>
      </c>
      <c r="K809" s="200" t="s">
        <v>4571</v>
      </c>
      <c r="L809" s="200" t="s">
        <v>4571</v>
      </c>
      <c r="M809" s="200" t="s">
        <v>4571</v>
      </c>
      <c r="N809" s="200" t="s">
        <v>4571</v>
      </c>
      <c r="O809" s="200" t="s">
        <v>4571</v>
      </c>
    </row>
    <row r="810" spans="1:15" x14ac:dyDescent="0.3">
      <c r="A810" s="200">
        <v>333847</v>
      </c>
      <c r="B810" s="200" t="s">
        <v>4584</v>
      </c>
      <c r="C810" s="200" t="s">
        <v>4572</v>
      </c>
      <c r="D810" s="200" t="s">
        <v>4572</v>
      </c>
      <c r="E810" s="200" t="s">
        <v>4572</v>
      </c>
      <c r="F810" s="200" t="s">
        <v>4572</v>
      </c>
      <c r="G810" s="200" t="s">
        <v>4572</v>
      </c>
      <c r="H810" s="200" t="s">
        <v>4571</v>
      </c>
      <c r="I810" s="200" t="s">
        <v>4571</v>
      </c>
      <c r="J810" s="200" t="s">
        <v>4571</v>
      </c>
      <c r="K810" s="200" t="s">
        <v>4571</v>
      </c>
      <c r="L810" s="200" t="s">
        <v>4571</v>
      </c>
      <c r="M810" s="200" t="s">
        <v>4571</v>
      </c>
      <c r="N810" s="200" t="s">
        <v>4571</v>
      </c>
      <c r="O810" s="200" t="s">
        <v>4571</v>
      </c>
    </row>
    <row r="811" spans="1:15" x14ac:dyDescent="0.3">
      <c r="A811" s="200">
        <v>333849</v>
      </c>
      <c r="B811" s="200" t="s">
        <v>4584</v>
      </c>
      <c r="C811" s="200" t="s">
        <v>4573</v>
      </c>
      <c r="D811" s="200" t="s">
        <v>4572</v>
      </c>
      <c r="E811" s="200" t="s">
        <v>4573</v>
      </c>
      <c r="F811" s="200" t="s">
        <v>4573</v>
      </c>
      <c r="G811" s="200" t="s">
        <v>4573</v>
      </c>
      <c r="H811" s="200" t="s">
        <v>4572</v>
      </c>
      <c r="I811" s="200" t="s">
        <v>4571</v>
      </c>
      <c r="J811" s="200" t="s">
        <v>4572</v>
      </c>
      <c r="K811" s="200" t="s">
        <v>4572</v>
      </c>
      <c r="L811" s="200" t="s">
        <v>4572</v>
      </c>
      <c r="M811" s="200" t="s">
        <v>4571</v>
      </c>
      <c r="N811" s="200" t="s">
        <v>4572</v>
      </c>
      <c r="O811" s="200" t="s">
        <v>4571</v>
      </c>
    </row>
    <row r="812" spans="1:15" x14ac:dyDescent="0.3">
      <c r="A812" s="200">
        <v>333850</v>
      </c>
      <c r="B812" s="200" t="s">
        <v>4584</v>
      </c>
      <c r="C812" s="200" t="s">
        <v>4572</v>
      </c>
      <c r="D812" s="200" t="s">
        <v>4572</v>
      </c>
      <c r="E812" s="200" t="s">
        <v>4572</v>
      </c>
      <c r="F812" s="200" t="s">
        <v>4571</v>
      </c>
      <c r="G812" s="200" t="s">
        <v>4571</v>
      </c>
      <c r="H812" s="200" t="s">
        <v>4571</v>
      </c>
      <c r="I812" s="200" t="s">
        <v>4571</v>
      </c>
      <c r="J812" s="200" t="s">
        <v>4571</v>
      </c>
      <c r="K812" s="200" t="s">
        <v>4571</v>
      </c>
      <c r="L812" s="200" t="s">
        <v>4571</v>
      </c>
      <c r="M812" s="200" t="s">
        <v>4571</v>
      </c>
      <c r="N812" s="200" t="s">
        <v>4571</v>
      </c>
      <c r="O812" s="200" t="s">
        <v>4571</v>
      </c>
    </row>
    <row r="813" spans="1:15" x14ac:dyDescent="0.3">
      <c r="A813" s="200">
        <v>333851</v>
      </c>
      <c r="B813" s="200" t="s">
        <v>4584</v>
      </c>
      <c r="C813" s="200" t="s">
        <v>4572</v>
      </c>
      <c r="D813" s="200" t="s">
        <v>4573</v>
      </c>
      <c r="E813" s="200" t="s">
        <v>4572</v>
      </c>
      <c r="F813" s="200" t="s">
        <v>4572</v>
      </c>
      <c r="G813" s="200" t="s">
        <v>4572</v>
      </c>
      <c r="H813" s="200" t="s">
        <v>4572</v>
      </c>
      <c r="I813" s="200" t="s">
        <v>4572</v>
      </c>
      <c r="J813" s="200" t="s">
        <v>4571</v>
      </c>
      <c r="K813" s="200" t="s">
        <v>4571</v>
      </c>
      <c r="L813" s="200" t="s">
        <v>4571</v>
      </c>
      <c r="M813" s="200" t="s">
        <v>4571</v>
      </c>
      <c r="N813" s="200" t="s">
        <v>4571</v>
      </c>
      <c r="O813" s="200" t="s">
        <v>4571</v>
      </c>
    </row>
    <row r="814" spans="1:15" x14ac:dyDescent="0.3">
      <c r="A814" s="200">
        <v>333853</v>
      </c>
      <c r="B814" s="200" t="s">
        <v>4584</v>
      </c>
      <c r="C814" s="200" t="s">
        <v>4572</v>
      </c>
      <c r="D814" s="200" t="s">
        <v>4572</v>
      </c>
      <c r="E814" s="200" t="s">
        <v>4571</v>
      </c>
      <c r="F814" s="200" t="s">
        <v>4571</v>
      </c>
      <c r="G814" s="200" t="s">
        <v>4572</v>
      </c>
      <c r="H814" s="200" t="s">
        <v>4572</v>
      </c>
      <c r="I814" s="200" t="s">
        <v>4572</v>
      </c>
      <c r="J814" s="200" t="s">
        <v>4571</v>
      </c>
      <c r="K814" s="200" t="s">
        <v>4571</v>
      </c>
      <c r="L814" s="200" t="s">
        <v>4571</v>
      </c>
      <c r="M814" s="200" t="s">
        <v>4571</v>
      </c>
      <c r="N814" s="200" t="s">
        <v>4571</v>
      </c>
      <c r="O814" s="200" t="s">
        <v>4571</v>
      </c>
    </row>
    <row r="815" spans="1:15" x14ac:dyDescent="0.3">
      <c r="A815" s="200">
        <v>333855</v>
      </c>
      <c r="B815" s="200" t="s">
        <v>4584</v>
      </c>
      <c r="C815" s="200" t="s">
        <v>4573</v>
      </c>
      <c r="D815" s="200" t="s">
        <v>4572</v>
      </c>
      <c r="E815" s="200" t="s">
        <v>4573</v>
      </c>
      <c r="F815" s="200" t="s">
        <v>4573</v>
      </c>
      <c r="G815" s="200" t="s">
        <v>4572</v>
      </c>
      <c r="H815" s="200" t="s">
        <v>4573</v>
      </c>
      <c r="I815" s="200" t="s">
        <v>4573</v>
      </c>
      <c r="J815" s="200" t="s">
        <v>4571</v>
      </c>
      <c r="K815" s="200" t="s">
        <v>4572</v>
      </c>
      <c r="L815" s="200" t="s">
        <v>4573</v>
      </c>
      <c r="M815" s="200" t="s">
        <v>4571</v>
      </c>
      <c r="N815" s="200" t="s">
        <v>4572</v>
      </c>
      <c r="O815" s="200" t="s">
        <v>4571</v>
      </c>
    </row>
    <row r="816" spans="1:15" x14ac:dyDescent="0.3">
      <c r="A816" s="200">
        <v>333860</v>
      </c>
      <c r="B816" s="200" t="s">
        <v>4584</v>
      </c>
      <c r="C816" s="200" t="s">
        <v>4573</v>
      </c>
      <c r="D816" s="200" t="s">
        <v>4572</v>
      </c>
      <c r="E816" s="200" t="s">
        <v>4572</v>
      </c>
      <c r="F816" s="200" t="s">
        <v>4573</v>
      </c>
      <c r="G816" s="200" t="s">
        <v>4573</v>
      </c>
      <c r="H816" s="200" t="s">
        <v>4573</v>
      </c>
      <c r="I816" s="200" t="s">
        <v>4573</v>
      </c>
      <c r="J816" s="200" t="s">
        <v>4571</v>
      </c>
      <c r="K816" s="200" t="s">
        <v>4571</v>
      </c>
      <c r="L816" s="200" t="s">
        <v>4571</v>
      </c>
      <c r="M816" s="200" t="s">
        <v>4571</v>
      </c>
      <c r="N816" s="200" t="s">
        <v>4571</v>
      </c>
      <c r="O816" s="200" t="s">
        <v>4571</v>
      </c>
    </row>
    <row r="817" spans="1:15" x14ac:dyDescent="0.3">
      <c r="A817" s="200">
        <v>333862</v>
      </c>
      <c r="B817" s="200" t="s">
        <v>4584</v>
      </c>
      <c r="C817" s="200" t="s">
        <v>4572</v>
      </c>
      <c r="D817" s="200" t="s">
        <v>4571</v>
      </c>
      <c r="E817" s="200" t="s">
        <v>4571</v>
      </c>
      <c r="F817" s="200" t="s">
        <v>4571</v>
      </c>
      <c r="G817" s="200" t="s">
        <v>4571</v>
      </c>
      <c r="H817" s="200" t="s">
        <v>4572</v>
      </c>
      <c r="I817" s="200" t="s">
        <v>4572</v>
      </c>
      <c r="J817" s="200" t="s">
        <v>4571</v>
      </c>
      <c r="K817" s="200" t="s">
        <v>4571</v>
      </c>
      <c r="L817" s="200" t="s">
        <v>4571</v>
      </c>
      <c r="M817" s="200" t="s">
        <v>4571</v>
      </c>
      <c r="N817" s="200" t="s">
        <v>4571</v>
      </c>
      <c r="O817" s="200" t="s">
        <v>4571</v>
      </c>
    </row>
    <row r="818" spans="1:15" x14ac:dyDescent="0.3">
      <c r="A818" s="200">
        <v>333863</v>
      </c>
      <c r="B818" s="200" t="s">
        <v>4584</v>
      </c>
      <c r="C818" s="200" t="s">
        <v>4572</v>
      </c>
      <c r="D818" s="200" t="s">
        <v>4572</v>
      </c>
      <c r="E818" s="200" t="s">
        <v>4572</v>
      </c>
      <c r="F818" s="200" t="s">
        <v>4572</v>
      </c>
      <c r="G818" s="200" t="s">
        <v>4571</v>
      </c>
      <c r="H818" s="200" t="s">
        <v>4571</v>
      </c>
      <c r="I818" s="200" t="s">
        <v>4572</v>
      </c>
      <c r="J818" s="200" t="s">
        <v>4571</v>
      </c>
      <c r="K818" s="200" t="s">
        <v>4571</v>
      </c>
      <c r="L818" s="200" t="s">
        <v>4571</v>
      </c>
      <c r="M818" s="200" t="s">
        <v>4571</v>
      </c>
      <c r="N818" s="200" t="s">
        <v>4571</v>
      </c>
      <c r="O818" s="200" t="s">
        <v>4571</v>
      </c>
    </row>
    <row r="819" spans="1:15" x14ac:dyDescent="0.3">
      <c r="A819" s="200">
        <v>333866</v>
      </c>
      <c r="B819" s="200" t="s">
        <v>4584</v>
      </c>
      <c r="C819" s="200" t="s">
        <v>4572</v>
      </c>
      <c r="D819" s="200" t="s">
        <v>4572</v>
      </c>
      <c r="E819" s="200" t="s">
        <v>4572</v>
      </c>
      <c r="F819" s="200" t="s">
        <v>4573</v>
      </c>
      <c r="G819" s="200" t="s">
        <v>4571</v>
      </c>
      <c r="H819" s="200" t="s">
        <v>4572</v>
      </c>
      <c r="I819" s="200" t="s">
        <v>4572</v>
      </c>
      <c r="J819" s="200" t="s">
        <v>4571</v>
      </c>
      <c r="K819" s="200" t="s">
        <v>4572</v>
      </c>
      <c r="L819" s="200" t="s">
        <v>4572</v>
      </c>
      <c r="M819" s="200" t="s">
        <v>4572</v>
      </c>
      <c r="N819" s="200" t="s">
        <v>4572</v>
      </c>
      <c r="O819" s="200" t="s">
        <v>4571</v>
      </c>
    </row>
    <row r="820" spans="1:15" x14ac:dyDescent="0.3">
      <c r="A820" s="200">
        <v>333868</v>
      </c>
      <c r="B820" s="200" t="s">
        <v>4584</v>
      </c>
      <c r="C820" s="200" t="s">
        <v>4572</v>
      </c>
      <c r="D820" s="200" t="s">
        <v>4572</v>
      </c>
      <c r="E820" s="200" t="s">
        <v>4572</v>
      </c>
      <c r="F820" s="200" t="s">
        <v>4572</v>
      </c>
      <c r="G820" s="200" t="s">
        <v>4572</v>
      </c>
      <c r="H820" s="200" t="s">
        <v>4572</v>
      </c>
      <c r="I820" s="200" t="s">
        <v>4572</v>
      </c>
      <c r="J820" s="200" t="s">
        <v>4571</v>
      </c>
      <c r="K820" s="200" t="s">
        <v>4571</v>
      </c>
      <c r="L820" s="200" t="s">
        <v>4571</v>
      </c>
      <c r="M820" s="200" t="s">
        <v>4571</v>
      </c>
      <c r="N820" s="200" t="s">
        <v>4571</v>
      </c>
      <c r="O820" s="200" t="s">
        <v>4571</v>
      </c>
    </row>
    <row r="821" spans="1:15" x14ac:dyDescent="0.3">
      <c r="A821" s="200">
        <v>333871</v>
      </c>
      <c r="B821" s="200" t="s">
        <v>4584</v>
      </c>
      <c r="C821" s="200" t="s">
        <v>4571</v>
      </c>
      <c r="D821" s="200" t="s">
        <v>4571</v>
      </c>
      <c r="E821" s="200" t="s">
        <v>4571</v>
      </c>
      <c r="F821" s="200" t="s">
        <v>4571</v>
      </c>
      <c r="G821" s="200" t="s">
        <v>4571</v>
      </c>
      <c r="H821" s="200" t="s">
        <v>4572</v>
      </c>
      <c r="I821" s="200" t="s">
        <v>4572</v>
      </c>
      <c r="J821" s="200" t="s">
        <v>4571</v>
      </c>
      <c r="K821" s="200" t="s">
        <v>4571</v>
      </c>
      <c r="L821" s="200" t="s">
        <v>4571</v>
      </c>
      <c r="M821" s="200" t="s">
        <v>4571</v>
      </c>
      <c r="N821" s="200" t="s">
        <v>4571</v>
      </c>
      <c r="O821" s="200" t="s">
        <v>4571</v>
      </c>
    </row>
    <row r="822" spans="1:15" x14ac:dyDescent="0.3">
      <c r="A822" s="200">
        <v>333872</v>
      </c>
      <c r="B822" s="200" t="s">
        <v>4584</v>
      </c>
      <c r="C822" s="200" t="s">
        <v>4572</v>
      </c>
      <c r="D822" s="200" t="s">
        <v>4571</v>
      </c>
      <c r="E822" s="200" t="s">
        <v>4571</v>
      </c>
      <c r="F822" s="200" t="s">
        <v>4572</v>
      </c>
      <c r="G822" s="200" t="s">
        <v>4572</v>
      </c>
      <c r="H822" s="200" t="s">
        <v>4572</v>
      </c>
      <c r="I822" s="200" t="s">
        <v>4572</v>
      </c>
      <c r="J822" s="200" t="s">
        <v>4571</v>
      </c>
      <c r="K822" s="200" t="s">
        <v>4571</v>
      </c>
      <c r="L822" s="200" t="s">
        <v>4572</v>
      </c>
      <c r="M822" s="200" t="s">
        <v>4571</v>
      </c>
      <c r="N822" s="200" t="s">
        <v>4571</v>
      </c>
      <c r="O822" s="200" t="s">
        <v>4572</v>
      </c>
    </row>
    <row r="823" spans="1:15" x14ac:dyDescent="0.3">
      <c r="A823" s="200">
        <v>333873</v>
      </c>
      <c r="B823" s="200" t="s">
        <v>4584</v>
      </c>
      <c r="C823" s="200" t="s">
        <v>4572</v>
      </c>
      <c r="D823" s="200" t="s">
        <v>4572</v>
      </c>
      <c r="E823" s="200" t="s">
        <v>4572</v>
      </c>
      <c r="F823" s="200" t="s">
        <v>4571</v>
      </c>
      <c r="G823" s="200" t="s">
        <v>4572</v>
      </c>
      <c r="H823" s="200" t="s">
        <v>4572</v>
      </c>
      <c r="I823" s="200" t="s">
        <v>4572</v>
      </c>
      <c r="J823" s="200" t="s">
        <v>4571</v>
      </c>
      <c r="K823" s="200" t="s">
        <v>4571</v>
      </c>
      <c r="L823" s="200" t="s">
        <v>4571</v>
      </c>
      <c r="M823" s="200" t="s">
        <v>4571</v>
      </c>
      <c r="N823" s="200" t="s">
        <v>4571</v>
      </c>
      <c r="O823" s="200" t="s">
        <v>4571</v>
      </c>
    </row>
    <row r="824" spans="1:15" x14ac:dyDescent="0.3">
      <c r="A824" s="200">
        <v>333874</v>
      </c>
      <c r="B824" s="200" t="s">
        <v>4584</v>
      </c>
      <c r="C824" s="200" t="s">
        <v>4572</v>
      </c>
      <c r="D824" s="200" t="s">
        <v>4573</v>
      </c>
      <c r="E824" s="200" t="s">
        <v>4573</v>
      </c>
      <c r="F824" s="200" t="s">
        <v>4572</v>
      </c>
      <c r="G824" s="200" t="s">
        <v>4572</v>
      </c>
      <c r="H824" s="200" t="s">
        <v>4572</v>
      </c>
      <c r="I824" s="200" t="s">
        <v>4572</v>
      </c>
      <c r="J824" s="200" t="s">
        <v>4572</v>
      </c>
      <c r="K824" s="200" t="s">
        <v>4572</v>
      </c>
      <c r="L824" s="200" t="s">
        <v>4572</v>
      </c>
      <c r="M824" s="200" t="s">
        <v>4572</v>
      </c>
      <c r="N824" s="200" t="s">
        <v>4572</v>
      </c>
      <c r="O824" s="200" t="s">
        <v>4572</v>
      </c>
    </row>
    <row r="825" spans="1:15" x14ac:dyDescent="0.3">
      <c r="A825" s="200">
        <v>333875</v>
      </c>
      <c r="B825" s="200" t="s">
        <v>4584</v>
      </c>
      <c r="C825" s="200" t="s">
        <v>4572</v>
      </c>
      <c r="D825" s="200" t="s">
        <v>4573</v>
      </c>
      <c r="E825" s="200" t="s">
        <v>4572</v>
      </c>
      <c r="F825" s="200" t="s">
        <v>4572</v>
      </c>
      <c r="G825" s="200" t="s">
        <v>4572</v>
      </c>
      <c r="H825" s="200" t="s">
        <v>4572</v>
      </c>
      <c r="I825" s="200" t="s">
        <v>4572</v>
      </c>
      <c r="J825" s="200" t="s">
        <v>4572</v>
      </c>
      <c r="K825" s="200" t="s">
        <v>4571</v>
      </c>
      <c r="L825" s="200" t="s">
        <v>4572</v>
      </c>
      <c r="M825" s="200" t="s">
        <v>4571</v>
      </c>
      <c r="N825" s="200" t="s">
        <v>4571</v>
      </c>
      <c r="O825" s="200" t="s">
        <v>4571</v>
      </c>
    </row>
    <row r="826" spans="1:15" x14ac:dyDescent="0.3">
      <c r="A826" s="200">
        <v>333877</v>
      </c>
      <c r="B826" s="200" t="s">
        <v>4584</v>
      </c>
      <c r="C826" s="200" t="s">
        <v>4572</v>
      </c>
      <c r="D826" s="200" t="s">
        <v>4572</v>
      </c>
      <c r="E826" s="200" t="s">
        <v>4572</v>
      </c>
      <c r="F826" s="200" t="s">
        <v>4571</v>
      </c>
      <c r="G826" s="200" t="s">
        <v>4572</v>
      </c>
      <c r="H826" s="200" t="s">
        <v>4572</v>
      </c>
      <c r="I826" s="200" t="s">
        <v>4571</v>
      </c>
      <c r="J826" s="200" t="s">
        <v>4571</v>
      </c>
      <c r="K826" s="200" t="s">
        <v>4571</v>
      </c>
      <c r="L826" s="200" t="s">
        <v>4571</v>
      </c>
      <c r="M826" s="200" t="s">
        <v>4571</v>
      </c>
      <c r="N826" s="200" t="s">
        <v>4571</v>
      </c>
      <c r="O826" s="200" t="s">
        <v>4571</v>
      </c>
    </row>
    <row r="827" spans="1:15" x14ac:dyDescent="0.3">
      <c r="A827" s="200">
        <v>333883</v>
      </c>
      <c r="B827" s="200" t="s">
        <v>4584</v>
      </c>
      <c r="C827" s="200" t="s">
        <v>4572</v>
      </c>
      <c r="D827" s="200" t="s">
        <v>4572</v>
      </c>
      <c r="E827" s="200" t="s">
        <v>4572</v>
      </c>
      <c r="F827" s="200" t="s">
        <v>4572</v>
      </c>
      <c r="G827" s="200" t="s">
        <v>4571</v>
      </c>
      <c r="H827" s="200" t="s">
        <v>4571</v>
      </c>
      <c r="I827" s="200" t="s">
        <v>4572</v>
      </c>
      <c r="J827" s="200" t="s">
        <v>4571</v>
      </c>
      <c r="K827" s="200" t="s">
        <v>4571</v>
      </c>
      <c r="L827" s="200" t="s">
        <v>4571</v>
      </c>
      <c r="M827" s="200" t="s">
        <v>4571</v>
      </c>
      <c r="N827" s="200" t="s">
        <v>4571</v>
      </c>
      <c r="O827" s="200" t="s">
        <v>4571</v>
      </c>
    </row>
    <row r="828" spans="1:15" x14ac:dyDescent="0.3">
      <c r="A828" s="200">
        <v>333885</v>
      </c>
      <c r="B828" s="200" t="s">
        <v>4584</v>
      </c>
      <c r="C828" s="200" t="s">
        <v>4572</v>
      </c>
      <c r="D828" s="200" t="s">
        <v>4571</v>
      </c>
      <c r="E828" s="200" t="s">
        <v>4572</v>
      </c>
      <c r="F828" s="200" t="s">
        <v>4571</v>
      </c>
      <c r="G828" s="200" t="s">
        <v>4571</v>
      </c>
      <c r="H828" s="200" t="s">
        <v>4571</v>
      </c>
      <c r="I828" s="200" t="s">
        <v>4571</v>
      </c>
      <c r="J828" s="200" t="s">
        <v>4571</v>
      </c>
      <c r="K828" s="200" t="s">
        <v>4571</v>
      </c>
      <c r="L828" s="200" t="s">
        <v>4571</v>
      </c>
      <c r="M828" s="200" t="s">
        <v>4571</v>
      </c>
      <c r="N828" s="200" t="s">
        <v>4571</v>
      </c>
      <c r="O828" s="200" t="s">
        <v>4571</v>
      </c>
    </row>
    <row r="829" spans="1:15" x14ac:dyDescent="0.3">
      <c r="A829" s="200">
        <v>333887</v>
      </c>
      <c r="B829" s="200" t="s">
        <v>4584</v>
      </c>
      <c r="C829" s="200" t="s">
        <v>4573</v>
      </c>
      <c r="D829" s="200" t="s">
        <v>4573</v>
      </c>
      <c r="E829" s="200" t="s">
        <v>4573</v>
      </c>
      <c r="F829" s="200" t="s">
        <v>4573</v>
      </c>
      <c r="G829" s="200" t="s">
        <v>4573</v>
      </c>
      <c r="H829" s="200" t="s">
        <v>4572</v>
      </c>
      <c r="I829" s="200" t="s">
        <v>4571</v>
      </c>
      <c r="J829" s="200" t="s">
        <v>4571</v>
      </c>
      <c r="K829" s="200" t="s">
        <v>4571</v>
      </c>
      <c r="L829" s="200" t="s">
        <v>4572</v>
      </c>
      <c r="M829" s="200" t="s">
        <v>4573</v>
      </c>
      <c r="N829" s="200" t="s">
        <v>4571</v>
      </c>
      <c r="O829" s="200" t="s">
        <v>4571</v>
      </c>
    </row>
    <row r="830" spans="1:15" x14ac:dyDescent="0.3">
      <c r="A830" s="200">
        <v>333888</v>
      </c>
      <c r="B830" s="200" t="s">
        <v>4584</v>
      </c>
      <c r="C830" s="200" t="s">
        <v>4572</v>
      </c>
      <c r="D830" s="200" t="s">
        <v>4573</v>
      </c>
      <c r="E830" s="200" t="s">
        <v>4572</v>
      </c>
      <c r="F830" s="200" t="s">
        <v>4573</v>
      </c>
      <c r="G830" s="200" t="s">
        <v>4573</v>
      </c>
      <c r="H830" s="200" t="s">
        <v>4573</v>
      </c>
      <c r="I830" s="200" t="s">
        <v>4571</v>
      </c>
      <c r="J830" s="200" t="s">
        <v>4572</v>
      </c>
      <c r="K830" s="200" t="s">
        <v>4573</v>
      </c>
      <c r="L830" s="200" t="s">
        <v>4571</v>
      </c>
      <c r="M830" s="200" t="s">
        <v>4572</v>
      </c>
      <c r="N830" s="200" t="s">
        <v>4572</v>
      </c>
      <c r="O830" s="200" t="s">
        <v>4572</v>
      </c>
    </row>
    <row r="831" spans="1:15" x14ac:dyDescent="0.3">
      <c r="A831" s="200">
        <v>333890</v>
      </c>
      <c r="B831" s="200" t="s">
        <v>4584</v>
      </c>
      <c r="C831" s="200" t="s">
        <v>4572</v>
      </c>
      <c r="D831" s="200" t="s">
        <v>4572</v>
      </c>
      <c r="E831" s="200" t="s">
        <v>4572</v>
      </c>
      <c r="F831" s="200" t="s">
        <v>4571</v>
      </c>
      <c r="G831" s="200" t="s">
        <v>4571</v>
      </c>
      <c r="H831" s="200" t="s">
        <v>4571</v>
      </c>
      <c r="I831" s="200" t="s">
        <v>4571</v>
      </c>
      <c r="J831" s="200" t="s">
        <v>4571</v>
      </c>
      <c r="K831" s="200" t="s">
        <v>4571</v>
      </c>
      <c r="L831" s="200" t="s">
        <v>4571</v>
      </c>
      <c r="M831" s="200" t="s">
        <v>4571</v>
      </c>
      <c r="N831" s="200" t="s">
        <v>4571</v>
      </c>
      <c r="O831" s="200" t="s">
        <v>4571</v>
      </c>
    </row>
    <row r="832" spans="1:15" x14ac:dyDescent="0.3">
      <c r="A832" s="200">
        <v>333894</v>
      </c>
      <c r="B832" s="200" t="s">
        <v>4584</v>
      </c>
      <c r="C832" s="200" t="s">
        <v>4571</v>
      </c>
      <c r="D832" s="200" t="s">
        <v>4572</v>
      </c>
      <c r="E832" s="200" t="s">
        <v>4571</v>
      </c>
      <c r="F832" s="200" t="s">
        <v>4571</v>
      </c>
      <c r="G832" s="200" t="s">
        <v>4572</v>
      </c>
      <c r="H832" s="200" t="s">
        <v>4571</v>
      </c>
      <c r="I832" s="200" t="s">
        <v>4571</v>
      </c>
      <c r="J832" s="200" t="s">
        <v>4571</v>
      </c>
      <c r="K832" s="200" t="s">
        <v>4571</v>
      </c>
      <c r="L832" s="200" t="s">
        <v>4571</v>
      </c>
      <c r="M832" s="200" t="s">
        <v>4571</v>
      </c>
      <c r="N832" s="200" t="s">
        <v>4571</v>
      </c>
      <c r="O832" s="200" t="s">
        <v>4571</v>
      </c>
    </row>
    <row r="833" spans="1:15" x14ac:dyDescent="0.3">
      <c r="A833" s="200">
        <v>333895</v>
      </c>
      <c r="B833" s="200" t="s">
        <v>4584</v>
      </c>
      <c r="C833" s="200" t="s">
        <v>4572</v>
      </c>
      <c r="D833" s="200" t="s">
        <v>4572</v>
      </c>
      <c r="E833" s="200" t="s">
        <v>4572</v>
      </c>
      <c r="F833" s="200" t="s">
        <v>4571</v>
      </c>
      <c r="G833" s="200" t="s">
        <v>4571</v>
      </c>
      <c r="H833" s="200" t="s">
        <v>4571</v>
      </c>
      <c r="I833" s="200" t="s">
        <v>4571</v>
      </c>
      <c r="J833" s="200" t="s">
        <v>4571</v>
      </c>
      <c r="K833" s="200" t="s">
        <v>4571</v>
      </c>
      <c r="L833" s="200" t="s">
        <v>4571</v>
      </c>
      <c r="M833" s="200" t="s">
        <v>4571</v>
      </c>
      <c r="N833" s="200" t="s">
        <v>4571</v>
      </c>
      <c r="O833" s="200" t="s">
        <v>4571</v>
      </c>
    </row>
    <row r="834" spans="1:15" x14ac:dyDescent="0.3">
      <c r="A834" s="200">
        <v>333896</v>
      </c>
      <c r="B834" s="200" t="s">
        <v>4584</v>
      </c>
      <c r="C834" s="200" t="s">
        <v>4572</v>
      </c>
      <c r="D834" s="200" t="s">
        <v>4573</v>
      </c>
      <c r="E834" s="200" t="s">
        <v>4573</v>
      </c>
      <c r="F834" s="200" t="s">
        <v>4573</v>
      </c>
      <c r="G834" s="200" t="s">
        <v>4572</v>
      </c>
      <c r="H834" s="200" t="s">
        <v>4572</v>
      </c>
      <c r="I834" s="200" t="s">
        <v>4572</v>
      </c>
      <c r="J834" s="200" t="s">
        <v>4573</v>
      </c>
      <c r="K834" s="200" t="s">
        <v>4572</v>
      </c>
      <c r="L834" s="200" t="s">
        <v>4572</v>
      </c>
      <c r="M834" s="200" t="s">
        <v>4573</v>
      </c>
      <c r="N834" s="200" t="s">
        <v>4573</v>
      </c>
      <c r="O834" s="200" t="s">
        <v>4573</v>
      </c>
    </row>
    <row r="835" spans="1:15" x14ac:dyDescent="0.3">
      <c r="A835" s="200">
        <v>333899</v>
      </c>
      <c r="B835" s="200" t="s">
        <v>4584</v>
      </c>
      <c r="C835" s="200" t="s">
        <v>4573</v>
      </c>
      <c r="D835" s="200" t="s">
        <v>4572</v>
      </c>
      <c r="E835" s="200" t="s">
        <v>4573</v>
      </c>
      <c r="F835" s="200" t="s">
        <v>4573</v>
      </c>
      <c r="G835" s="200" t="s">
        <v>4572</v>
      </c>
      <c r="H835" s="200" t="s">
        <v>4573</v>
      </c>
      <c r="I835" s="200" t="s">
        <v>4571</v>
      </c>
      <c r="J835" s="200" t="s">
        <v>4572</v>
      </c>
      <c r="K835" s="200" t="s">
        <v>4572</v>
      </c>
      <c r="L835" s="200" t="s">
        <v>4571</v>
      </c>
      <c r="M835" s="200" t="s">
        <v>4572</v>
      </c>
      <c r="N835" s="200" t="s">
        <v>4571</v>
      </c>
      <c r="O835" s="200" t="s">
        <v>4571</v>
      </c>
    </row>
    <row r="836" spans="1:15" x14ac:dyDescent="0.3">
      <c r="A836" s="200">
        <v>333900</v>
      </c>
      <c r="B836" s="200" t="s">
        <v>4584</v>
      </c>
      <c r="C836" s="200" t="s">
        <v>4572</v>
      </c>
      <c r="D836" s="200" t="s">
        <v>4572</v>
      </c>
      <c r="E836" s="200" t="s">
        <v>4572</v>
      </c>
      <c r="F836" s="200" t="s">
        <v>4572</v>
      </c>
      <c r="G836" s="200" t="s">
        <v>4572</v>
      </c>
      <c r="H836" s="200" t="s">
        <v>4571</v>
      </c>
      <c r="I836" s="200" t="s">
        <v>4572</v>
      </c>
      <c r="J836" s="200" t="s">
        <v>4571</v>
      </c>
      <c r="K836" s="200" t="s">
        <v>4571</v>
      </c>
      <c r="L836" s="200" t="s">
        <v>4571</v>
      </c>
      <c r="M836" s="200" t="s">
        <v>4571</v>
      </c>
      <c r="N836" s="200" t="s">
        <v>4571</v>
      </c>
      <c r="O836" s="200" t="s">
        <v>4571</v>
      </c>
    </row>
    <row r="837" spans="1:15" x14ac:dyDescent="0.3">
      <c r="A837" s="200">
        <v>333903</v>
      </c>
      <c r="B837" s="200" t="s">
        <v>4584</v>
      </c>
      <c r="C837" s="200" t="s">
        <v>4572</v>
      </c>
      <c r="D837" s="200" t="s">
        <v>4572</v>
      </c>
      <c r="E837" s="200" t="s">
        <v>4572</v>
      </c>
      <c r="F837" s="200" t="s">
        <v>4572</v>
      </c>
      <c r="G837" s="200" t="s">
        <v>4572</v>
      </c>
      <c r="H837" s="200" t="s">
        <v>4572</v>
      </c>
      <c r="I837" s="200" t="s">
        <v>4571</v>
      </c>
      <c r="J837" s="200" t="s">
        <v>4572</v>
      </c>
      <c r="K837" s="200" t="s">
        <v>4572</v>
      </c>
      <c r="L837" s="200" t="s">
        <v>4572</v>
      </c>
      <c r="M837" s="200" t="s">
        <v>4571</v>
      </c>
      <c r="N837" s="200" t="s">
        <v>4572</v>
      </c>
      <c r="O837" s="200" t="s">
        <v>4571</v>
      </c>
    </row>
    <row r="838" spans="1:15" x14ac:dyDescent="0.3">
      <c r="A838" s="200">
        <v>333905</v>
      </c>
      <c r="B838" s="200" t="s">
        <v>4584</v>
      </c>
      <c r="C838" s="200" t="s">
        <v>4572</v>
      </c>
      <c r="D838" s="200" t="s">
        <v>4572</v>
      </c>
      <c r="E838" s="200" t="s">
        <v>4571</v>
      </c>
      <c r="F838" s="200" t="s">
        <v>4572</v>
      </c>
      <c r="G838" s="200" t="s">
        <v>4571</v>
      </c>
      <c r="H838" s="200" t="s">
        <v>4572</v>
      </c>
      <c r="I838" s="200" t="s">
        <v>4571</v>
      </c>
      <c r="J838" s="200" t="s">
        <v>4571</v>
      </c>
      <c r="K838" s="200" t="s">
        <v>4571</v>
      </c>
      <c r="L838" s="200" t="s">
        <v>4571</v>
      </c>
      <c r="M838" s="200" t="s">
        <v>4571</v>
      </c>
      <c r="N838" s="200" t="s">
        <v>4571</v>
      </c>
      <c r="O838" s="200" t="s">
        <v>4571</v>
      </c>
    </row>
    <row r="839" spans="1:15" x14ac:dyDescent="0.3">
      <c r="A839" s="200">
        <v>333914</v>
      </c>
      <c r="B839" s="200" t="s">
        <v>4584</v>
      </c>
      <c r="C839" s="200" t="s">
        <v>4572</v>
      </c>
      <c r="D839" s="200" t="s">
        <v>4572</v>
      </c>
      <c r="E839" s="200" t="s">
        <v>4572</v>
      </c>
      <c r="F839" s="200" t="s">
        <v>4571</v>
      </c>
      <c r="G839" s="200" t="s">
        <v>4571</v>
      </c>
      <c r="H839" s="200" t="s">
        <v>4572</v>
      </c>
      <c r="I839" s="200" t="s">
        <v>4571</v>
      </c>
      <c r="J839" s="200" t="s">
        <v>4571</v>
      </c>
      <c r="K839" s="200" t="s">
        <v>4571</v>
      </c>
      <c r="L839" s="200" t="s">
        <v>4571</v>
      </c>
      <c r="M839" s="200" t="s">
        <v>4571</v>
      </c>
      <c r="N839" s="200" t="s">
        <v>4571</v>
      </c>
      <c r="O839" s="200" t="s">
        <v>4571</v>
      </c>
    </row>
    <row r="840" spans="1:15" x14ac:dyDescent="0.3">
      <c r="A840" s="200">
        <v>333917</v>
      </c>
      <c r="B840" s="200" t="s">
        <v>4584</v>
      </c>
      <c r="C840" s="200" t="s">
        <v>4572</v>
      </c>
      <c r="D840" s="200" t="s">
        <v>4573</v>
      </c>
      <c r="E840" s="200" t="s">
        <v>4572</v>
      </c>
      <c r="F840" s="200" t="s">
        <v>4572</v>
      </c>
      <c r="G840" s="200" t="s">
        <v>4572</v>
      </c>
      <c r="H840" s="200" t="s">
        <v>4573</v>
      </c>
      <c r="I840" s="200" t="s">
        <v>4572</v>
      </c>
      <c r="J840" s="200" t="s">
        <v>4572</v>
      </c>
      <c r="K840" s="200" t="s">
        <v>4572</v>
      </c>
      <c r="L840" s="200" t="s">
        <v>4572</v>
      </c>
      <c r="M840" s="200" t="s">
        <v>4572</v>
      </c>
      <c r="N840" s="200" t="s">
        <v>4572</v>
      </c>
      <c r="O840" s="200" t="s">
        <v>4571</v>
      </c>
    </row>
    <row r="841" spans="1:15" x14ac:dyDescent="0.3">
      <c r="A841" s="200">
        <v>333922</v>
      </c>
      <c r="B841" s="200" t="s">
        <v>4584</v>
      </c>
      <c r="C841" s="200" t="s">
        <v>4573</v>
      </c>
      <c r="D841" s="200" t="s">
        <v>4571</v>
      </c>
      <c r="E841" s="200" t="s">
        <v>4571</v>
      </c>
      <c r="F841" s="200" t="s">
        <v>4572</v>
      </c>
      <c r="G841" s="200" t="s">
        <v>4572</v>
      </c>
      <c r="H841" s="200" t="s">
        <v>4573</v>
      </c>
      <c r="I841" s="200" t="s">
        <v>4573</v>
      </c>
      <c r="J841" s="200" t="s">
        <v>4573</v>
      </c>
      <c r="K841" s="200" t="s">
        <v>4572</v>
      </c>
      <c r="L841" s="200" t="s">
        <v>4572</v>
      </c>
      <c r="M841" s="200" t="s">
        <v>4572</v>
      </c>
      <c r="N841" s="200" t="s">
        <v>4572</v>
      </c>
      <c r="O841" s="200" t="s">
        <v>4573</v>
      </c>
    </row>
    <row r="842" spans="1:15" x14ac:dyDescent="0.3">
      <c r="A842" s="200">
        <v>333927</v>
      </c>
      <c r="B842" s="200" t="s">
        <v>4584</v>
      </c>
      <c r="C842" s="200" t="s">
        <v>4572</v>
      </c>
      <c r="D842" s="200" t="s">
        <v>4572</v>
      </c>
      <c r="E842" s="200" t="s">
        <v>4572</v>
      </c>
      <c r="F842" s="200" t="s">
        <v>4572</v>
      </c>
      <c r="G842" s="200" t="s">
        <v>4573</v>
      </c>
      <c r="H842" s="200" t="s">
        <v>4572</v>
      </c>
      <c r="I842" s="200" t="s">
        <v>4572</v>
      </c>
      <c r="J842" s="200" t="s">
        <v>4572</v>
      </c>
      <c r="K842" s="200" t="s">
        <v>4572</v>
      </c>
      <c r="L842" s="200" t="s">
        <v>4572</v>
      </c>
      <c r="M842" s="200" t="s">
        <v>4572</v>
      </c>
      <c r="N842" s="200" t="s">
        <v>4572</v>
      </c>
      <c r="O842" s="200" t="s">
        <v>4571</v>
      </c>
    </row>
    <row r="843" spans="1:15" x14ac:dyDescent="0.3">
      <c r="A843" s="200">
        <v>333928</v>
      </c>
      <c r="B843" s="200" t="s">
        <v>4584</v>
      </c>
      <c r="C843" s="200" t="s">
        <v>4572</v>
      </c>
      <c r="D843" s="200" t="s">
        <v>4572</v>
      </c>
      <c r="E843" s="200" t="s">
        <v>4572</v>
      </c>
      <c r="F843" s="200" t="s">
        <v>4571</v>
      </c>
      <c r="G843" s="200" t="s">
        <v>4571</v>
      </c>
      <c r="H843" s="200" t="s">
        <v>4571</v>
      </c>
      <c r="I843" s="200" t="s">
        <v>4571</v>
      </c>
      <c r="J843" s="200" t="s">
        <v>4571</v>
      </c>
      <c r="K843" s="200" t="s">
        <v>4571</v>
      </c>
      <c r="L843" s="200" t="s">
        <v>4571</v>
      </c>
      <c r="M843" s="200" t="s">
        <v>4571</v>
      </c>
      <c r="N843" s="200" t="s">
        <v>4571</v>
      </c>
      <c r="O843" s="200" t="s">
        <v>4571</v>
      </c>
    </row>
    <row r="844" spans="1:15" x14ac:dyDescent="0.3">
      <c r="A844" s="200">
        <v>333929</v>
      </c>
      <c r="B844" s="200" t="s">
        <v>4584</v>
      </c>
      <c r="C844" s="200" t="s">
        <v>4572</v>
      </c>
      <c r="D844" s="200" t="s">
        <v>4572</v>
      </c>
      <c r="E844" s="200" t="s">
        <v>4572</v>
      </c>
      <c r="F844" s="200" t="s">
        <v>4572</v>
      </c>
      <c r="G844" s="200" t="s">
        <v>4572</v>
      </c>
      <c r="H844" s="200" t="s">
        <v>4571</v>
      </c>
      <c r="I844" s="200" t="s">
        <v>4571</v>
      </c>
      <c r="J844" s="200" t="s">
        <v>4571</v>
      </c>
      <c r="K844" s="200" t="s">
        <v>4571</v>
      </c>
      <c r="L844" s="200" t="s">
        <v>4571</v>
      </c>
      <c r="M844" s="200" t="s">
        <v>4571</v>
      </c>
      <c r="N844" s="200" t="s">
        <v>4571</v>
      </c>
      <c r="O844" s="200" t="s">
        <v>4571</v>
      </c>
    </row>
    <row r="845" spans="1:15" x14ac:dyDescent="0.3">
      <c r="A845" s="200">
        <v>333932</v>
      </c>
      <c r="B845" s="200" t="s">
        <v>4584</v>
      </c>
      <c r="C845" s="200" t="s">
        <v>4572</v>
      </c>
      <c r="D845" s="200" t="s">
        <v>4572</v>
      </c>
      <c r="E845" s="200" t="s">
        <v>4572</v>
      </c>
      <c r="F845" s="200" t="s">
        <v>4571</v>
      </c>
      <c r="G845" s="200" t="s">
        <v>4571</v>
      </c>
      <c r="H845" s="200" t="s">
        <v>4571</v>
      </c>
      <c r="I845" s="200" t="s">
        <v>4571</v>
      </c>
      <c r="J845" s="200" t="s">
        <v>4571</v>
      </c>
      <c r="K845" s="200" t="s">
        <v>4571</v>
      </c>
      <c r="L845" s="200" t="s">
        <v>4571</v>
      </c>
      <c r="M845" s="200" t="s">
        <v>4571</v>
      </c>
      <c r="N845" s="200" t="s">
        <v>4571</v>
      </c>
      <c r="O845" s="200" t="s">
        <v>4571</v>
      </c>
    </row>
    <row r="846" spans="1:15" x14ac:dyDescent="0.3">
      <c r="A846" s="200">
        <v>333933</v>
      </c>
      <c r="B846" s="200" t="s">
        <v>4584</v>
      </c>
      <c r="C846" s="200" t="s">
        <v>4572</v>
      </c>
      <c r="D846" s="200" t="s">
        <v>4572</v>
      </c>
      <c r="E846" s="200" t="s">
        <v>4571</v>
      </c>
      <c r="F846" s="200" t="s">
        <v>4572</v>
      </c>
      <c r="G846" s="200" t="s">
        <v>4571</v>
      </c>
      <c r="H846" s="200" t="s">
        <v>4572</v>
      </c>
      <c r="I846" s="200" t="s">
        <v>4571</v>
      </c>
      <c r="J846" s="200" t="s">
        <v>4571</v>
      </c>
      <c r="K846" s="200" t="s">
        <v>4571</v>
      </c>
      <c r="L846" s="200" t="s">
        <v>4571</v>
      </c>
      <c r="M846" s="200" t="s">
        <v>4571</v>
      </c>
      <c r="N846" s="200" t="s">
        <v>4571</v>
      </c>
      <c r="O846" s="200" t="s">
        <v>4571</v>
      </c>
    </row>
    <row r="847" spans="1:15" x14ac:dyDescent="0.3">
      <c r="A847" s="200">
        <v>333935</v>
      </c>
      <c r="B847" s="200" t="s">
        <v>4584</v>
      </c>
      <c r="C847" s="200" t="s">
        <v>4573</v>
      </c>
      <c r="D847" s="200" t="s">
        <v>4573</v>
      </c>
      <c r="E847" s="200" t="s">
        <v>4573</v>
      </c>
      <c r="F847" s="200" t="s">
        <v>4573</v>
      </c>
      <c r="G847" s="200" t="s">
        <v>4572</v>
      </c>
      <c r="H847" s="200" t="s">
        <v>4572</v>
      </c>
      <c r="I847" s="200" t="s">
        <v>4571</v>
      </c>
      <c r="J847" s="200" t="s">
        <v>4572</v>
      </c>
      <c r="K847" s="200" t="s">
        <v>4572</v>
      </c>
      <c r="L847" s="200" t="s">
        <v>4572</v>
      </c>
      <c r="M847" s="200" t="s">
        <v>4572</v>
      </c>
      <c r="N847" s="200" t="s">
        <v>4571</v>
      </c>
      <c r="O847" s="200" t="s">
        <v>4572</v>
      </c>
    </row>
    <row r="848" spans="1:15" x14ac:dyDescent="0.3">
      <c r="A848" s="200">
        <v>333941</v>
      </c>
      <c r="B848" s="200" t="s">
        <v>4584</v>
      </c>
      <c r="C848" s="200" t="s">
        <v>4572</v>
      </c>
      <c r="D848" s="200" t="s">
        <v>4572</v>
      </c>
      <c r="E848" s="200" t="s">
        <v>4572</v>
      </c>
      <c r="F848" s="200" t="s">
        <v>4572</v>
      </c>
      <c r="G848" s="200" t="s">
        <v>4572</v>
      </c>
      <c r="H848" s="200" t="s">
        <v>4573</v>
      </c>
      <c r="I848" s="200" t="s">
        <v>4572</v>
      </c>
      <c r="J848" s="200" t="s">
        <v>4573</v>
      </c>
      <c r="K848" s="200" t="s">
        <v>4573</v>
      </c>
      <c r="L848" s="200" t="s">
        <v>4572</v>
      </c>
      <c r="M848" s="200" t="s">
        <v>4573</v>
      </c>
      <c r="N848" s="200" t="s">
        <v>4573</v>
      </c>
      <c r="O848" s="200" t="s">
        <v>4573</v>
      </c>
    </row>
    <row r="849" spans="1:15" x14ac:dyDescent="0.3">
      <c r="A849" s="200">
        <v>333942</v>
      </c>
      <c r="B849" s="200" t="s">
        <v>4584</v>
      </c>
      <c r="C849" s="200" t="s">
        <v>4573</v>
      </c>
      <c r="D849" s="200" t="s">
        <v>4573</v>
      </c>
      <c r="E849" s="200" t="s">
        <v>4573</v>
      </c>
      <c r="F849" s="200" t="s">
        <v>4573</v>
      </c>
      <c r="G849" s="200" t="s">
        <v>4573</v>
      </c>
      <c r="H849" s="200" t="s">
        <v>4573</v>
      </c>
      <c r="I849" s="200" t="s">
        <v>4573</v>
      </c>
      <c r="J849" s="200" t="s">
        <v>4572</v>
      </c>
      <c r="K849" s="200" t="s">
        <v>4572</v>
      </c>
      <c r="L849" s="200" t="s">
        <v>4572</v>
      </c>
      <c r="M849" s="200" t="s">
        <v>4572</v>
      </c>
      <c r="N849" s="200" t="s">
        <v>4572</v>
      </c>
      <c r="O849" s="200" t="s">
        <v>4572</v>
      </c>
    </row>
    <row r="850" spans="1:15" x14ac:dyDescent="0.3">
      <c r="A850" s="200">
        <v>333943</v>
      </c>
      <c r="B850" s="200" t="s">
        <v>4584</v>
      </c>
      <c r="C850" s="200" t="s">
        <v>4573</v>
      </c>
      <c r="D850" s="200" t="s">
        <v>4573</v>
      </c>
      <c r="E850" s="200" t="s">
        <v>4573</v>
      </c>
      <c r="F850" s="200" t="s">
        <v>4571</v>
      </c>
      <c r="G850" s="200" t="s">
        <v>4572</v>
      </c>
      <c r="H850" s="200" t="s">
        <v>4572</v>
      </c>
      <c r="I850" s="200" t="s">
        <v>4571</v>
      </c>
      <c r="J850" s="200" t="s">
        <v>4572</v>
      </c>
      <c r="K850" s="200" t="s">
        <v>4571</v>
      </c>
      <c r="L850" s="200" t="s">
        <v>4571</v>
      </c>
      <c r="M850" s="200" t="s">
        <v>4571</v>
      </c>
      <c r="N850" s="200" t="s">
        <v>4571</v>
      </c>
      <c r="O850" s="200" t="s">
        <v>4571</v>
      </c>
    </row>
    <row r="851" spans="1:15" x14ac:dyDescent="0.3">
      <c r="A851" s="200">
        <v>333945</v>
      </c>
      <c r="B851" s="200" t="s">
        <v>4584</v>
      </c>
      <c r="C851" s="200" t="s">
        <v>4572</v>
      </c>
      <c r="D851" s="200" t="s">
        <v>4572</v>
      </c>
      <c r="E851" s="200" t="s">
        <v>4571</v>
      </c>
      <c r="F851" s="200" t="s">
        <v>4572</v>
      </c>
      <c r="G851" s="200" t="s">
        <v>4572</v>
      </c>
      <c r="H851" s="200" t="s">
        <v>4572</v>
      </c>
      <c r="I851" s="200" t="s">
        <v>4572</v>
      </c>
      <c r="J851" s="200" t="s">
        <v>4571</v>
      </c>
      <c r="K851" s="200" t="s">
        <v>4571</v>
      </c>
      <c r="L851" s="200" t="s">
        <v>4571</v>
      </c>
      <c r="M851" s="200" t="s">
        <v>4571</v>
      </c>
      <c r="N851" s="200" t="s">
        <v>4571</v>
      </c>
      <c r="O851" s="200" t="s">
        <v>4571</v>
      </c>
    </row>
    <row r="852" spans="1:15" x14ac:dyDescent="0.3">
      <c r="A852" s="200">
        <v>333953</v>
      </c>
      <c r="B852" s="200" t="s">
        <v>4584</v>
      </c>
      <c r="C852" s="200" t="s">
        <v>4572</v>
      </c>
      <c r="D852" s="200" t="s">
        <v>4572</v>
      </c>
      <c r="E852" s="200" t="s">
        <v>4572</v>
      </c>
      <c r="F852" s="200" t="s">
        <v>4573</v>
      </c>
      <c r="G852" s="200" t="s">
        <v>4572</v>
      </c>
      <c r="H852" s="200" t="s">
        <v>4572</v>
      </c>
      <c r="I852" s="200" t="s">
        <v>4571</v>
      </c>
      <c r="J852" s="200" t="s">
        <v>4571</v>
      </c>
      <c r="K852" s="200" t="s">
        <v>4571</v>
      </c>
      <c r="L852" s="200" t="s">
        <v>4571</v>
      </c>
      <c r="M852" s="200" t="s">
        <v>4571</v>
      </c>
      <c r="N852" s="200" t="s">
        <v>4571</v>
      </c>
      <c r="O852" s="200" t="s">
        <v>4571</v>
      </c>
    </row>
    <row r="853" spans="1:15" x14ac:dyDescent="0.3">
      <c r="A853" s="200">
        <v>333955</v>
      </c>
      <c r="B853" s="200" t="s">
        <v>4584</v>
      </c>
      <c r="C853" s="200" t="s">
        <v>4572</v>
      </c>
      <c r="D853" s="200" t="s">
        <v>4572</v>
      </c>
      <c r="E853" s="200" t="s">
        <v>4572</v>
      </c>
      <c r="F853" s="200" t="s">
        <v>4571</v>
      </c>
      <c r="G853" s="200" t="s">
        <v>4572</v>
      </c>
      <c r="H853" s="200" t="s">
        <v>4571</v>
      </c>
      <c r="I853" s="200" t="s">
        <v>4571</v>
      </c>
      <c r="J853" s="200" t="s">
        <v>4571</v>
      </c>
      <c r="K853" s="200" t="s">
        <v>4571</v>
      </c>
      <c r="L853" s="200" t="s">
        <v>4571</v>
      </c>
      <c r="M853" s="200" t="s">
        <v>4571</v>
      </c>
      <c r="N853" s="200" t="s">
        <v>4571</v>
      </c>
      <c r="O853" s="200" t="s">
        <v>4571</v>
      </c>
    </row>
    <row r="854" spans="1:15" x14ac:dyDescent="0.3">
      <c r="A854" s="200">
        <v>333956</v>
      </c>
      <c r="B854" s="200" t="s">
        <v>4584</v>
      </c>
      <c r="C854" s="200" t="s">
        <v>4572</v>
      </c>
      <c r="D854" s="200" t="s">
        <v>4572</v>
      </c>
      <c r="E854" s="200" t="s">
        <v>4572</v>
      </c>
      <c r="F854" s="200" t="s">
        <v>4572</v>
      </c>
      <c r="G854" s="200" t="s">
        <v>4573</v>
      </c>
      <c r="H854" s="200" t="s">
        <v>4573</v>
      </c>
      <c r="I854" s="200" t="s">
        <v>4571</v>
      </c>
      <c r="J854" s="200" t="s">
        <v>4571</v>
      </c>
      <c r="K854" s="200" t="s">
        <v>4571</v>
      </c>
      <c r="L854" s="200" t="s">
        <v>4571</v>
      </c>
      <c r="M854" s="200" t="s">
        <v>4571</v>
      </c>
      <c r="N854" s="200" t="s">
        <v>4571</v>
      </c>
      <c r="O854" s="200" t="s">
        <v>4571</v>
      </c>
    </row>
    <row r="855" spans="1:15" x14ac:dyDescent="0.3">
      <c r="A855" s="200">
        <v>333958</v>
      </c>
      <c r="B855" s="200" t="s">
        <v>4584</v>
      </c>
      <c r="C855" s="200" t="s">
        <v>4572</v>
      </c>
      <c r="D855" s="200" t="s">
        <v>4572</v>
      </c>
      <c r="E855" s="200" t="s">
        <v>4572</v>
      </c>
      <c r="F855" s="200" t="s">
        <v>4571</v>
      </c>
      <c r="G855" s="200" t="s">
        <v>4571</v>
      </c>
      <c r="H855" s="200" t="s">
        <v>4572</v>
      </c>
      <c r="I855" s="200" t="s">
        <v>4572</v>
      </c>
      <c r="J855" s="200" t="s">
        <v>4571</v>
      </c>
      <c r="K855" s="200" t="s">
        <v>4571</v>
      </c>
      <c r="L855" s="200" t="s">
        <v>4571</v>
      </c>
      <c r="M855" s="200" t="s">
        <v>4571</v>
      </c>
      <c r="N855" s="200" t="s">
        <v>4571</v>
      </c>
      <c r="O855" s="200" t="s">
        <v>4571</v>
      </c>
    </row>
    <row r="856" spans="1:15" x14ac:dyDescent="0.3">
      <c r="A856" s="200">
        <v>333959</v>
      </c>
      <c r="B856" s="200" t="s">
        <v>4584</v>
      </c>
      <c r="C856" s="200" t="s">
        <v>4573</v>
      </c>
      <c r="D856" s="200" t="s">
        <v>4572</v>
      </c>
      <c r="E856" s="200" t="s">
        <v>4572</v>
      </c>
      <c r="F856" s="200" t="s">
        <v>4573</v>
      </c>
      <c r="G856" s="200" t="s">
        <v>4572</v>
      </c>
      <c r="H856" s="200" t="s">
        <v>4571</v>
      </c>
      <c r="I856" s="200" t="s">
        <v>4571</v>
      </c>
      <c r="J856" s="200" t="s">
        <v>4571</v>
      </c>
      <c r="K856" s="200" t="s">
        <v>4571</v>
      </c>
      <c r="L856" s="200" t="s">
        <v>4571</v>
      </c>
      <c r="M856" s="200" t="s">
        <v>4571</v>
      </c>
      <c r="N856" s="200" t="s">
        <v>4571</v>
      </c>
      <c r="O856" s="200" t="s">
        <v>4571</v>
      </c>
    </row>
    <row r="857" spans="1:15" x14ac:dyDescent="0.3">
      <c r="A857" s="200">
        <v>333962</v>
      </c>
      <c r="B857" s="200" t="s">
        <v>4584</v>
      </c>
      <c r="C857" s="200" t="s">
        <v>4573</v>
      </c>
      <c r="D857" s="200" t="s">
        <v>4573</v>
      </c>
      <c r="E857" s="200" t="s">
        <v>4573</v>
      </c>
      <c r="F857" s="200" t="s">
        <v>4573</v>
      </c>
      <c r="G857" s="200" t="s">
        <v>4573</v>
      </c>
      <c r="H857" s="200" t="s">
        <v>4573</v>
      </c>
      <c r="I857" s="200" t="s">
        <v>4573</v>
      </c>
      <c r="J857" s="200" t="s">
        <v>4573</v>
      </c>
      <c r="K857" s="200" t="s">
        <v>4573</v>
      </c>
      <c r="L857" s="200" t="s">
        <v>4573</v>
      </c>
      <c r="M857" s="200" t="s">
        <v>4573</v>
      </c>
      <c r="N857" s="200" t="s">
        <v>4573</v>
      </c>
      <c r="O857" s="200" t="s">
        <v>4571</v>
      </c>
    </row>
    <row r="858" spans="1:15" x14ac:dyDescent="0.3">
      <c r="A858" s="200">
        <v>333963</v>
      </c>
      <c r="B858" s="200" t="s">
        <v>4584</v>
      </c>
      <c r="C858" s="200" t="s">
        <v>4572</v>
      </c>
      <c r="D858" s="200" t="s">
        <v>4572</v>
      </c>
      <c r="E858" s="200" t="s">
        <v>4571</v>
      </c>
      <c r="F858" s="200" t="s">
        <v>4571</v>
      </c>
      <c r="G858" s="200" t="s">
        <v>4572</v>
      </c>
      <c r="H858" s="200" t="s">
        <v>4572</v>
      </c>
      <c r="I858" s="200" t="s">
        <v>4572</v>
      </c>
      <c r="J858" s="200" t="s">
        <v>4571</v>
      </c>
      <c r="K858" s="200" t="s">
        <v>4571</v>
      </c>
      <c r="L858" s="200" t="s">
        <v>4571</v>
      </c>
      <c r="M858" s="200" t="s">
        <v>4571</v>
      </c>
      <c r="N858" s="200" t="s">
        <v>4571</v>
      </c>
      <c r="O858" s="200" t="s">
        <v>4571</v>
      </c>
    </row>
    <row r="859" spans="1:15" x14ac:dyDescent="0.3">
      <c r="A859" s="200">
        <v>333969</v>
      </c>
      <c r="B859" s="200" t="s">
        <v>4584</v>
      </c>
      <c r="C859" s="200" t="s">
        <v>4572</v>
      </c>
      <c r="D859" s="200" t="s">
        <v>4573</v>
      </c>
      <c r="E859" s="200" t="s">
        <v>4572</v>
      </c>
      <c r="F859" s="200" t="s">
        <v>4572</v>
      </c>
      <c r="G859" s="200" t="s">
        <v>4572</v>
      </c>
      <c r="H859" s="200" t="s">
        <v>4572</v>
      </c>
      <c r="I859" s="200" t="s">
        <v>4572</v>
      </c>
      <c r="J859" s="200" t="s">
        <v>4571</v>
      </c>
      <c r="K859" s="200" t="s">
        <v>4571</v>
      </c>
      <c r="L859" s="200" t="s">
        <v>4571</v>
      </c>
      <c r="M859" s="200" t="s">
        <v>4571</v>
      </c>
      <c r="N859" s="200" t="s">
        <v>4572</v>
      </c>
      <c r="O859" s="200" t="s">
        <v>4571</v>
      </c>
    </row>
    <row r="860" spans="1:15" x14ac:dyDescent="0.3">
      <c r="A860" s="200">
        <v>333970</v>
      </c>
      <c r="B860" s="200" t="s">
        <v>4584</v>
      </c>
      <c r="C860" s="200" t="s">
        <v>4572</v>
      </c>
      <c r="D860" s="200" t="s">
        <v>4572</v>
      </c>
      <c r="E860" s="200" t="s">
        <v>4572</v>
      </c>
      <c r="F860" s="200" t="s">
        <v>4571</v>
      </c>
      <c r="G860" s="200" t="s">
        <v>4571</v>
      </c>
      <c r="H860" s="200" t="s">
        <v>4572</v>
      </c>
      <c r="I860" s="200" t="s">
        <v>4571</v>
      </c>
      <c r="J860" s="200" t="s">
        <v>4571</v>
      </c>
      <c r="K860" s="200" t="s">
        <v>4571</v>
      </c>
      <c r="L860" s="200" t="s">
        <v>4571</v>
      </c>
      <c r="M860" s="200" t="s">
        <v>4571</v>
      </c>
      <c r="N860" s="200" t="s">
        <v>4571</v>
      </c>
      <c r="O860" s="200" t="s">
        <v>4571</v>
      </c>
    </row>
    <row r="861" spans="1:15" x14ac:dyDescent="0.3">
      <c r="A861" s="200">
        <v>333971</v>
      </c>
      <c r="B861" s="200" t="s">
        <v>4584</v>
      </c>
      <c r="C861" s="200" t="s">
        <v>4572</v>
      </c>
      <c r="D861" s="200" t="s">
        <v>4572</v>
      </c>
      <c r="E861" s="200" t="s">
        <v>4572</v>
      </c>
      <c r="F861" s="200" t="s">
        <v>4572</v>
      </c>
      <c r="G861" s="200" t="s">
        <v>4571</v>
      </c>
      <c r="H861" s="200" t="s">
        <v>4571</v>
      </c>
      <c r="I861" s="200" t="s">
        <v>4571</v>
      </c>
      <c r="J861" s="200" t="s">
        <v>4571</v>
      </c>
      <c r="K861" s="200" t="s">
        <v>4571</v>
      </c>
      <c r="L861" s="200" t="s">
        <v>4571</v>
      </c>
      <c r="M861" s="200" t="s">
        <v>4571</v>
      </c>
      <c r="N861" s="200" t="s">
        <v>4571</v>
      </c>
      <c r="O861" s="200" t="s">
        <v>4571</v>
      </c>
    </row>
    <row r="862" spans="1:15" x14ac:dyDescent="0.3">
      <c r="A862" s="200">
        <v>333975</v>
      </c>
      <c r="B862" s="200" t="s">
        <v>4584</v>
      </c>
      <c r="C862" s="200" t="s">
        <v>4572</v>
      </c>
      <c r="D862" s="200" t="s">
        <v>4571</v>
      </c>
      <c r="E862" s="200" t="s">
        <v>4571</v>
      </c>
      <c r="F862" s="200" t="s">
        <v>4571</v>
      </c>
      <c r="G862" s="200" t="s">
        <v>4572</v>
      </c>
      <c r="H862" s="200" t="s">
        <v>4571</v>
      </c>
      <c r="I862" s="200" t="s">
        <v>4571</v>
      </c>
      <c r="J862" s="200" t="s">
        <v>4571</v>
      </c>
      <c r="K862" s="200" t="s">
        <v>4571</v>
      </c>
      <c r="L862" s="200" t="s">
        <v>4571</v>
      </c>
      <c r="M862" s="200" t="s">
        <v>4571</v>
      </c>
      <c r="N862" s="200" t="s">
        <v>4571</v>
      </c>
      <c r="O862" s="200" t="s">
        <v>4571</v>
      </c>
    </row>
    <row r="863" spans="1:15" x14ac:dyDescent="0.3">
      <c r="A863" s="200">
        <v>333976</v>
      </c>
      <c r="B863" s="200" t="s">
        <v>4584</v>
      </c>
      <c r="C863" s="200" t="s">
        <v>4572</v>
      </c>
      <c r="D863" s="200" t="s">
        <v>4571</v>
      </c>
      <c r="E863" s="200" t="s">
        <v>4572</v>
      </c>
      <c r="F863" s="200" t="s">
        <v>4572</v>
      </c>
      <c r="G863" s="200" t="s">
        <v>4571</v>
      </c>
      <c r="H863" s="200" t="s">
        <v>4571</v>
      </c>
      <c r="I863" s="200" t="s">
        <v>4571</v>
      </c>
      <c r="J863" s="200" t="s">
        <v>4571</v>
      </c>
      <c r="K863" s="200" t="s">
        <v>4571</v>
      </c>
      <c r="L863" s="200" t="s">
        <v>4571</v>
      </c>
      <c r="M863" s="200" t="s">
        <v>4571</v>
      </c>
      <c r="N863" s="200" t="s">
        <v>4571</v>
      </c>
      <c r="O863" s="200" t="s">
        <v>4571</v>
      </c>
    </row>
    <row r="864" spans="1:15" x14ac:dyDescent="0.3">
      <c r="A864" s="200">
        <v>333981</v>
      </c>
      <c r="B864" s="200" t="s">
        <v>4584</v>
      </c>
      <c r="C864" s="200" t="s">
        <v>4572</v>
      </c>
      <c r="D864" s="200" t="s">
        <v>4572</v>
      </c>
      <c r="E864" s="200" t="s">
        <v>4572</v>
      </c>
      <c r="F864" s="200" t="s">
        <v>4572</v>
      </c>
      <c r="G864" s="200" t="s">
        <v>4572</v>
      </c>
      <c r="H864" s="200" t="s">
        <v>4572</v>
      </c>
      <c r="I864" s="200" t="s">
        <v>4572</v>
      </c>
      <c r="J864" s="200" t="s">
        <v>4571</v>
      </c>
      <c r="K864" s="200" t="s">
        <v>4571</v>
      </c>
      <c r="L864" s="200" t="s">
        <v>4571</v>
      </c>
      <c r="M864" s="200" t="s">
        <v>4571</v>
      </c>
      <c r="N864" s="200" t="s">
        <v>4571</v>
      </c>
      <c r="O864" s="200" t="s">
        <v>4571</v>
      </c>
    </row>
    <row r="865" spans="1:15" x14ac:dyDescent="0.3">
      <c r="A865" s="200">
        <v>333986</v>
      </c>
      <c r="B865" s="200" t="s">
        <v>4584</v>
      </c>
      <c r="C865" s="200" t="s">
        <v>4572</v>
      </c>
      <c r="D865" s="200" t="s">
        <v>4572</v>
      </c>
      <c r="E865" s="200" t="s">
        <v>4572</v>
      </c>
      <c r="F865" s="200" t="s">
        <v>4571</v>
      </c>
      <c r="G865" s="200" t="s">
        <v>4571</v>
      </c>
      <c r="H865" s="200" t="s">
        <v>4571</v>
      </c>
      <c r="I865" s="200" t="s">
        <v>4571</v>
      </c>
      <c r="J865" s="200" t="s">
        <v>4571</v>
      </c>
      <c r="K865" s="200" t="s">
        <v>4571</v>
      </c>
      <c r="L865" s="200" t="s">
        <v>4571</v>
      </c>
      <c r="M865" s="200" t="s">
        <v>4571</v>
      </c>
      <c r="N865" s="200" t="s">
        <v>4571</v>
      </c>
      <c r="O865" s="200" t="s">
        <v>4571</v>
      </c>
    </row>
    <row r="866" spans="1:15" x14ac:dyDescent="0.3">
      <c r="A866" s="200">
        <v>333987</v>
      </c>
      <c r="B866" s="200" t="s">
        <v>4584</v>
      </c>
      <c r="C866" s="200" t="s">
        <v>4573</v>
      </c>
      <c r="D866" s="200" t="s">
        <v>4572</v>
      </c>
      <c r="E866" s="200" t="s">
        <v>4573</v>
      </c>
      <c r="F866" s="200" t="s">
        <v>4573</v>
      </c>
      <c r="G866" s="200" t="s">
        <v>4572</v>
      </c>
      <c r="H866" s="200" t="s">
        <v>4573</v>
      </c>
      <c r="I866" s="200" t="s">
        <v>4573</v>
      </c>
      <c r="J866" s="200" t="s">
        <v>4571</v>
      </c>
      <c r="K866" s="200" t="s">
        <v>4572</v>
      </c>
      <c r="L866" s="200" t="s">
        <v>4572</v>
      </c>
      <c r="M866" s="200" t="s">
        <v>4572</v>
      </c>
      <c r="N866" s="200" t="s">
        <v>4572</v>
      </c>
      <c r="O866" s="200" t="s">
        <v>4571</v>
      </c>
    </row>
    <row r="867" spans="1:15" x14ac:dyDescent="0.3">
      <c r="A867" s="200">
        <v>333991</v>
      </c>
      <c r="B867" s="200" t="s">
        <v>4584</v>
      </c>
      <c r="C867" s="200" t="s">
        <v>4573</v>
      </c>
      <c r="D867" s="200" t="s">
        <v>4572</v>
      </c>
      <c r="E867" s="200" t="s">
        <v>4572</v>
      </c>
      <c r="F867" s="200" t="s">
        <v>4571</v>
      </c>
      <c r="G867" s="200" t="s">
        <v>4573</v>
      </c>
      <c r="H867" s="200" t="s">
        <v>4571</v>
      </c>
      <c r="I867" s="200" t="s">
        <v>4571</v>
      </c>
      <c r="J867" s="200" t="s">
        <v>4571</v>
      </c>
      <c r="K867" s="200" t="s">
        <v>4571</v>
      </c>
      <c r="L867" s="200" t="s">
        <v>4571</v>
      </c>
      <c r="M867" s="200" t="s">
        <v>4571</v>
      </c>
      <c r="N867" s="200" t="s">
        <v>4571</v>
      </c>
      <c r="O867" s="200" t="s">
        <v>4571</v>
      </c>
    </row>
    <row r="868" spans="1:15" x14ac:dyDescent="0.3">
      <c r="A868" s="200">
        <v>333994</v>
      </c>
      <c r="B868" s="200" t="s">
        <v>4584</v>
      </c>
      <c r="C868" s="200" t="s">
        <v>4572</v>
      </c>
      <c r="D868" s="200" t="s">
        <v>4572</v>
      </c>
      <c r="E868" s="200" t="s">
        <v>4572</v>
      </c>
      <c r="F868" s="200" t="s">
        <v>4572</v>
      </c>
      <c r="G868" s="200" t="s">
        <v>4571</v>
      </c>
      <c r="H868" s="200" t="s">
        <v>4572</v>
      </c>
      <c r="I868" s="200" t="s">
        <v>4571</v>
      </c>
      <c r="J868" s="200" t="s">
        <v>4571</v>
      </c>
      <c r="K868" s="200" t="s">
        <v>4571</v>
      </c>
      <c r="L868" s="200" t="s">
        <v>4571</v>
      </c>
      <c r="M868" s="200" t="s">
        <v>4571</v>
      </c>
      <c r="N868" s="200" t="s">
        <v>4571</v>
      </c>
      <c r="O868" s="200" t="s">
        <v>4571</v>
      </c>
    </row>
    <row r="869" spans="1:15" x14ac:dyDescent="0.3">
      <c r="A869" s="200">
        <v>333995</v>
      </c>
      <c r="B869" s="200" t="s">
        <v>4584</v>
      </c>
      <c r="C869" s="200" t="s">
        <v>4572</v>
      </c>
      <c r="D869" s="200" t="s">
        <v>4573</v>
      </c>
      <c r="E869" s="200" t="s">
        <v>4572</v>
      </c>
      <c r="F869" s="200" t="s">
        <v>4571</v>
      </c>
      <c r="G869" s="200" t="s">
        <v>4572</v>
      </c>
      <c r="H869" s="200" t="s">
        <v>4573</v>
      </c>
      <c r="I869" s="200" t="s">
        <v>4572</v>
      </c>
      <c r="J869" s="200" t="s">
        <v>4571</v>
      </c>
      <c r="K869" s="200" t="s">
        <v>4571</v>
      </c>
      <c r="L869" s="200" t="s">
        <v>4571</v>
      </c>
      <c r="M869" s="200" t="s">
        <v>4571</v>
      </c>
      <c r="N869" s="200" t="s">
        <v>4571</v>
      </c>
      <c r="O869" s="200" t="s">
        <v>4571</v>
      </c>
    </row>
    <row r="870" spans="1:15" x14ac:dyDescent="0.3">
      <c r="A870" s="200">
        <v>333997</v>
      </c>
      <c r="B870" s="200" t="s">
        <v>4584</v>
      </c>
      <c r="C870" s="200" t="s">
        <v>4573</v>
      </c>
      <c r="D870" s="200" t="s">
        <v>4573</v>
      </c>
      <c r="E870" s="200" t="s">
        <v>4573</v>
      </c>
      <c r="F870" s="200" t="s">
        <v>4573</v>
      </c>
      <c r="G870" s="200" t="s">
        <v>4573</v>
      </c>
      <c r="H870" s="200" t="s">
        <v>4573</v>
      </c>
      <c r="I870" s="200" t="s">
        <v>4573</v>
      </c>
      <c r="J870" s="200" t="s">
        <v>4571</v>
      </c>
      <c r="K870" s="200" t="s">
        <v>4571</v>
      </c>
      <c r="L870" s="200" t="s">
        <v>4571</v>
      </c>
      <c r="M870" s="200" t="s">
        <v>4571</v>
      </c>
      <c r="N870" s="200" t="s">
        <v>4571</v>
      </c>
      <c r="O870" s="200" t="s">
        <v>4571</v>
      </c>
    </row>
    <row r="871" spans="1:15" x14ac:dyDescent="0.3">
      <c r="A871" s="200">
        <v>334002</v>
      </c>
      <c r="B871" s="200" t="s">
        <v>4584</v>
      </c>
      <c r="C871" s="200" t="s">
        <v>4572</v>
      </c>
      <c r="D871" s="200" t="s">
        <v>4572</v>
      </c>
      <c r="E871" s="200" t="s">
        <v>4572</v>
      </c>
      <c r="F871" s="200" t="s">
        <v>4572</v>
      </c>
      <c r="G871" s="200" t="s">
        <v>4571</v>
      </c>
      <c r="H871" s="200" t="s">
        <v>4572</v>
      </c>
      <c r="I871" s="200" t="s">
        <v>4572</v>
      </c>
      <c r="J871" s="200" t="s">
        <v>4571</v>
      </c>
      <c r="K871" s="200" t="s">
        <v>4571</v>
      </c>
      <c r="L871" s="200" t="s">
        <v>4571</v>
      </c>
      <c r="M871" s="200" t="s">
        <v>4571</v>
      </c>
      <c r="N871" s="200" t="s">
        <v>4571</v>
      </c>
      <c r="O871" s="200" t="s">
        <v>4571</v>
      </c>
    </row>
    <row r="872" spans="1:15" x14ac:dyDescent="0.3">
      <c r="A872" s="200">
        <v>334005</v>
      </c>
      <c r="B872" s="200" t="s">
        <v>4584</v>
      </c>
      <c r="C872" s="200" t="s">
        <v>4571</v>
      </c>
      <c r="D872" s="200" t="s">
        <v>4572</v>
      </c>
      <c r="E872" s="200" t="s">
        <v>4572</v>
      </c>
      <c r="F872" s="200" t="s">
        <v>4571</v>
      </c>
      <c r="G872" s="200" t="s">
        <v>4571</v>
      </c>
      <c r="H872" s="200" t="s">
        <v>4572</v>
      </c>
      <c r="I872" s="200" t="s">
        <v>4571</v>
      </c>
      <c r="J872" s="200" t="s">
        <v>4571</v>
      </c>
      <c r="K872" s="200" t="s">
        <v>4571</v>
      </c>
      <c r="L872" s="200" t="s">
        <v>4571</v>
      </c>
      <c r="M872" s="200" t="s">
        <v>4571</v>
      </c>
      <c r="N872" s="200" t="s">
        <v>4571</v>
      </c>
      <c r="O872" s="200" t="s">
        <v>4571</v>
      </c>
    </row>
    <row r="873" spans="1:15" x14ac:dyDescent="0.3">
      <c r="A873" s="200">
        <v>334006</v>
      </c>
      <c r="B873" s="200" t="s">
        <v>4584</v>
      </c>
      <c r="C873" s="200" t="s">
        <v>4572</v>
      </c>
      <c r="D873" s="200" t="s">
        <v>4572</v>
      </c>
      <c r="E873" s="200" t="s">
        <v>4572</v>
      </c>
      <c r="F873" s="200" t="s">
        <v>4572</v>
      </c>
      <c r="G873" s="200" t="s">
        <v>4572</v>
      </c>
      <c r="H873" s="200" t="s">
        <v>4571</v>
      </c>
      <c r="I873" s="200" t="s">
        <v>4571</v>
      </c>
      <c r="J873" s="200" t="s">
        <v>4571</v>
      </c>
      <c r="K873" s="200" t="s">
        <v>4571</v>
      </c>
      <c r="L873" s="200" t="s">
        <v>4571</v>
      </c>
      <c r="M873" s="200" t="s">
        <v>4571</v>
      </c>
      <c r="N873" s="200" t="s">
        <v>4571</v>
      </c>
      <c r="O873" s="200" t="s">
        <v>4571</v>
      </c>
    </row>
    <row r="874" spans="1:15" x14ac:dyDescent="0.3">
      <c r="A874" s="200">
        <v>334007</v>
      </c>
      <c r="B874" s="200" t="s">
        <v>4584</v>
      </c>
      <c r="C874" s="200" t="s">
        <v>4572</v>
      </c>
      <c r="D874" s="200" t="s">
        <v>4573</v>
      </c>
      <c r="E874" s="200" t="s">
        <v>4572</v>
      </c>
      <c r="F874" s="200" t="s">
        <v>4572</v>
      </c>
      <c r="G874" s="200" t="s">
        <v>4572</v>
      </c>
      <c r="H874" s="200" t="s">
        <v>4571</v>
      </c>
      <c r="I874" s="200" t="s">
        <v>4571</v>
      </c>
      <c r="J874" s="200" t="s">
        <v>4571</v>
      </c>
      <c r="K874" s="200" t="s">
        <v>4572</v>
      </c>
      <c r="L874" s="200" t="s">
        <v>4571</v>
      </c>
      <c r="M874" s="200" t="s">
        <v>4572</v>
      </c>
      <c r="N874" s="200" t="s">
        <v>4571</v>
      </c>
      <c r="O874" s="200" t="s">
        <v>4571</v>
      </c>
    </row>
    <row r="875" spans="1:15" x14ac:dyDescent="0.3">
      <c r="A875" s="200">
        <v>334008</v>
      </c>
      <c r="B875" s="200" t="s">
        <v>4584</v>
      </c>
      <c r="C875" s="200" t="s">
        <v>4572</v>
      </c>
      <c r="D875" s="200" t="s">
        <v>4572</v>
      </c>
      <c r="E875" s="200" t="s">
        <v>4572</v>
      </c>
      <c r="F875" s="200" t="s">
        <v>4572</v>
      </c>
      <c r="G875" s="200" t="s">
        <v>4573</v>
      </c>
      <c r="H875" s="200" t="s">
        <v>4573</v>
      </c>
      <c r="I875" s="200" t="s">
        <v>4571</v>
      </c>
      <c r="J875" s="200" t="s">
        <v>4571</v>
      </c>
      <c r="K875" s="200" t="s">
        <v>4571</v>
      </c>
      <c r="L875" s="200" t="s">
        <v>4571</v>
      </c>
      <c r="M875" s="200" t="s">
        <v>4571</v>
      </c>
      <c r="N875" s="200" t="s">
        <v>4571</v>
      </c>
      <c r="O875" s="200" t="s">
        <v>4571</v>
      </c>
    </row>
    <row r="876" spans="1:15" x14ac:dyDescent="0.3">
      <c r="A876" s="200">
        <v>334009</v>
      </c>
      <c r="B876" s="200" t="s">
        <v>4584</v>
      </c>
      <c r="C876" s="200" t="s">
        <v>4573</v>
      </c>
      <c r="D876" s="200" t="s">
        <v>4573</v>
      </c>
      <c r="E876" s="200" t="s">
        <v>4573</v>
      </c>
      <c r="F876" s="200" t="s">
        <v>4573</v>
      </c>
      <c r="G876" s="200" t="s">
        <v>4573</v>
      </c>
      <c r="H876" s="200" t="s">
        <v>4572</v>
      </c>
      <c r="I876" s="200" t="s">
        <v>4571</v>
      </c>
      <c r="J876" s="200" t="s">
        <v>4572</v>
      </c>
      <c r="K876" s="200" t="s">
        <v>4572</v>
      </c>
      <c r="L876" s="200" t="s">
        <v>4572</v>
      </c>
      <c r="M876" s="200" t="s">
        <v>4572</v>
      </c>
      <c r="N876" s="200" t="s">
        <v>4571</v>
      </c>
      <c r="O876" s="200" t="s">
        <v>4571</v>
      </c>
    </row>
    <row r="877" spans="1:15" x14ac:dyDescent="0.3">
      <c r="A877" s="200">
        <v>334011</v>
      </c>
      <c r="B877" s="200" t="s">
        <v>4584</v>
      </c>
      <c r="C877" s="200" t="s">
        <v>4572</v>
      </c>
      <c r="D877" s="200" t="s">
        <v>4572</v>
      </c>
      <c r="E877" s="200" t="s">
        <v>4572</v>
      </c>
      <c r="F877" s="200" t="s">
        <v>4571</v>
      </c>
      <c r="G877" s="200" t="s">
        <v>4571</v>
      </c>
      <c r="H877" s="200" t="s">
        <v>4572</v>
      </c>
      <c r="I877" s="200" t="s">
        <v>4572</v>
      </c>
      <c r="J877" s="200" t="s">
        <v>4571</v>
      </c>
      <c r="K877" s="200" t="s">
        <v>4571</v>
      </c>
      <c r="L877" s="200" t="s">
        <v>4571</v>
      </c>
      <c r="M877" s="200" t="s">
        <v>4571</v>
      </c>
      <c r="N877" s="200" t="s">
        <v>4571</v>
      </c>
      <c r="O877" s="200" t="s">
        <v>4571</v>
      </c>
    </row>
    <row r="878" spans="1:15" x14ac:dyDescent="0.3">
      <c r="A878" s="200">
        <v>334013</v>
      </c>
      <c r="B878" s="200" t="s">
        <v>4584</v>
      </c>
      <c r="C878" s="200" t="s">
        <v>4573</v>
      </c>
      <c r="D878" s="200" t="s">
        <v>4573</v>
      </c>
      <c r="E878" s="200" t="s">
        <v>4573</v>
      </c>
      <c r="F878" s="200" t="s">
        <v>4573</v>
      </c>
      <c r="G878" s="200" t="s">
        <v>4573</v>
      </c>
      <c r="H878" s="200" t="s">
        <v>4573</v>
      </c>
      <c r="I878" s="200" t="s">
        <v>4573</v>
      </c>
      <c r="J878" s="200" t="s">
        <v>4572</v>
      </c>
      <c r="K878" s="200" t="s">
        <v>4572</v>
      </c>
      <c r="L878" s="200" t="s">
        <v>4572</v>
      </c>
      <c r="M878" s="200" t="s">
        <v>4572</v>
      </c>
      <c r="N878" s="200" t="s">
        <v>4572</v>
      </c>
      <c r="O878" s="200" t="s">
        <v>4572</v>
      </c>
    </row>
    <row r="879" spans="1:15" x14ac:dyDescent="0.3">
      <c r="A879" s="200">
        <v>334015</v>
      </c>
      <c r="B879" s="200" t="s">
        <v>4584</v>
      </c>
      <c r="C879" s="200" t="s">
        <v>4571</v>
      </c>
      <c r="D879" s="200" t="s">
        <v>4571</v>
      </c>
      <c r="E879" s="200" t="s">
        <v>4572</v>
      </c>
      <c r="F879" s="200" t="s">
        <v>4572</v>
      </c>
      <c r="G879" s="200" t="s">
        <v>4571</v>
      </c>
      <c r="H879" s="200" t="s">
        <v>4572</v>
      </c>
      <c r="I879" s="200" t="s">
        <v>4572</v>
      </c>
      <c r="J879" s="200" t="s">
        <v>4572</v>
      </c>
      <c r="K879" s="200" t="s">
        <v>4572</v>
      </c>
      <c r="L879" s="200" t="s">
        <v>4571</v>
      </c>
      <c r="M879" s="200" t="s">
        <v>4571</v>
      </c>
      <c r="N879" s="200" t="s">
        <v>4571</v>
      </c>
      <c r="O879" s="200" t="s">
        <v>4571</v>
      </c>
    </row>
    <row r="880" spans="1:15" x14ac:dyDescent="0.3">
      <c r="A880" s="200">
        <v>334016</v>
      </c>
      <c r="B880" s="200" t="s">
        <v>4584</v>
      </c>
      <c r="C880" s="200" t="s">
        <v>4573</v>
      </c>
      <c r="D880" s="200" t="s">
        <v>4573</v>
      </c>
      <c r="E880" s="200" t="s">
        <v>4573</v>
      </c>
      <c r="F880" s="200" t="s">
        <v>4573</v>
      </c>
      <c r="G880" s="200" t="s">
        <v>4573</v>
      </c>
      <c r="H880" s="200" t="s">
        <v>4573</v>
      </c>
      <c r="I880" s="200" t="s">
        <v>4573</v>
      </c>
      <c r="J880" s="200" t="s">
        <v>4571</v>
      </c>
      <c r="K880" s="200" t="s">
        <v>4571</v>
      </c>
      <c r="L880" s="200" t="s">
        <v>4571</v>
      </c>
      <c r="M880" s="200" t="s">
        <v>4571</v>
      </c>
      <c r="N880" s="200" t="s">
        <v>4571</v>
      </c>
      <c r="O880" s="200" t="s">
        <v>4571</v>
      </c>
    </row>
    <row r="881" spans="1:15" x14ac:dyDescent="0.3">
      <c r="A881" s="200">
        <v>334019</v>
      </c>
      <c r="B881" s="200" t="s">
        <v>4584</v>
      </c>
      <c r="C881" s="200" t="s">
        <v>4572</v>
      </c>
      <c r="D881" s="200" t="s">
        <v>4573</v>
      </c>
      <c r="E881" s="200" t="s">
        <v>4573</v>
      </c>
      <c r="F881" s="200" t="s">
        <v>4573</v>
      </c>
      <c r="G881" s="200" t="s">
        <v>4572</v>
      </c>
      <c r="H881" s="200" t="s">
        <v>4572</v>
      </c>
      <c r="I881" s="200" t="s">
        <v>4572</v>
      </c>
      <c r="J881" s="200" t="s">
        <v>4571</v>
      </c>
      <c r="K881" s="200" t="s">
        <v>4571</v>
      </c>
      <c r="L881" s="200" t="s">
        <v>4571</v>
      </c>
      <c r="M881" s="200" t="s">
        <v>4571</v>
      </c>
      <c r="N881" s="200" t="s">
        <v>4571</v>
      </c>
      <c r="O881" s="200" t="s">
        <v>4571</v>
      </c>
    </row>
    <row r="882" spans="1:15" x14ac:dyDescent="0.3">
      <c r="A882" s="200">
        <v>334023</v>
      </c>
      <c r="B882" s="200" t="s">
        <v>4584</v>
      </c>
      <c r="C882" s="200" t="s">
        <v>4573</v>
      </c>
      <c r="D882" s="200" t="s">
        <v>4573</v>
      </c>
      <c r="E882" s="200" t="s">
        <v>4573</v>
      </c>
      <c r="F882" s="200" t="s">
        <v>4573</v>
      </c>
      <c r="G882" s="200" t="s">
        <v>4572</v>
      </c>
      <c r="H882" s="200" t="s">
        <v>4571</v>
      </c>
      <c r="I882" s="200" t="s">
        <v>4572</v>
      </c>
      <c r="J882" s="200" t="s">
        <v>4572</v>
      </c>
      <c r="K882" s="200" t="s">
        <v>4572</v>
      </c>
      <c r="L882" s="200" t="s">
        <v>4572</v>
      </c>
      <c r="M882" s="200" t="s">
        <v>4571</v>
      </c>
      <c r="N882" s="200" t="s">
        <v>4571</v>
      </c>
      <c r="O882" s="200" t="s">
        <v>4572</v>
      </c>
    </row>
    <row r="883" spans="1:15" x14ac:dyDescent="0.3">
      <c r="A883" s="200">
        <v>334025</v>
      </c>
      <c r="B883" s="200" t="s">
        <v>4584</v>
      </c>
      <c r="C883" s="200" t="s">
        <v>4572</v>
      </c>
      <c r="D883" s="200" t="s">
        <v>4572</v>
      </c>
      <c r="E883" s="200" t="s">
        <v>4572</v>
      </c>
      <c r="F883" s="200" t="s">
        <v>4571</v>
      </c>
      <c r="G883" s="200" t="s">
        <v>4571</v>
      </c>
      <c r="H883" s="200" t="s">
        <v>4571</v>
      </c>
      <c r="I883" s="200" t="s">
        <v>4571</v>
      </c>
      <c r="J883" s="200" t="s">
        <v>4571</v>
      </c>
      <c r="K883" s="200" t="s">
        <v>4571</v>
      </c>
      <c r="L883" s="200" t="s">
        <v>4571</v>
      </c>
      <c r="M883" s="200" t="s">
        <v>4571</v>
      </c>
      <c r="N883" s="200" t="s">
        <v>4571</v>
      </c>
      <c r="O883" s="200" t="s">
        <v>4571</v>
      </c>
    </row>
    <row r="884" spans="1:15" x14ac:dyDescent="0.3">
      <c r="A884" s="200">
        <v>334027</v>
      </c>
      <c r="B884" s="200" t="s">
        <v>4584</v>
      </c>
      <c r="C884" s="200" t="s">
        <v>4572</v>
      </c>
      <c r="D884" s="200" t="s">
        <v>4572</v>
      </c>
      <c r="E884" s="200" t="s">
        <v>4572</v>
      </c>
      <c r="F884" s="200" t="s">
        <v>4572</v>
      </c>
      <c r="G884" s="200" t="s">
        <v>4572</v>
      </c>
      <c r="H884" s="200" t="s">
        <v>4572</v>
      </c>
      <c r="I884" s="200" t="s">
        <v>4572</v>
      </c>
      <c r="J884" s="200" t="s">
        <v>4571</v>
      </c>
      <c r="K884" s="200" t="s">
        <v>4571</v>
      </c>
      <c r="L884" s="200" t="s">
        <v>4571</v>
      </c>
      <c r="M884" s="200" t="s">
        <v>4571</v>
      </c>
      <c r="N884" s="200" t="s">
        <v>4571</v>
      </c>
      <c r="O884" s="200" t="s">
        <v>4571</v>
      </c>
    </row>
    <row r="885" spans="1:15" x14ac:dyDescent="0.3">
      <c r="A885" s="200">
        <v>334030</v>
      </c>
      <c r="B885" s="200" t="s">
        <v>4584</v>
      </c>
      <c r="C885" s="200" t="s">
        <v>4573</v>
      </c>
      <c r="D885" s="200" t="s">
        <v>4573</v>
      </c>
      <c r="E885" s="200" t="s">
        <v>4573</v>
      </c>
      <c r="F885" s="200" t="s">
        <v>4573</v>
      </c>
      <c r="G885" s="200" t="s">
        <v>4573</v>
      </c>
      <c r="H885" s="200" t="s">
        <v>4573</v>
      </c>
      <c r="I885" s="200" t="s">
        <v>4571</v>
      </c>
      <c r="J885" s="200" t="s">
        <v>4573</v>
      </c>
      <c r="K885" s="200" t="s">
        <v>4573</v>
      </c>
      <c r="L885" s="200" t="s">
        <v>4573</v>
      </c>
      <c r="M885" s="200" t="s">
        <v>4573</v>
      </c>
      <c r="N885" s="200" t="s">
        <v>4571</v>
      </c>
      <c r="O885" s="200" t="s">
        <v>4572</v>
      </c>
    </row>
    <row r="886" spans="1:15" x14ac:dyDescent="0.3">
      <c r="A886" s="200">
        <v>334031</v>
      </c>
      <c r="B886" s="200" t="s">
        <v>4584</v>
      </c>
      <c r="C886" s="200" t="s">
        <v>4572</v>
      </c>
      <c r="D886" s="200" t="s">
        <v>4572</v>
      </c>
      <c r="E886" s="200" t="s">
        <v>4572</v>
      </c>
      <c r="F886" s="200" t="s">
        <v>4572</v>
      </c>
      <c r="G886" s="200" t="s">
        <v>4571</v>
      </c>
      <c r="H886" s="200" t="s">
        <v>4572</v>
      </c>
      <c r="I886" s="200" t="s">
        <v>4571</v>
      </c>
      <c r="J886" s="200" t="s">
        <v>4571</v>
      </c>
      <c r="K886" s="200" t="s">
        <v>4571</v>
      </c>
      <c r="L886" s="200" t="s">
        <v>4571</v>
      </c>
      <c r="M886" s="200" t="s">
        <v>4571</v>
      </c>
      <c r="N886" s="200" t="s">
        <v>4571</v>
      </c>
      <c r="O886" s="200" t="s">
        <v>4571</v>
      </c>
    </row>
    <row r="887" spans="1:15" x14ac:dyDescent="0.3">
      <c r="A887" s="200">
        <v>334033</v>
      </c>
      <c r="B887" s="200" t="s">
        <v>4584</v>
      </c>
      <c r="C887" s="200" t="s">
        <v>4573</v>
      </c>
      <c r="D887" s="200" t="s">
        <v>4572</v>
      </c>
      <c r="E887" s="200" t="s">
        <v>4572</v>
      </c>
      <c r="F887" s="200" t="s">
        <v>4571</v>
      </c>
      <c r="G887" s="200" t="s">
        <v>4573</v>
      </c>
      <c r="H887" s="200" t="s">
        <v>4573</v>
      </c>
      <c r="I887" s="200" t="s">
        <v>4572</v>
      </c>
      <c r="J887" s="200" t="s">
        <v>4573</v>
      </c>
      <c r="K887" s="200" t="s">
        <v>4571</v>
      </c>
      <c r="L887" s="200" t="s">
        <v>4571</v>
      </c>
      <c r="M887" s="200" t="s">
        <v>4571</v>
      </c>
      <c r="N887" s="200" t="s">
        <v>4571</v>
      </c>
      <c r="O887" s="200" t="s">
        <v>4571</v>
      </c>
    </row>
    <row r="888" spans="1:15" x14ac:dyDescent="0.3">
      <c r="A888" s="200">
        <v>334035</v>
      </c>
      <c r="B888" s="200" t="s">
        <v>4584</v>
      </c>
      <c r="C888" s="200" t="s">
        <v>4573</v>
      </c>
      <c r="D888" s="200" t="s">
        <v>4571</v>
      </c>
      <c r="E888" s="200" t="s">
        <v>4571</v>
      </c>
      <c r="F888" s="200" t="s">
        <v>4573</v>
      </c>
      <c r="G888" s="200" t="s">
        <v>4572</v>
      </c>
      <c r="H888" s="200" t="s">
        <v>4572</v>
      </c>
      <c r="I888" s="200" t="s">
        <v>4572</v>
      </c>
      <c r="J888" s="200" t="s">
        <v>4571</v>
      </c>
      <c r="K888" s="200" t="s">
        <v>4571</v>
      </c>
      <c r="L888" s="200" t="s">
        <v>4571</v>
      </c>
      <c r="M888" s="200" t="s">
        <v>4571</v>
      </c>
      <c r="N888" s="200" t="s">
        <v>4571</v>
      </c>
      <c r="O888" s="200" t="s">
        <v>4571</v>
      </c>
    </row>
    <row r="889" spans="1:15" x14ac:dyDescent="0.3">
      <c r="A889" s="200">
        <v>334040</v>
      </c>
      <c r="B889" s="200" t="s">
        <v>4584</v>
      </c>
      <c r="C889" s="200" t="s">
        <v>4572</v>
      </c>
      <c r="D889" s="200" t="s">
        <v>4572</v>
      </c>
      <c r="E889" s="200" t="s">
        <v>4572</v>
      </c>
      <c r="F889" s="200" t="s">
        <v>4572</v>
      </c>
      <c r="G889" s="200" t="s">
        <v>4572</v>
      </c>
      <c r="H889" s="200" t="s">
        <v>4571</v>
      </c>
      <c r="I889" s="200" t="s">
        <v>4572</v>
      </c>
      <c r="J889" s="200" t="s">
        <v>4571</v>
      </c>
      <c r="K889" s="200" t="s">
        <v>4571</v>
      </c>
      <c r="L889" s="200" t="s">
        <v>4571</v>
      </c>
      <c r="M889" s="200" t="s">
        <v>4571</v>
      </c>
      <c r="N889" s="200" t="s">
        <v>4571</v>
      </c>
      <c r="O889" s="200" t="s">
        <v>4571</v>
      </c>
    </row>
    <row r="890" spans="1:15" x14ac:dyDescent="0.3">
      <c r="A890" s="200">
        <v>334044</v>
      </c>
      <c r="B890" s="200" t="s">
        <v>4584</v>
      </c>
      <c r="C890" s="200" t="s">
        <v>4572</v>
      </c>
      <c r="D890" s="200" t="s">
        <v>4572</v>
      </c>
      <c r="E890" s="200" t="s">
        <v>4572</v>
      </c>
      <c r="F890" s="200" t="s">
        <v>4571</v>
      </c>
      <c r="G890" s="200" t="s">
        <v>4571</v>
      </c>
      <c r="H890" s="200" t="s">
        <v>4571</v>
      </c>
      <c r="I890" s="200" t="s">
        <v>4571</v>
      </c>
      <c r="J890" s="200" t="s">
        <v>4571</v>
      </c>
      <c r="K890" s="200" t="s">
        <v>4571</v>
      </c>
      <c r="L890" s="200" t="s">
        <v>4571</v>
      </c>
      <c r="M890" s="200" t="s">
        <v>4571</v>
      </c>
      <c r="N890" s="200" t="s">
        <v>4571</v>
      </c>
      <c r="O890" s="200" t="s">
        <v>4571</v>
      </c>
    </row>
    <row r="891" spans="1:15" x14ac:dyDescent="0.3">
      <c r="A891" s="200">
        <v>334046</v>
      </c>
      <c r="B891" s="200" t="s">
        <v>4584</v>
      </c>
      <c r="C891" s="200" t="s">
        <v>4571</v>
      </c>
      <c r="D891" s="200" t="s">
        <v>4571</v>
      </c>
      <c r="E891" s="200" t="s">
        <v>4571</v>
      </c>
      <c r="F891" s="200" t="s">
        <v>4571</v>
      </c>
      <c r="G891" s="200" t="s">
        <v>4571</v>
      </c>
      <c r="H891" s="200" t="s">
        <v>4572</v>
      </c>
      <c r="I891" s="200" t="s">
        <v>4572</v>
      </c>
      <c r="J891" s="200" t="s">
        <v>4571</v>
      </c>
      <c r="K891" s="200" t="s">
        <v>4571</v>
      </c>
      <c r="L891" s="200" t="s">
        <v>4571</v>
      </c>
      <c r="M891" s="200" t="s">
        <v>4571</v>
      </c>
      <c r="N891" s="200" t="s">
        <v>4571</v>
      </c>
      <c r="O891" s="200" t="s">
        <v>4571</v>
      </c>
    </row>
    <row r="892" spans="1:15" x14ac:dyDescent="0.3">
      <c r="A892" s="200">
        <v>334048</v>
      </c>
      <c r="B892" s="200" t="s">
        <v>4584</v>
      </c>
      <c r="C892" s="200" t="s">
        <v>4572</v>
      </c>
      <c r="D892" s="200" t="s">
        <v>4572</v>
      </c>
      <c r="E892" s="200" t="s">
        <v>4572</v>
      </c>
      <c r="F892" s="200" t="s">
        <v>4571</v>
      </c>
      <c r="G892" s="200" t="s">
        <v>4571</v>
      </c>
      <c r="H892" s="200" t="s">
        <v>4572</v>
      </c>
      <c r="I892" s="200" t="s">
        <v>4572</v>
      </c>
      <c r="J892" s="200" t="s">
        <v>4571</v>
      </c>
      <c r="K892" s="200" t="s">
        <v>4571</v>
      </c>
      <c r="L892" s="200" t="s">
        <v>4571</v>
      </c>
      <c r="M892" s="200" t="s">
        <v>4571</v>
      </c>
      <c r="N892" s="200" t="s">
        <v>4571</v>
      </c>
      <c r="O892" s="200" t="s">
        <v>4571</v>
      </c>
    </row>
    <row r="893" spans="1:15" x14ac:dyDescent="0.3">
      <c r="A893" s="200">
        <v>334049</v>
      </c>
      <c r="B893" s="200" t="s">
        <v>4584</v>
      </c>
      <c r="C893" s="200" t="s">
        <v>4572</v>
      </c>
      <c r="D893" s="200" t="s">
        <v>4572</v>
      </c>
      <c r="E893" s="200" t="s">
        <v>4573</v>
      </c>
      <c r="F893" s="200" t="s">
        <v>4572</v>
      </c>
      <c r="G893" s="200" t="s">
        <v>4571</v>
      </c>
      <c r="H893" s="200" t="s">
        <v>4572</v>
      </c>
      <c r="I893" s="200" t="s">
        <v>4572</v>
      </c>
      <c r="J893" s="200" t="s">
        <v>4572</v>
      </c>
      <c r="K893" s="200" t="s">
        <v>4571</v>
      </c>
      <c r="L893" s="200" t="s">
        <v>4572</v>
      </c>
      <c r="M893" s="200" t="s">
        <v>4571</v>
      </c>
      <c r="N893" s="200" t="s">
        <v>4572</v>
      </c>
      <c r="O893" s="200" t="s">
        <v>4571</v>
      </c>
    </row>
    <row r="894" spans="1:15" x14ac:dyDescent="0.3">
      <c r="A894" s="200">
        <v>334050</v>
      </c>
      <c r="B894" s="200" t="s">
        <v>4584</v>
      </c>
      <c r="C894" s="200" t="s">
        <v>4572</v>
      </c>
      <c r="D894" s="200" t="s">
        <v>4573</v>
      </c>
      <c r="E894" s="200" t="s">
        <v>4572</v>
      </c>
      <c r="F894" s="200" t="s">
        <v>4572</v>
      </c>
      <c r="G894" s="200" t="s">
        <v>4573</v>
      </c>
      <c r="H894" s="200" t="s">
        <v>4573</v>
      </c>
      <c r="I894" s="200" t="s">
        <v>4571</v>
      </c>
      <c r="J894" s="200" t="s">
        <v>4572</v>
      </c>
      <c r="K894" s="200" t="s">
        <v>4572</v>
      </c>
      <c r="L894" s="200" t="s">
        <v>4572</v>
      </c>
      <c r="M894" s="200" t="s">
        <v>4572</v>
      </c>
      <c r="N894" s="200" t="s">
        <v>4571</v>
      </c>
      <c r="O894" s="200" t="s">
        <v>4572</v>
      </c>
    </row>
    <row r="895" spans="1:15" x14ac:dyDescent="0.3">
      <c r="A895" s="200">
        <v>334052</v>
      </c>
      <c r="B895" s="200" t="s">
        <v>4584</v>
      </c>
      <c r="C895" s="200" t="s">
        <v>4573</v>
      </c>
      <c r="D895" s="200" t="s">
        <v>4573</v>
      </c>
      <c r="E895" s="200" t="s">
        <v>4573</v>
      </c>
      <c r="F895" s="200" t="s">
        <v>4573</v>
      </c>
      <c r="G895" s="200" t="s">
        <v>4573</v>
      </c>
      <c r="H895" s="200" t="s">
        <v>4573</v>
      </c>
      <c r="I895" s="200" t="s">
        <v>4573</v>
      </c>
      <c r="J895" s="200" t="s">
        <v>4573</v>
      </c>
      <c r="K895" s="200" t="s">
        <v>4573</v>
      </c>
      <c r="L895" s="200" t="s">
        <v>4573</v>
      </c>
      <c r="M895" s="200" t="s">
        <v>4573</v>
      </c>
      <c r="N895" s="200" t="s">
        <v>4573</v>
      </c>
      <c r="O895" s="200" t="s">
        <v>4572</v>
      </c>
    </row>
    <row r="896" spans="1:15" x14ac:dyDescent="0.3">
      <c r="A896" s="200">
        <v>334053</v>
      </c>
      <c r="B896" s="200" t="s">
        <v>4584</v>
      </c>
      <c r="C896" s="200" t="s">
        <v>4572</v>
      </c>
      <c r="D896" s="200" t="s">
        <v>4572</v>
      </c>
      <c r="E896" s="200" t="s">
        <v>4572</v>
      </c>
      <c r="F896" s="200" t="s">
        <v>4572</v>
      </c>
      <c r="G896" s="200" t="s">
        <v>4571</v>
      </c>
      <c r="H896" s="200" t="s">
        <v>4571</v>
      </c>
      <c r="I896" s="200" t="s">
        <v>4571</v>
      </c>
      <c r="J896" s="200" t="s">
        <v>4571</v>
      </c>
      <c r="K896" s="200" t="s">
        <v>4571</v>
      </c>
      <c r="L896" s="200" t="s">
        <v>4571</v>
      </c>
      <c r="M896" s="200" t="s">
        <v>4571</v>
      </c>
      <c r="N896" s="200" t="s">
        <v>4571</v>
      </c>
      <c r="O896" s="200" t="s">
        <v>4571</v>
      </c>
    </row>
    <row r="897" spans="1:15" x14ac:dyDescent="0.3">
      <c r="A897" s="200">
        <v>334055</v>
      </c>
      <c r="B897" s="200" t="s">
        <v>4584</v>
      </c>
      <c r="C897" s="200" t="s">
        <v>4573</v>
      </c>
      <c r="D897" s="200" t="s">
        <v>4572</v>
      </c>
      <c r="E897" s="200" t="s">
        <v>4572</v>
      </c>
      <c r="F897" s="200" t="s">
        <v>4573</v>
      </c>
      <c r="G897" s="200" t="s">
        <v>4571</v>
      </c>
      <c r="H897" s="200" t="s">
        <v>4571</v>
      </c>
      <c r="I897" s="200" t="s">
        <v>4571</v>
      </c>
      <c r="J897" s="200" t="s">
        <v>4573</v>
      </c>
      <c r="K897" s="200" t="s">
        <v>4571</v>
      </c>
      <c r="L897" s="200" t="s">
        <v>4571</v>
      </c>
      <c r="M897" s="200" t="s">
        <v>4571</v>
      </c>
      <c r="N897" s="200" t="s">
        <v>4571</v>
      </c>
      <c r="O897" s="200" t="s">
        <v>4572</v>
      </c>
    </row>
    <row r="898" spans="1:15" x14ac:dyDescent="0.3">
      <c r="A898" s="200">
        <v>334056</v>
      </c>
      <c r="B898" s="200" t="s">
        <v>4584</v>
      </c>
      <c r="C898" s="200" t="s">
        <v>4572</v>
      </c>
      <c r="D898" s="200" t="s">
        <v>4572</v>
      </c>
      <c r="E898" s="200" t="s">
        <v>4571</v>
      </c>
      <c r="F898" s="200" t="s">
        <v>4571</v>
      </c>
      <c r="G898" s="200" t="s">
        <v>4572</v>
      </c>
      <c r="H898" s="200" t="s">
        <v>4572</v>
      </c>
      <c r="I898" s="200" t="s">
        <v>4572</v>
      </c>
      <c r="J898" s="200" t="s">
        <v>4571</v>
      </c>
      <c r="K898" s="200" t="s">
        <v>4571</v>
      </c>
      <c r="L898" s="200" t="s">
        <v>4571</v>
      </c>
      <c r="M898" s="200" t="s">
        <v>4571</v>
      </c>
      <c r="N898" s="200" t="s">
        <v>4571</v>
      </c>
      <c r="O898" s="200" t="s">
        <v>4571</v>
      </c>
    </row>
    <row r="899" spans="1:15" x14ac:dyDescent="0.3">
      <c r="A899" s="200">
        <v>334058</v>
      </c>
      <c r="B899" s="200" t="s">
        <v>4584</v>
      </c>
      <c r="C899" s="200" t="s">
        <v>4572</v>
      </c>
      <c r="D899" s="200" t="s">
        <v>4571</v>
      </c>
      <c r="E899" s="200" t="s">
        <v>4571</v>
      </c>
      <c r="F899" s="200" t="s">
        <v>4571</v>
      </c>
      <c r="G899" s="200" t="s">
        <v>4571</v>
      </c>
      <c r="H899" s="200" t="s">
        <v>4572</v>
      </c>
      <c r="I899" s="200" t="s">
        <v>4571</v>
      </c>
      <c r="J899" s="200" t="s">
        <v>4571</v>
      </c>
      <c r="K899" s="200" t="s">
        <v>4571</v>
      </c>
      <c r="L899" s="200" t="s">
        <v>4571</v>
      </c>
      <c r="M899" s="200" t="s">
        <v>4571</v>
      </c>
      <c r="N899" s="200" t="s">
        <v>4571</v>
      </c>
      <c r="O899" s="200" t="s">
        <v>4571</v>
      </c>
    </row>
    <row r="900" spans="1:15" x14ac:dyDescent="0.3">
      <c r="A900" s="200">
        <v>334062</v>
      </c>
      <c r="B900" s="200" t="s">
        <v>4584</v>
      </c>
      <c r="C900" s="200" t="s">
        <v>4572</v>
      </c>
      <c r="D900" s="200" t="s">
        <v>4572</v>
      </c>
      <c r="E900" s="200" t="s">
        <v>4572</v>
      </c>
      <c r="F900" s="200" t="s">
        <v>4571</v>
      </c>
      <c r="G900" s="200" t="s">
        <v>4571</v>
      </c>
      <c r="H900" s="200" t="s">
        <v>4571</v>
      </c>
      <c r="I900" s="200" t="s">
        <v>4571</v>
      </c>
      <c r="J900" s="200" t="s">
        <v>4571</v>
      </c>
      <c r="K900" s="200" t="s">
        <v>4571</v>
      </c>
      <c r="L900" s="200" t="s">
        <v>4571</v>
      </c>
      <c r="M900" s="200" t="s">
        <v>4571</v>
      </c>
      <c r="N900" s="200" t="s">
        <v>4571</v>
      </c>
      <c r="O900" s="200" t="s">
        <v>4571</v>
      </c>
    </row>
    <row r="901" spans="1:15" x14ac:dyDescent="0.3">
      <c r="A901" s="200">
        <v>334063</v>
      </c>
      <c r="B901" s="200" t="s">
        <v>4584</v>
      </c>
      <c r="C901" s="200" t="s">
        <v>4572</v>
      </c>
      <c r="D901" s="200" t="s">
        <v>4571</v>
      </c>
      <c r="E901" s="200" t="s">
        <v>4571</v>
      </c>
      <c r="F901" s="200" t="s">
        <v>4572</v>
      </c>
      <c r="G901" s="200" t="s">
        <v>4571</v>
      </c>
      <c r="H901" s="200" t="s">
        <v>4571</v>
      </c>
      <c r="I901" s="200" t="s">
        <v>4571</v>
      </c>
      <c r="J901" s="200" t="s">
        <v>4571</v>
      </c>
      <c r="K901" s="200" t="s">
        <v>4571</v>
      </c>
      <c r="L901" s="200" t="s">
        <v>4571</v>
      </c>
      <c r="M901" s="200" t="s">
        <v>4571</v>
      </c>
      <c r="N901" s="200" t="s">
        <v>4571</v>
      </c>
      <c r="O901" s="200" t="s">
        <v>4571</v>
      </c>
    </row>
    <row r="902" spans="1:15" x14ac:dyDescent="0.3">
      <c r="A902" s="200">
        <v>334064</v>
      </c>
      <c r="B902" s="200" t="s">
        <v>4584</v>
      </c>
      <c r="C902" s="200" t="s">
        <v>4571</v>
      </c>
      <c r="D902" s="200" t="s">
        <v>4572</v>
      </c>
      <c r="E902" s="200" t="s">
        <v>4571</v>
      </c>
      <c r="F902" s="200" t="s">
        <v>4572</v>
      </c>
      <c r="G902" s="200" t="s">
        <v>4571</v>
      </c>
      <c r="H902" s="200" t="s">
        <v>4571</v>
      </c>
      <c r="I902" s="200" t="s">
        <v>4571</v>
      </c>
      <c r="J902" s="200" t="s">
        <v>4571</v>
      </c>
      <c r="K902" s="200" t="s">
        <v>4571</v>
      </c>
      <c r="L902" s="200" t="s">
        <v>4571</v>
      </c>
      <c r="M902" s="200" t="s">
        <v>4571</v>
      </c>
      <c r="N902" s="200" t="s">
        <v>4571</v>
      </c>
      <c r="O902" s="200" t="s">
        <v>4571</v>
      </c>
    </row>
    <row r="903" spans="1:15" x14ac:dyDescent="0.3">
      <c r="A903" s="200">
        <v>334068</v>
      </c>
      <c r="B903" s="200" t="s">
        <v>4584</v>
      </c>
      <c r="C903" s="200" t="s">
        <v>4572</v>
      </c>
      <c r="D903" s="200" t="s">
        <v>4572</v>
      </c>
      <c r="E903" s="200" t="s">
        <v>4572</v>
      </c>
      <c r="F903" s="200" t="s">
        <v>4572</v>
      </c>
      <c r="G903" s="200" t="s">
        <v>4572</v>
      </c>
      <c r="H903" s="200" t="s">
        <v>4572</v>
      </c>
      <c r="I903" s="200" t="s">
        <v>4572</v>
      </c>
      <c r="J903" s="200" t="s">
        <v>4571</v>
      </c>
      <c r="K903" s="200" t="s">
        <v>4571</v>
      </c>
      <c r="L903" s="200" t="s">
        <v>4571</v>
      </c>
      <c r="M903" s="200" t="s">
        <v>4571</v>
      </c>
      <c r="N903" s="200" t="s">
        <v>4571</v>
      </c>
      <c r="O903" s="200" t="s">
        <v>4571</v>
      </c>
    </row>
    <row r="904" spans="1:15" x14ac:dyDescent="0.3">
      <c r="A904" s="200">
        <v>334069</v>
      </c>
      <c r="B904" s="200" t="s">
        <v>4584</v>
      </c>
      <c r="C904" s="200" t="s">
        <v>4571</v>
      </c>
      <c r="D904" s="200" t="s">
        <v>4573</v>
      </c>
      <c r="E904" s="200" t="s">
        <v>4571</v>
      </c>
      <c r="F904" s="200" t="s">
        <v>4571</v>
      </c>
      <c r="G904" s="200" t="s">
        <v>4571</v>
      </c>
      <c r="H904" s="200" t="s">
        <v>4572</v>
      </c>
      <c r="I904" s="200" t="s">
        <v>4572</v>
      </c>
      <c r="J904" s="200" t="s">
        <v>4572</v>
      </c>
      <c r="K904" s="200" t="s">
        <v>4571</v>
      </c>
      <c r="L904" s="200" t="s">
        <v>4571</v>
      </c>
      <c r="M904" s="200" t="s">
        <v>4571</v>
      </c>
      <c r="N904" s="200" t="s">
        <v>4572</v>
      </c>
      <c r="O904" s="200" t="s">
        <v>4571</v>
      </c>
    </row>
    <row r="905" spans="1:15" x14ac:dyDescent="0.3">
      <c r="A905" s="200">
        <v>334070</v>
      </c>
      <c r="B905" s="200" t="s">
        <v>4584</v>
      </c>
      <c r="C905" s="200" t="s">
        <v>4571</v>
      </c>
      <c r="D905" s="200" t="s">
        <v>4572</v>
      </c>
      <c r="E905" s="200" t="s">
        <v>4572</v>
      </c>
      <c r="F905" s="200" t="s">
        <v>4571</v>
      </c>
      <c r="G905" s="200" t="s">
        <v>4571</v>
      </c>
      <c r="H905" s="200" t="s">
        <v>4571</v>
      </c>
      <c r="I905" s="200" t="s">
        <v>4571</v>
      </c>
      <c r="J905" s="200" t="s">
        <v>4571</v>
      </c>
      <c r="K905" s="200" t="s">
        <v>4571</v>
      </c>
      <c r="L905" s="200" t="s">
        <v>4571</v>
      </c>
      <c r="M905" s="200" t="s">
        <v>4571</v>
      </c>
      <c r="N905" s="200" t="s">
        <v>4571</v>
      </c>
      <c r="O905" s="200" t="s">
        <v>4571</v>
      </c>
    </row>
    <row r="906" spans="1:15" x14ac:dyDescent="0.3">
      <c r="A906" s="200">
        <v>334071</v>
      </c>
      <c r="B906" s="200" t="s">
        <v>4584</v>
      </c>
      <c r="C906" s="200" t="s">
        <v>4572</v>
      </c>
      <c r="D906" s="200" t="s">
        <v>4572</v>
      </c>
      <c r="E906" s="200" t="s">
        <v>4572</v>
      </c>
      <c r="F906" s="200" t="s">
        <v>4572</v>
      </c>
      <c r="G906" s="200" t="s">
        <v>4572</v>
      </c>
      <c r="H906" s="200" t="s">
        <v>4572</v>
      </c>
      <c r="I906" s="200" t="s">
        <v>4572</v>
      </c>
      <c r="J906" s="200" t="s">
        <v>4571</v>
      </c>
      <c r="K906" s="200" t="s">
        <v>4571</v>
      </c>
      <c r="L906" s="200" t="s">
        <v>4571</v>
      </c>
      <c r="M906" s="200" t="s">
        <v>4571</v>
      </c>
      <c r="N906" s="200" t="s">
        <v>4571</v>
      </c>
      <c r="O906" s="200" t="s">
        <v>4571</v>
      </c>
    </row>
    <row r="907" spans="1:15" x14ac:dyDescent="0.3">
      <c r="A907" s="200">
        <v>334072</v>
      </c>
      <c r="B907" s="200" t="s">
        <v>4584</v>
      </c>
      <c r="C907" s="200" t="s">
        <v>4572</v>
      </c>
      <c r="D907" s="200" t="s">
        <v>4573</v>
      </c>
      <c r="E907" s="200" t="s">
        <v>4572</v>
      </c>
      <c r="F907" s="200" t="s">
        <v>4571</v>
      </c>
      <c r="G907" s="200" t="s">
        <v>4572</v>
      </c>
      <c r="H907" s="200" t="s">
        <v>4572</v>
      </c>
      <c r="I907" s="200" t="s">
        <v>4572</v>
      </c>
      <c r="J907" s="200" t="s">
        <v>4572</v>
      </c>
      <c r="K907" s="200" t="s">
        <v>4572</v>
      </c>
      <c r="L907" s="200" t="s">
        <v>4573</v>
      </c>
      <c r="M907" s="200" t="s">
        <v>4573</v>
      </c>
      <c r="N907" s="200" t="s">
        <v>4573</v>
      </c>
      <c r="O907" s="200" t="s">
        <v>4572</v>
      </c>
    </row>
    <row r="908" spans="1:15" x14ac:dyDescent="0.3">
      <c r="A908" s="200">
        <v>334075</v>
      </c>
      <c r="B908" s="200" t="s">
        <v>4584</v>
      </c>
      <c r="C908" s="200" t="s">
        <v>4572</v>
      </c>
      <c r="D908" s="200" t="s">
        <v>4572</v>
      </c>
      <c r="E908" s="200" t="s">
        <v>4572</v>
      </c>
      <c r="F908" s="200" t="s">
        <v>4572</v>
      </c>
      <c r="G908" s="200" t="s">
        <v>4572</v>
      </c>
      <c r="H908" s="200" t="s">
        <v>4572</v>
      </c>
      <c r="I908" s="200" t="s">
        <v>4572</v>
      </c>
      <c r="J908" s="200" t="s">
        <v>4571</v>
      </c>
      <c r="K908" s="200" t="s">
        <v>4571</v>
      </c>
      <c r="L908" s="200" t="s">
        <v>4571</v>
      </c>
      <c r="M908" s="200" t="s">
        <v>4571</v>
      </c>
      <c r="N908" s="200" t="s">
        <v>4571</v>
      </c>
      <c r="O908" s="200" t="s">
        <v>4571</v>
      </c>
    </row>
    <row r="909" spans="1:15" x14ac:dyDescent="0.3">
      <c r="A909" s="200">
        <v>334078</v>
      </c>
      <c r="B909" s="200" t="s">
        <v>4584</v>
      </c>
      <c r="C909" s="200" t="s">
        <v>4572</v>
      </c>
      <c r="D909" s="200" t="s">
        <v>4573</v>
      </c>
      <c r="E909" s="200" t="s">
        <v>4572</v>
      </c>
      <c r="F909" s="200" t="s">
        <v>4572</v>
      </c>
      <c r="G909" s="200" t="s">
        <v>4572</v>
      </c>
      <c r="H909" s="200" t="s">
        <v>4573</v>
      </c>
      <c r="I909" s="200" t="s">
        <v>4573</v>
      </c>
      <c r="J909" s="200" t="s">
        <v>4572</v>
      </c>
      <c r="K909" s="200" t="s">
        <v>4573</v>
      </c>
      <c r="L909" s="200" t="s">
        <v>4572</v>
      </c>
      <c r="M909" s="200" t="s">
        <v>4573</v>
      </c>
      <c r="N909" s="200" t="s">
        <v>4571</v>
      </c>
      <c r="O909" s="200" t="s">
        <v>4572</v>
      </c>
    </row>
    <row r="910" spans="1:15" x14ac:dyDescent="0.3">
      <c r="A910" s="200">
        <v>334083</v>
      </c>
      <c r="B910" s="200" t="s">
        <v>4584</v>
      </c>
      <c r="C910" s="200" t="s">
        <v>4573</v>
      </c>
      <c r="D910" s="200" t="s">
        <v>4572</v>
      </c>
      <c r="E910" s="200" t="s">
        <v>4572</v>
      </c>
      <c r="F910" s="200" t="s">
        <v>4573</v>
      </c>
      <c r="G910" s="200" t="s">
        <v>4572</v>
      </c>
      <c r="H910" s="200" t="s">
        <v>4573</v>
      </c>
      <c r="I910" s="200" t="s">
        <v>4573</v>
      </c>
      <c r="J910" s="200" t="s">
        <v>4571</v>
      </c>
      <c r="K910" s="200" t="s">
        <v>4571</v>
      </c>
      <c r="L910" s="200" t="s">
        <v>4572</v>
      </c>
      <c r="M910" s="200" t="s">
        <v>4571</v>
      </c>
      <c r="N910" s="200" t="s">
        <v>4571</v>
      </c>
      <c r="O910" s="200" t="s">
        <v>4572</v>
      </c>
    </row>
    <row r="911" spans="1:15" x14ac:dyDescent="0.3">
      <c r="A911" s="200">
        <v>334090</v>
      </c>
      <c r="B911" s="200" t="s">
        <v>4584</v>
      </c>
      <c r="C911" s="200" t="s">
        <v>4572</v>
      </c>
      <c r="D911" s="200" t="s">
        <v>4572</v>
      </c>
      <c r="E911" s="200" t="s">
        <v>4572</v>
      </c>
      <c r="F911" s="200" t="s">
        <v>4571</v>
      </c>
      <c r="G911" s="200" t="s">
        <v>4571</v>
      </c>
      <c r="H911" s="200" t="s">
        <v>4571</v>
      </c>
      <c r="I911" s="200" t="s">
        <v>4572</v>
      </c>
      <c r="J911" s="200" t="s">
        <v>4571</v>
      </c>
      <c r="K911" s="200" t="s">
        <v>4571</v>
      </c>
      <c r="L911" s="200" t="s">
        <v>4571</v>
      </c>
      <c r="M911" s="200" t="s">
        <v>4571</v>
      </c>
      <c r="N911" s="200" t="s">
        <v>4571</v>
      </c>
      <c r="O911" s="200" t="s">
        <v>4571</v>
      </c>
    </row>
    <row r="912" spans="1:15" x14ac:dyDescent="0.3">
      <c r="A912" s="200">
        <v>334091</v>
      </c>
      <c r="B912" s="200" t="s">
        <v>4584</v>
      </c>
      <c r="C912" s="200" t="s">
        <v>4572</v>
      </c>
      <c r="D912" s="200" t="s">
        <v>4572</v>
      </c>
      <c r="E912" s="200" t="s">
        <v>4572</v>
      </c>
      <c r="F912" s="200" t="s">
        <v>4572</v>
      </c>
      <c r="G912" s="200" t="s">
        <v>4571</v>
      </c>
      <c r="H912" s="200" t="s">
        <v>4571</v>
      </c>
      <c r="I912" s="200" t="s">
        <v>4571</v>
      </c>
      <c r="J912" s="200" t="s">
        <v>4571</v>
      </c>
      <c r="K912" s="200" t="s">
        <v>4571</v>
      </c>
      <c r="L912" s="200" t="s">
        <v>4571</v>
      </c>
      <c r="M912" s="200" t="s">
        <v>4572</v>
      </c>
      <c r="N912" s="200" t="s">
        <v>4571</v>
      </c>
      <c r="O912" s="200" t="s">
        <v>4571</v>
      </c>
    </row>
    <row r="913" spans="1:15" x14ac:dyDescent="0.3">
      <c r="A913" s="200">
        <v>334094</v>
      </c>
      <c r="B913" s="200" t="s">
        <v>4584</v>
      </c>
      <c r="C913" s="200" t="s">
        <v>4572</v>
      </c>
      <c r="D913" s="200" t="s">
        <v>4572</v>
      </c>
      <c r="E913" s="200" t="s">
        <v>4572</v>
      </c>
      <c r="F913" s="200" t="s">
        <v>4572</v>
      </c>
      <c r="G913" s="200" t="s">
        <v>4571</v>
      </c>
      <c r="H913" s="200" t="s">
        <v>4572</v>
      </c>
      <c r="I913" s="200" t="s">
        <v>4572</v>
      </c>
      <c r="J913" s="200" t="s">
        <v>4571</v>
      </c>
      <c r="K913" s="200" t="s">
        <v>4571</v>
      </c>
      <c r="L913" s="200" t="s">
        <v>4571</v>
      </c>
      <c r="M913" s="200" t="s">
        <v>4571</v>
      </c>
      <c r="N913" s="200" t="s">
        <v>4571</v>
      </c>
      <c r="O913" s="200" t="s">
        <v>4571</v>
      </c>
    </row>
    <row r="914" spans="1:15" x14ac:dyDescent="0.3">
      <c r="A914" s="200">
        <v>334096</v>
      </c>
      <c r="B914" s="200" t="s">
        <v>4584</v>
      </c>
      <c r="C914" s="200" t="s">
        <v>4573</v>
      </c>
      <c r="D914" s="200" t="s">
        <v>4572</v>
      </c>
      <c r="E914" s="200" t="s">
        <v>4573</v>
      </c>
      <c r="F914" s="200" t="s">
        <v>4572</v>
      </c>
      <c r="G914" s="200" t="s">
        <v>4573</v>
      </c>
      <c r="H914" s="200" t="s">
        <v>4573</v>
      </c>
      <c r="I914" s="200" t="s">
        <v>4573</v>
      </c>
      <c r="J914" s="200" t="s">
        <v>4572</v>
      </c>
      <c r="K914" s="200" t="s">
        <v>4572</v>
      </c>
      <c r="L914" s="200" t="s">
        <v>4572</v>
      </c>
      <c r="M914" s="200" t="s">
        <v>4573</v>
      </c>
      <c r="N914" s="200" t="s">
        <v>4573</v>
      </c>
      <c r="O914" s="200" t="s">
        <v>4571</v>
      </c>
    </row>
    <row r="915" spans="1:15" x14ac:dyDescent="0.3">
      <c r="A915" s="200">
        <v>334101</v>
      </c>
      <c r="B915" s="200" t="s">
        <v>4584</v>
      </c>
      <c r="C915" s="200" t="s">
        <v>4573</v>
      </c>
      <c r="D915" s="200" t="s">
        <v>4573</v>
      </c>
      <c r="E915" s="200" t="s">
        <v>4572</v>
      </c>
      <c r="F915" s="200" t="s">
        <v>4571</v>
      </c>
      <c r="G915" s="200" t="s">
        <v>4573</v>
      </c>
      <c r="H915" s="200" t="s">
        <v>4571</v>
      </c>
      <c r="I915" s="200" t="s">
        <v>4572</v>
      </c>
      <c r="J915" s="200" t="s">
        <v>4571</v>
      </c>
      <c r="K915" s="200" t="s">
        <v>4571</v>
      </c>
      <c r="L915" s="200" t="s">
        <v>4571</v>
      </c>
      <c r="M915" s="200" t="s">
        <v>4571</v>
      </c>
      <c r="N915" s="200" t="s">
        <v>4571</v>
      </c>
      <c r="O915" s="200" t="s">
        <v>4571</v>
      </c>
    </row>
    <row r="916" spans="1:15" x14ac:dyDescent="0.3">
      <c r="A916" s="200">
        <v>334104</v>
      </c>
      <c r="B916" s="200" t="s">
        <v>4584</v>
      </c>
      <c r="C916" s="200" t="s">
        <v>4573</v>
      </c>
      <c r="D916" s="200" t="s">
        <v>4573</v>
      </c>
      <c r="E916" s="200" t="s">
        <v>4573</v>
      </c>
      <c r="F916" s="200" t="s">
        <v>4572</v>
      </c>
      <c r="G916" s="200" t="s">
        <v>4572</v>
      </c>
      <c r="H916" s="200" t="s">
        <v>4571</v>
      </c>
      <c r="I916" s="200" t="s">
        <v>4571</v>
      </c>
      <c r="J916" s="200" t="s">
        <v>4571</v>
      </c>
      <c r="K916" s="200" t="s">
        <v>4571</v>
      </c>
      <c r="L916" s="200" t="s">
        <v>4571</v>
      </c>
      <c r="M916" s="200" t="s">
        <v>4571</v>
      </c>
      <c r="N916" s="200" t="s">
        <v>4571</v>
      </c>
      <c r="O916" s="200" t="s">
        <v>4571</v>
      </c>
    </row>
    <row r="917" spans="1:15" x14ac:dyDescent="0.3">
      <c r="A917" s="200">
        <v>334105</v>
      </c>
      <c r="B917" s="200" t="s">
        <v>4584</v>
      </c>
      <c r="C917" s="200" t="s">
        <v>4572</v>
      </c>
      <c r="D917" s="200" t="s">
        <v>4572</v>
      </c>
      <c r="E917" s="200" t="s">
        <v>4572</v>
      </c>
      <c r="F917" s="200" t="s">
        <v>4571</v>
      </c>
      <c r="G917" s="200" t="s">
        <v>4571</v>
      </c>
      <c r="H917" s="200" t="s">
        <v>4572</v>
      </c>
      <c r="I917" s="200" t="s">
        <v>4571</v>
      </c>
      <c r="J917" s="200" t="s">
        <v>4571</v>
      </c>
      <c r="K917" s="200" t="s">
        <v>4571</v>
      </c>
      <c r="L917" s="200" t="s">
        <v>4571</v>
      </c>
      <c r="M917" s="200" t="s">
        <v>4571</v>
      </c>
      <c r="N917" s="200" t="s">
        <v>4571</v>
      </c>
      <c r="O917" s="200" t="s">
        <v>4571</v>
      </c>
    </row>
    <row r="918" spans="1:15" x14ac:dyDescent="0.3">
      <c r="A918" s="200">
        <v>334108</v>
      </c>
      <c r="B918" s="200" t="s">
        <v>4584</v>
      </c>
      <c r="C918" s="200" t="s">
        <v>4572</v>
      </c>
      <c r="D918" s="200" t="s">
        <v>4571</v>
      </c>
      <c r="E918" s="200" t="s">
        <v>4572</v>
      </c>
      <c r="F918" s="200" t="s">
        <v>4571</v>
      </c>
      <c r="G918" s="200" t="s">
        <v>4571</v>
      </c>
      <c r="H918" s="200" t="s">
        <v>4572</v>
      </c>
      <c r="I918" s="200" t="s">
        <v>4571</v>
      </c>
      <c r="J918" s="200" t="s">
        <v>4571</v>
      </c>
      <c r="K918" s="200" t="s">
        <v>4572</v>
      </c>
      <c r="L918" s="200" t="s">
        <v>4571</v>
      </c>
      <c r="M918" s="200" t="s">
        <v>4571</v>
      </c>
      <c r="N918" s="200" t="s">
        <v>4571</v>
      </c>
      <c r="O918" s="200" t="s">
        <v>4572</v>
      </c>
    </row>
    <row r="919" spans="1:15" x14ac:dyDescent="0.3">
      <c r="A919" s="200">
        <v>334110</v>
      </c>
      <c r="B919" s="200" t="s">
        <v>4584</v>
      </c>
      <c r="C919" s="200" t="s">
        <v>4572</v>
      </c>
      <c r="D919" s="200" t="s">
        <v>4572</v>
      </c>
      <c r="E919" s="200" t="s">
        <v>4572</v>
      </c>
      <c r="F919" s="200" t="s">
        <v>4571</v>
      </c>
      <c r="G919" s="200" t="s">
        <v>4571</v>
      </c>
      <c r="H919" s="200" t="s">
        <v>4572</v>
      </c>
      <c r="I919" s="200" t="s">
        <v>4571</v>
      </c>
      <c r="J919" s="200" t="s">
        <v>4571</v>
      </c>
      <c r="K919" s="200" t="s">
        <v>4571</v>
      </c>
      <c r="L919" s="200" t="s">
        <v>4571</v>
      </c>
      <c r="M919" s="200" t="s">
        <v>4571</v>
      </c>
      <c r="N919" s="200" t="s">
        <v>4571</v>
      </c>
      <c r="O919" s="200" t="s">
        <v>4571</v>
      </c>
    </row>
    <row r="920" spans="1:15" x14ac:dyDescent="0.3">
      <c r="A920" s="200">
        <v>334111</v>
      </c>
      <c r="B920" s="200" t="s">
        <v>4584</v>
      </c>
      <c r="C920" s="200" t="s">
        <v>4572</v>
      </c>
      <c r="D920" s="200" t="s">
        <v>4572</v>
      </c>
      <c r="E920" s="200" t="s">
        <v>4572</v>
      </c>
      <c r="F920" s="200" t="s">
        <v>4572</v>
      </c>
      <c r="G920" s="200" t="s">
        <v>4571</v>
      </c>
      <c r="H920" s="200" t="s">
        <v>4571</v>
      </c>
      <c r="I920" s="200" t="s">
        <v>4572</v>
      </c>
      <c r="J920" s="200" t="s">
        <v>4572</v>
      </c>
      <c r="K920" s="200" t="s">
        <v>4572</v>
      </c>
      <c r="L920" s="200" t="s">
        <v>4572</v>
      </c>
      <c r="M920" s="200" t="s">
        <v>4571</v>
      </c>
      <c r="N920" s="200" t="s">
        <v>4572</v>
      </c>
      <c r="O920" s="200" t="s">
        <v>4571</v>
      </c>
    </row>
    <row r="921" spans="1:15" x14ac:dyDescent="0.3">
      <c r="A921" s="200">
        <v>334114</v>
      </c>
      <c r="B921" s="200" t="s">
        <v>4584</v>
      </c>
      <c r="C921" s="200" t="s">
        <v>4572</v>
      </c>
      <c r="D921" s="200" t="s">
        <v>4572</v>
      </c>
      <c r="E921" s="200" t="s">
        <v>4573</v>
      </c>
      <c r="F921" s="200" t="s">
        <v>4571</v>
      </c>
      <c r="G921" s="200" t="s">
        <v>4572</v>
      </c>
      <c r="H921" s="200" t="s">
        <v>4573</v>
      </c>
      <c r="I921" s="200" t="s">
        <v>4572</v>
      </c>
      <c r="J921" s="200" t="s">
        <v>4573</v>
      </c>
      <c r="K921" s="200" t="s">
        <v>4571</v>
      </c>
      <c r="L921" s="200" t="s">
        <v>4573</v>
      </c>
      <c r="M921" s="200" t="s">
        <v>4573</v>
      </c>
      <c r="N921" s="200" t="s">
        <v>4571</v>
      </c>
      <c r="O921" s="200" t="s">
        <v>4571</v>
      </c>
    </row>
    <row r="922" spans="1:15" x14ac:dyDescent="0.3">
      <c r="A922" s="200">
        <v>334115</v>
      </c>
      <c r="B922" s="200" t="s">
        <v>4584</v>
      </c>
      <c r="C922" s="200" t="s">
        <v>4572</v>
      </c>
      <c r="D922" s="200" t="s">
        <v>4572</v>
      </c>
      <c r="E922" s="200" t="s">
        <v>4572</v>
      </c>
      <c r="F922" s="200" t="s">
        <v>4572</v>
      </c>
      <c r="G922" s="200" t="s">
        <v>4571</v>
      </c>
      <c r="H922" s="200" t="s">
        <v>4572</v>
      </c>
      <c r="I922" s="200" t="s">
        <v>4572</v>
      </c>
      <c r="J922" s="200" t="s">
        <v>4571</v>
      </c>
      <c r="K922" s="200" t="s">
        <v>4571</v>
      </c>
      <c r="L922" s="200" t="s">
        <v>4571</v>
      </c>
      <c r="M922" s="200" t="s">
        <v>4571</v>
      </c>
      <c r="N922" s="200" t="s">
        <v>4571</v>
      </c>
      <c r="O922" s="200" t="s">
        <v>4571</v>
      </c>
    </row>
    <row r="923" spans="1:15" x14ac:dyDescent="0.3">
      <c r="A923" s="200">
        <v>334120</v>
      </c>
      <c r="B923" s="200" t="s">
        <v>4584</v>
      </c>
      <c r="C923" s="200" t="s">
        <v>4572</v>
      </c>
      <c r="D923" s="200" t="s">
        <v>4572</v>
      </c>
      <c r="E923" s="200" t="s">
        <v>4573</v>
      </c>
      <c r="F923" s="200" t="s">
        <v>4572</v>
      </c>
      <c r="G923" s="200" t="s">
        <v>4572</v>
      </c>
      <c r="H923" s="200" t="s">
        <v>4572</v>
      </c>
      <c r="I923" s="200" t="s">
        <v>4571</v>
      </c>
      <c r="J923" s="200" t="s">
        <v>4572</v>
      </c>
      <c r="K923" s="200" t="s">
        <v>4572</v>
      </c>
      <c r="L923" s="200" t="s">
        <v>4571</v>
      </c>
      <c r="M923" s="200" t="s">
        <v>4572</v>
      </c>
      <c r="N923" s="200" t="s">
        <v>4572</v>
      </c>
      <c r="O923" s="200" t="s">
        <v>4572</v>
      </c>
    </row>
    <row r="924" spans="1:15" x14ac:dyDescent="0.3">
      <c r="A924" s="200">
        <v>334126</v>
      </c>
      <c r="B924" s="200" t="s">
        <v>4584</v>
      </c>
      <c r="C924" s="200" t="s">
        <v>4572</v>
      </c>
      <c r="D924" s="200" t="s">
        <v>4572</v>
      </c>
      <c r="E924" s="200" t="s">
        <v>4572</v>
      </c>
      <c r="F924" s="200" t="s">
        <v>4571</v>
      </c>
      <c r="G924" s="200" t="s">
        <v>4572</v>
      </c>
      <c r="H924" s="200" t="s">
        <v>4571</v>
      </c>
      <c r="I924" s="200" t="s">
        <v>4571</v>
      </c>
      <c r="J924" s="200" t="s">
        <v>4571</v>
      </c>
      <c r="K924" s="200" t="s">
        <v>4571</v>
      </c>
      <c r="L924" s="200" t="s">
        <v>4571</v>
      </c>
      <c r="M924" s="200" t="s">
        <v>4571</v>
      </c>
      <c r="N924" s="200" t="s">
        <v>4571</v>
      </c>
      <c r="O924" s="200" t="s">
        <v>4571</v>
      </c>
    </row>
    <row r="925" spans="1:15" x14ac:dyDescent="0.3">
      <c r="A925" s="200">
        <v>334127</v>
      </c>
      <c r="B925" s="200" t="s">
        <v>4584</v>
      </c>
      <c r="C925" s="200" t="s">
        <v>4572</v>
      </c>
      <c r="D925" s="200" t="s">
        <v>4572</v>
      </c>
      <c r="E925" s="200" t="s">
        <v>4572</v>
      </c>
      <c r="F925" s="200" t="s">
        <v>4572</v>
      </c>
      <c r="G925" s="200" t="s">
        <v>4572</v>
      </c>
      <c r="H925" s="200" t="s">
        <v>4572</v>
      </c>
      <c r="I925" s="200" t="s">
        <v>4571</v>
      </c>
      <c r="J925" s="200" t="s">
        <v>4571</v>
      </c>
      <c r="K925" s="200" t="s">
        <v>4571</v>
      </c>
      <c r="L925" s="200" t="s">
        <v>4571</v>
      </c>
      <c r="M925" s="200" t="s">
        <v>4571</v>
      </c>
      <c r="N925" s="200" t="s">
        <v>4571</v>
      </c>
      <c r="O925" s="200" t="s">
        <v>4571</v>
      </c>
    </row>
    <row r="926" spans="1:15" x14ac:dyDescent="0.3">
      <c r="A926" s="200">
        <v>334128</v>
      </c>
      <c r="B926" s="200" t="s">
        <v>4584</v>
      </c>
      <c r="C926" s="200" t="s">
        <v>4572</v>
      </c>
      <c r="D926" s="200" t="s">
        <v>4572</v>
      </c>
      <c r="E926" s="200" t="s">
        <v>4572</v>
      </c>
      <c r="F926" s="200" t="s">
        <v>4572</v>
      </c>
      <c r="G926" s="200" t="s">
        <v>4572</v>
      </c>
      <c r="H926" s="200" t="s">
        <v>4571</v>
      </c>
      <c r="I926" s="200" t="s">
        <v>4571</v>
      </c>
      <c r="J926" s="200" t="s">
        <v>4571</v>
      </c>
      <c r="K926" s="200" t="s">
        <v>4571</v>
      </c>
      <c r="L926" s="200" t="s">
        <v>4571</v>
      </c>
      <c r="M926" s="200" t="s">
        <v>4571</v>
      </c>
      <c r="N926" s="200" t="s">
        <v>4571</v>
      </c>
      <c r="O926" s="200" t="s">
        <v>4571</v>
      </c>
    </row>
    <row r="927" spans="1:15" x14ac:dyDescent="0.3">
      <c r="A927" s="200">
        <v>334130</v>
      </c>
      <c r="B927" s="200" t="s">
        <v>4584</v>
      </c>
      <c r="C927" s="200" t="s">
        <v>4572</v>
      </c>
      <c r="D927" s="200" t="s">
        <v>4572</v>
      </c>
      <c r="E927" s="200" t="s">
        <v>4572</v>
      </c>
      <c r="F927" s="200" t="s">
        <v>4572</v>
      </c>
      <c r="G927" s="200" t="s">
        <v>4571</v>
      </c>
      <c r="H927" s="200" t="s">
        <v>4571</v>
      </c>
      <c r="I927" s="200" t="s">
        <v>4571</v>
      </c>
      <c r="J927" s="200" t="s">
        <v>4571</v>
      </c>
      <c r="K927" s="200" t="s">
        <v>4571</v>
      </c>
      <c r="L927" s="200" t="s">
        <v>4571</v>
      </c>
      <c r="M927" s="200" t="s">
        <v>4571</v>
      </c>
      <c r="N927" s="200" t="s">
        <v>4571</v>
      </c>
      <c r="O927" s="200" t="s">
        <v>4571</v>
      </c>
    </row>
    <row r="928" spans="1:15" x14ac:dyDescent="0.3">
      <c r="A928" s="200">
        <v>334138</v>
      </c>
      <c r="B928" s="200" t="s">
        <v>4584</v>
      </c>
      <c r="C928" s="200" t="s">
        <v>4572</v>
      </c>
      <c r="D928" s="200" t="s">
        <v>4572</v>
      </c>
      <c r="E928" s="200" t="s">
        <v>4572</v>
      </c>
      <c r="F928" s="200" t="s">
        <v>4571</v>
      </c>
      <c r="G928" s="200" t="s">
        <v>4572</v>
      </c>
      <c r="H928" s="200" t="s">
        <v>4572</v>
      </c>
      <c r="I928" s="200" t="s">
        <v>4571</v>
      </c>
      <c r="J928" s="200" t="s">
        <v>4571</v>
      </c>
      <c r="K928" s="200" t="s">
        <v>4571</v>
      </c>
      <c r="L928" s="200" t="s">
        <v>4571</v>
      </c>
      <c r="M928" s="200" t="s">
        <v>4571</v>
      </c>
      <c r="N928" s="200" t="s">
        <v>4571</v>
      </c>
      <c r="O928" s="200" t="s">
        <v>4571</v>
      </c>
    </row>
    <row r="929" spans="1:15" x14ac:dyDescent="0.3">
      <c r="A929" s="200">
        <v>334141</v>
      </c>
      <c r="B929" s="200" t="s">
        <v>4584</v>
      </c>
      <c r="C929" s="200" t="s">
        <v>4572</v>
      </c>
      <c r="D929" s="200" t="s">
        <v>4572</v>
      </c>
      <c r="E929" s="200" t="s">
        <v>4572</v>
      </c>
      <c r="F929" s="200" t="s">
        <v>4572</v>
      </c>
      <c r="G929" s="200" t="s">
        <v>4572</v>
      </c>
      <c r="H929" s="200" t="s">
        <v>4572</v>
      </c>
      <c r="I929" s="200" t="s">
        <v>4572</v>
      </c>
      <c r="J929" s="200" t="s">
        <v>4571</v>
      </c>
      <c r="K929" s="200" t="s">
        <v>4571</v>
      </c>
      <c r="L929" s="200" t="s">
        <v>4571</v>
      </c>
      <c r="M929" s="200" t="s">
        <v>4571</v>
      </c>
      <c r="N929" s="200" t="s">
        <v>4571</v>
      </c>
      <c r="O929" s="200" t="s">
        <v>4571</v>
      </c>
    </row>
    <row r="930" spans="1:15" x14ac:dyDescent="0.3">
      <c r="A930" s="200">
        <v>334145</v>
      </c>
      <c r="B930" s="200" t="s">
        <v>4584</v>
      </c>
      <c r="C930" s="200" t="s">
        <v>4572</v>
      </c>
      <c r="D930" s="200" t="s">
        <v>4572</v>
      </c>
      <c r="E930" s="200" t="s">
        <v>4572</v>
      </c>
      <c r="F930" s="200" t="s">
        <v>4571</v>
      </c>
      <c r="G930" s="200" t="s">
        <v>4572</v>
      </c>
      <c r="H930" s="200" t="s">
        <v>4572</v>
      </c>
      <c r="I930" s="200" t="s">
        <v>4572</v>
      </c>
      <c r="J930" s="200" t="s">
        <v>4571</v>
      </c>
      <c r="K930" s="200" t="s">
        <v>4571</v>
      </c>
      <c r="L930" s="200" t="s">
        <v>4571</v>
      </c>
      <c r="M930" s="200" t="s">
        <v>4571</v>
      </c>
      <c r="N930" s="200" t="s">
        <v>4571</v>
      </c>
      <c r="O930" s="200" t="s">
        <v>4571</v>
      </c>
    </row>
    <row r="931" spans="1:15" x14ac:dyDescent="0.3">
      <c r="A931" s="200">
        <v>334155</v>
      </c>
      <c r="B931" s="200" t="s">
        <v>4584</v>
      </c>
      <c r="C931" s="200" t="s">
        <v>4572</v>
      </c>
      <c r="D931" s="200" t="s">
        <v>4572</v>
      </c>
      <c r="E931" s="200" t="s">
        <v>4572</v>
      </c>
      <c r="F931" s="200" t="s">
        <v>4572</v>
      </c>
      <c r="G931" s="200" t="s">
        <v>4572</v>
      </c>
      <c r="H931" s="200" t="s">
        <v>4572</v>
      </c>
      <c r="I931" s="200" t="s">
        <v>4572</v>
      </c>
      <c r="J931" s="200" t="s">
        <v>4571</v>
      </c>
      <c r="K931" s="200" t="s">
        <v>4571</v>
      </c>
      <c r="L931" s="200" t="s">
        <v>4571</v>
      </c>
      <c r="M931" s="200" t="s">
        <v>4571</v>
      </c>
      <c r="N931" s="200" t="s">
        <v>4571</v>
      </c>
      <c r="O931" s="200" t="s">
        <v>4571</v>
      </c>
    </row>
    <row r="932" spans="1:15" x14ac:dyDescent="0.3">
      <c r="A932" s="200">
        <v>334156</v>
      </c>
      <c r="B932" s="200" t="s">
        <v>4584</v>
      </c>
      <c r="C932" s="200" t="s">
        <v>4572</v>
      </c>
      <c r="D932" s="200" t="s">
        <v>4573</v>
      </c>
      <c r="E932" s="200" t="s">
        <v>4573</v>
      </c>
      <c r="F932" s="200" t="s">
        <v>4573</v>
      </c>
      <c r="G932" s="200" t="s">
        <v>4572</v>
      </c>
      <c r="H932" s="200" t="s">
        <v>4573</v>
      </c>
      <c r="I932" s="200" t="s">
        <v>4573</v>
      </c>
      <c r="J932" s="200" t="s">
        <v>4572</v>
      </c>
      <c r="K932" s="200" t="s">
        <v>4572</v>
      </c>
      <c r="L932" s="200" t="s">
        <v>4572</v>
      </c>
      <c r="M932" s="200" t="s">
        <v>4572</v>
      </c>
      <c r="N932" s="200" t="s">
        <v>4573</v>
      </c>
      <c r="O932" s="200" t="s">
        <v>4571</v>
      </c>
    </row>
    <row r="933" spans="1:15" x14ac:dyDescent="0.3">
      <c r="A933" s="200">
        <v>334159</v>
      </c>
      <c r="B933" s="200" t="s">
        <v>4584</v>
      </c>
      <c r="C933" s="200" t="s">
        <v>4571</v>
      </c>
      <c r="D933" s="200" t="s">
        <v>4572</v>
      </c>
      <c r="E933" s="200" t="s">
        <v>4572</v>
      </c>
      <c r="F933" s="200" t="s">
        <v>4572</v>
      </c>
      <c r="G933" s="200" t="s">
        <v>4571</v>
      </c>
      <c r="H933" s="200" t="s">
        <v>4571</v>
      </c>
      <c r="I933" s="200" t="s">
        <v>4571</v>
      </c>
      <c r="J933" s="200" t="s">
        <v>4572</v>
      </c>
      <c r="K933" s="200" t="s">
        <v>4572</v>
      </c>
      <c r="L933" s="200" t="s">
        <v>4572</v>
      </c>
      <c r="M933" s="200" t="s">
        <v>4571</v>
      </c>
      <c r="N933" s="200" t="s">
        <v>4571</v>
      </c>
      <c r="O933" s="200" t="s">
        <v>4571</v>
      </c>
    </row>
    <row r="934" spans="1:15" x14ac:dyDescent="0.3">
      <c r="A934" s="200">
        <v>334167</v>
      </c>
      <c r="B934" s="200" t="s">
        <v>4584</v>
      </c>
      <c r="C934" s="200" t="s">
        <v>4573</v>
      </c>
      <c r="D934" s="200" t="s">
        <v>4573</v>
      </c>
      <c r="E934" s="200" t="s">
        <v>4573</v>
      </c>
      <c r="F934" s="200" t="s">
        <v>4573</v>
      </c>
      <c r="G934" s="200" t="s">
        <v>4573</v>
      </c>
      <c r="H934" s="200" t="s">
        <v>4573</v>
      </c>
      <c r="I934" s="200" t="s">
        <v>4572</v>
      </c>
      <c r="J934" s="200" t="s">
        <v>4571</v>
      </c>
      <c r="K934" s="200" t="s">
        <v>4571</v>
      </c>
      <c r="L934" s="200" t="s">
        <v>4571</v>
      </c>
      <c r="M934" s="200" t="s">
        <v>4571</v>
      </c>
      <c r="N934" s="200" t="s">
        <v>4571</v>
      </c>
      <c r="O934" s="200" t="s">
        <v>4571</v>
      </c>
    </row>
    <row r="935" spans="1:15" x14ac:dyDescent="0.3">
      <c r="A935" s="200">
        <v>334169</v>
      </c>
      <c r="B935" s="200" t="s">
        <v>4584</v>
      </c>
      <c r="C935" s="200" t="s">
        <v>4573</v>
      </c>
      <c r="D935" s="200" t="s">
        <v>4572</v>
      </c>
      <c r="E935" s="200" t="s">
        <v>4573</v>
      </c>
      <c r="F935" s="200" t="s">
        <v>4572</v>
      </c>
      <c r="G935" s="200" t="s">
        <v>4572</v>
      </c>
      <c r="H935" s="200" t="s">
        <v>4572</v>
      </c>
      <c r="I935" s="200" t="s">
        <v>4571</v>
      </c>
      <c r="J935" s="200" t="s">
        <v>4571</v>
      </c>
      <c r="K935" s="200" t="s">
        <v>4571</v>
      </c>
      <c r="L935" s="200" t="s">
        <v>4571</v>
      </c>
      <c r="M935" s="200" t="s">
        <v>4571</v>
      </c>
      <c r="N935" s="200" t="s">
        <v>4571</v>
      </c>
      <c r="O935" s="200" t="s">
        <v>4571</v>
      </c>
    </row>
    <row r="936" spans="1:15" x14ac:dyDescent="0.3">
      <c r="A936" s="200">
        <v>334170</v>
      </c>
      <c r="B936" s="200" t="s">
        <v>4584</v>
      </c>
      <c r="C936" s="200" t="s">
        <v>4572</v>
      </c>
      <c r="D936" s="200" t="s">
        <v>4572</v>
      </c>
      <c r="E936" s="200" t="s">
        <v>4572</v>
      </c>
      <c r="F936" s="200" t="s">
        <v>4572</v>
      </c>
      <c r="G936" s="200" t="s">
        <v>4573</v>
      </c>
      <c r="H936" s="200" t="s">
        <v>4572</v>
      </c>
      <c r="I936" s="200" t="s">
        <v>4572</v>
      </c>
      <c r="J936" s="200" t="s">
        <v>4571</v>
      </c>
      <c r="K936" s="200" t="s">
        <v>4572</v>
      </c>
      <c r="L936" s="200" t="s">
        <v>4572</v>
      </c>
      <c r="M936" s="200" t="s">
        <v>4572</v>
      </c>
      <c r="N936" s="200" t="s">
        <v>4571</v>
      </c>
      <c r="O936" s="200" t="s">
        <v>4572</v>
      </c>
    </row>
    <row r="937" spans="1:15" x14ac:dyDescent="0.3">
      <c r="A937" s="200">
        <v>334172</v>
      </c>
      <c r="B937" s="200" t="s">
        <v>4584</v>
      </c>
      <c r="C937" s="200" t="s">
        <v>4572</v>
      </c>
      <c r="D937" s="200" t="s">
        <v>4571</v>
      </c>
      <c r="E937" s="200" t="s">
        <v>4572</v>
      </c>
      <c r="F937" s="200" t="s">
        <v>4571</v>
      </c>
      <c r="G937" s="200" t="s">
        <v>4571</v>
      </c>
      <c r="H937" s="200" t="s">
        <v>4571</v>
      </c>
      <c r="I937" s="200" t="s">
        <v>4571</v>
      </c>
      <c r="J937" s="200" t="s">
        <v>4571</v>
      </c>
      <c r="K937" s="200" t="s">
        <v>4571</v>
      </c>
      <c r="L937" s="200" t="s">
        <v>4571</v>
      </c>
      <c r="M937" s="200" t="s">
        <v>4571</v>
      </c>
      <c r="N937" s="200" t="s">
        <v>4571</v>
      </c>
      <c r="O937" s="200" t="s">
        <v>4571</v>
      </c>
    </row>
    <row r="938" spans="1:15" x14ac:dyDescent="0.3">
      <c r="A938" s="200">
        <v>334177</v>
      </c>
      <c r="B938" s="200" t="s">
        <v>4584</v>
      </c>
      <c r="C938" s="200" t="s">
        <v>4572</v>
      </c>
      <c r="D938" s="200" t="s">
        <v>4572</v>
      </c>
      <c r="E938" s="200" t="s">
        <v>4572</v>
      </c>
      <c r="F938" s="200" t="s">
        <v>4571</v>
      </c>
      <c r="G938" s="200" t="s">
        <v>4572</v>
      </c>
      <c r="H938" s="200" t="s">
        <v>4571</v>
      </c>
      <c r="I938" s="200" t="s">
        <v>4572</v>
      </c>
      <c r="J938" s="200" t="s">
        <v>4571</v>
      </c>
      <c r="K938" s="200" t="s">
        <v>4571</v>
      </c>
      <c r="L938" s="200" t="s">
        <v>4571</v>
      </c>
      <c r="M938" s="200" t="s">
        <v>4571</v>
      </c>
      <c r="N938" s="200" t="s">
        <v>4571</v>
      </c>
      <c r="O938" s="200" t="s">
        <v>4571</v>
      </c>
    </row>
    <row r="939" spans="1:15" x14ac:dyDescent="0.3">
      <c r="A939" s="200">
        <v>334178</v>
      </c>
      <c r="B939" s="200" t="s">
        <v>4584</v>
      </c>
      <c r="C939" s="200" t="s">
        <v>4572</v>
      </c>
      <c r="D939" s="200" t="s">
        <v>4572</v>
      </c>
      <c r="E939" s="200" t="s">
        <v>4572</v>
      </c>
      <c r="F939" s="200" t="s">
        <v>4572</v>
      </c>
      <c r="G939" s="200" t="s">
        <v>4571</v>
      </c>
      <c r="H939" s="200" t="s">
        <v>4572</v>
      </c>
      <c r="I939" s="200" t="s">
        <v>4572</v>
      </c>
      <c r="J939" s="200" t="s">
        <v>4571</v>
      </c>
      <c r="K939" s="200" t="s">
        <v>4571</v>
      </c>
      <c r="L939" s="200" t="s">
        <v>4571</v>
      </c>
      <c r="M939" s="200" t="s">
        <v>4571</v>
      </c>
      <c r="N939" s="200" t="s">
        <v>4571</v>
      </c>
      <c r="O939" s="200" t="s">
        <v>4571</v>
      </c>
    </row>
    <row r="940" spans="1:15" x14ac:dyDescent="0.3">
      <c r="A940" s="200">
        <v>334179</v>
      </c>
      <c r="B940" s="200" t="s">
        <v>4584</v>
      </c>
      <c r="C940" s="200" t="s">
        <v>4572</v>
      </c>
      <c r="D940" s="200" t="s">
        <v>4572</v>
      </c>
      <c r="E940" s="200" t="s">
        <v>4572</v>
      </c>
      <c r="F940" s="200" t="s">
        <v>4571</v>
      </c>
      <c r="G940" s="200" t="s">
        <v>4571</v>
      </c>
      <c r="H940" s="200" t="s">
        <v>4571</v>
      </c>
      <c r="I940" s="200" t="s">
        <v>4571</v>
      </c>
      <c r="J940" s="200" t="s">
        <v>4571</v>
      </c>
      <c r="K940" s="200" t="s">
        <v>4571</v>
      </c>
      <c r="L940" s="200" t="s">
        <v>4571</v>
      </c>
      <c r="M940" s="200" t="s">
        <v>4571</v>
      </c>
      <c r="N940" s="200" t="s">
        <v>4571</v>
      </c>
      <c r="O940" s="200" t="s">
        <v>4571</v>
      </c>
    </row>
    <row r="941" spans="1:15" x14ac:dyDescent="0.3">
      <c r="A941" s="200">
        <v>334181</v>
      </c>
      <c r="B941" s="200" t="s">
        <v>4584</v>
      </c>
      <c r="C941" s="200" t="s">
        <v>4572</v>
      </c>
      <c r="D941" s="200" t="s">
        <v>4573</v>
      </c>
      <c r="E941" s="200" t="s">
        <v>4572</v>
      </c>
      <c r="F941" s="200" t="s">
        <v>4572</v>
      </c>
      <c r="G941" s="200" t="s">
        <v>4572</v>
      </c>
      <c r="H941" s="200" t="s">
        <v>4572</v>
      </c>
      <c r="I941" s="200" t="s">
        <v>4571</v>
      </c>
      <c r="J941" s="200" t="s">
        <v>4572</v>
      </c>
      <c r="K941" s="200" t="s">
        <v>4572</v>
      </c>
      <c r="L941" s="200" t="s">
        <v>4572</v>
      </c>
      <c r="M941" s="200" t="s">
        <v>4571</v>
      </c>
      <c r="N941" s="200" t="s">
        <v>4571</v>
      </c>
      <c r="O941" s="200" t="s">
        <v>4571</v>
      </c>
    </row>
    <row r="942" spans="1:15" x14ac:dyDescent="0.3">
      <c r="A942" s="200">
        <v>334182</v>
      </c>
      <c r="B942" s="200" t="s">
        <v>4584</v>
      </c>
      <c r="C942" s="200" t="s">
        <v>4572</v>
      </c>
      <c r="D942" s="200" t="s">
        <v>4573</v>
      </c>
      <c r="E942" s="200" t="s">
        <v>4572</v>
      </c>
      <c r="F942" s="200" t="s">
        <v>4572</v>
      </c>
      <c r="G942" s="200" t="s">
        <v>4571</v>
      </c>
      <c r="H942" s="200" t="s">
        <v>4573</v>
      </c>
      <c r="I942" s="200" t="s">
        <v>4571</v>
      </c>
      <c r="J942" s="200" t="s">
        <v>4572</v>
      </c>
      <c r="K942" s="200" t="s">
        <v>4571</v>
      </c>
      <c r="L942" s="200" t="s">
        <v>4572</v>
      </c>
      <c r="M942" s="200" t="s">
        <v>4572</v>
      </c>
      <c r="N942" s="200" t="s">
        <v>4571</v>
      </c>
      <c r="O942" s="200" t="s">
        <v>4571</v>
      </c>
    </row>
    <row r="943" spans="1:15" x14ac:dyDescent="0.3">
      <c r="A943" s="200">
        <v>334183</v>
      </c>
      <c r="B943" s="200" t="s">
        <v>4584</v>
      </c>
      <c r="C943" s="200" t="s">
        <v>4573</v>
      </c>
      <c r="D943" s="200" t="s">
        <v>4572</v>
      </c>
      <c r="E943" s="200" t="s">
        <v>4572</v>
      </c>
      <c r="F943" s="200" t="s">
        <v>4573</v>
      </c>
      <c r="G943" s="200" t="s">
        <v>4573</v>
      </c>
      <c r="H943" s="200" t="s">
        <v>4572</v>
      </c>
      <c r="I943" s="200" t="s">
        <v>4572</v>
      </c>
      <c r="J943" s="200" t="s">
        <v>4571</v>
      </c>
      <c r="K943" s="200" t="s">
        <v>4571</v>
      </c>
      <c r="L943" s="200" t="s">
        <v>4571</v>
      </c>
      <c r="M943" s="200" t="s">
        <v>4571</v>
      </c>
      <c r="N943" s="200" t="s">
        <v>4571</v>
      </c>
      <c r="O943" s="200" t="s">
        <v>4571</v>
      </c>
    </row>
    <row r="944" spans="1:15" x14ac:dyDescent="0.3">
      <c r="A944" s="200">
        <v>334185</v>
      </c>
      <c r="B944" s="200" t="s">
        <v>4584</v>
      </c>
      <c r="C944" s="200" t="s">
        <v>4571</v>
      </c>
      <c r="D944" s="200" t="s">
        <v>4571</v>
      </c>
      <c r="E944" s="200" t="s">
        <v>4572</v>
      </c>
      <c r="F944" s="200" t="s">
        <v>4571</v>
      </c>
      <c r="G944" s="200" t="s">
        <v>4572</v>
      </c>
      <c r="H944" s="200" t="s">
        <v>4572</v>
      </c>
      <c r="I944" s="200" t="s">
        <v>4571</v>
      </c>
      <c r="J944" s="200" t="s">
        <v>4571</v>
      </c>
      <c r="K944" s="200" t="s">
        <v>4571</v>
      </c>
      <c r="L944" s="200" t="s">
        <v>4571</v>
      </c>
      <c r="M944" s="200" t="s">
        <v>4571</v>
      </c>
      <c r="N944" s="200" t="s">
        <v>4571</v>
      </c>
      <c r="O944" s="200" t="s">
        <v>4571</v>
      </c>
    </row>
    <row r="945" spans="1:15" x14ac:dyDescent="0.3">
      <c r="A945" s="200">
        <v>334186</v>
      </c>
      <c r="B945" s="200" t="s">
        <v>4584</v>
      </c>
      <c r="C945" s="200" t="s">
        <v>4572</v>
      </c>
      <c r="D945" s="200" t="s">
        <v>4572</v>
      </c>
      <c r="E945" s="200" t="s">
        <v>4572</v>
      </c>
      <c r="F945" s="200" t="s">
        <v>4571</v>
      </c>
      <c r="G945" s="200" t="s">
        <v>4571</v>
      </c>
      <c r="H945" s="200" t="s">
        <v>4572</v>
      </c>
      <c r="I945" s="200" t="s">
        <v>4572</v>
      </c>
      <c r="J945" s="200" t="s">
        <v>4572</v>
      </c>
      <c r="K945" s="200" t="s">
        <v>4572</v>
      </c>
      <c r="L945" s="200" t="s">
        <v>4572</v>
      </c>
      <c r="M945" s="200" t="s">
        <v>4572</v>
      </c>
      <c r="N945" s="200" t="s">
        <v>4572</v>
      </c>
      <c r="O945" s="200" t="s">
        <v>4571</v>
      </c>
    </row>
    <row r="946" spans="1:15" x14ac:dyDescent="0.3">
      <c r="A946" s="200">
        <v>334187</v>
      </c>
      <c r="B946" s="200" t="s">
        <v>4584</v>
      </c>
      <c r="C946" s="200" t="s">
        <v>4572</v>
      </c>
      <c r="D946" s="200" t="s">
        <v>4572</v>
      </c>
      <c r="E946" s="200" t="s">
        <v>4572</v>
      </c>
      <c r="F946" s="200" t="s">
        <v>4572</v>
      </c>
      <c r="G946" s="200" t="s">
        <v>4571</v>
      </c>
      <c r="H946" s="200" t="s">
        <v>4571</v>
      </c>
      <c r="I946" s="200" t="s">
        <v>4571</v>
      </c>
      <c r="J946" s="200" t="s">
        <v>4571</v>
      </c>
      <c r="K946" s="200" t="s">
        <v>4571</v>
      </c>
      <c r="L946" s="200" t="s">
        <v>4571</v>
      </c>
      <c r="M946" s="200" t="s">
        <v>4571</v>
      </c>
      <c r="N946" s="200" t="s">
        <v>4571</v>
      </c>
      <c r="O946" s="200" t="s">
        <v>4571</v>
      </c>
    </row>
    <row r="947" spans="1:15" x14ac:dyDescent="0.3">
      <c r="A947" s="200">
        <v>334192</v>
      </c>
      <c r="B947" s="200" t="s">
        <v>4584</v>
      </c>
      <c r="C947" s="200" t="s">
        <v>4572</v>
      </c>
      <c r="D947" s="200" t="s">
        <v>4571</v>
      </c>
      <c r="E947" s="200" t="s">
        <v>4571</v>
      </c>
      <c r="F947" s="200" t="s">
        <v>4571</v>
      </c>
      <c r="G947" s="200" t="s">
        <v>4571</v>
      </c>
      <c r="H947" s="200" t="s">
        <v>4572</v>
      </c>
      <c r="I947" s="200" t="s">
        <v>4571</v>
      </c>
      <c r="J947" s="200" t="s">
        <v>4571</v>
      </c>
      <c r="K947" s="200" t="s">
        <v>4571</v>
      </c>
      <c r="L947" s="200" t="s">
        <v>4571</v>
      </c>
      <c r="M947" s="200" t="s">
        <v>4571</v>
      </c>
      <c r="N947" s="200" t="s">
        <v>4571</v>
      </c>
      <c r="O947" s="200" t="s">
        <v>4571</v>
      </c>
    </row>
    <row r="948" spans="1:15" x14ac:dyDescent="0.3">
      <c r="A948" s="200">
        <v>334193</v>
      </c>
      <c r="B948" s="200" t="s">
        <v>4584</v>
      </c>
      <c r="C948" s="200" t="s">
        <v>4573</v>
      </c>
      <c r="D948" s="200" t="s">
        <v>4573</v>
      </c>
      <c r="E948" s="200" t="s">
        <v>4573</v>
      </c>
      <c r="F948" s="200" t="s">
        <v>4573</v>
      </c>
      <c r="G948" s="200" t="s">
        <v>4573</v>
      </c>
      <c r="H948" s="200" t="s">
        <v>4572</v>
      </c>
      <c r="I948" s="200" t="s">
        <v>4572</v>
      </c>
      <c r="J948" s="200" t="s">
        <v>4572</v>
      </c>
      <c r="K948" s="200" t="s">
        <v>4572</v>
      </c>
      <c r="L948" s="200" t="s">
        <v>4572</v>
      </c>
      <c r="M948" s="200" t="s">
        <v>4572</v>
      </c>
      <c r="N948" s="200" t="s">
        <v>4572</v>
      </c>
      <c r="O948" s="200" t="s">
        <v>4572</v>
      </c>
    </row>
    <row r="949" spans="1:15" x14ac:dyDescent="0.3">
      <c r="A949" s="200">
        <v>334195</v>
      </c>
      <c r="B949" s="200" t="s">
        <v>4584</v>
      </c>
      <c r="C949" s="200" t="s">
        <v>4572</v>
      </c>
      <c r="D949" s="200" t="s">
        <v>4572</v>
      </c>
      <c r="E949" s="200" t="s">
        <v>4572</v>
      </c>
      <c r="F949" s="200" t="s">
        <v>4572</v>
      </c>
      <c r="G949" s="200" t="s">
        <v>4572</v>
      </c>
      <c r="H949" s="200" t="s">
        <v>4572</v>
      </c>
      <c r="I949" s="200" t="s">
        <v>4572</v>
      </c>
      <c r="J949" s="200" t="s">
        <v>4571</v>
      </c>
      <c r="K949" s="200" t="s">
        <v>4571</v>
      </c>
      <c r="L949" s="200" t="s">
        <v>4571</v>
      </c>
      <c r="M949" s="200" t="s">
        <v>4571</v>
      </c>
      <c r="N949" s="200" t="s">
        <v>4571</v>
      </c>
      <c r="O949" s="200" t="s">
        <v>4571</v>
      </c>
    </row>
    <row r="950" spans="1:15" x14ac:dyDescent="0.3">
      <c r="A950" s="200">
        <v>334206</v>
      </c>
      <c r="B950" s="200" t="s">
        <v>4584</v>
      </c>
      <c r="C950" s="200" t="s">
        <v>4573</v>
      </c>
      <c r="D950" s="200" t="s">
        <v>4573</v>
      </c>
      <c r="E950" s="200" t="s">
        <v>4572</v>
      </c>
      <c r="F950" s="200" t="s">
        <v>4573</v>
      </c>
      <c r="G950" s="200" t="s">
        <v>4573</v>
      </c>
      <c r="H950" s="200" t="s">
        <v>4573</v>
      </c>
      <c r="I950" s="200" t="s">
        <v>4571</v>
      </c>
      <c r="J950" s="200" t="s">
        <v>4572</v>
      </c>
      <c r="K950" s="200" t="s">
        <v>4572</v>
      </c>
      <c r="L950" s="200" t="s">
        <v>4572</v>
      </c>
      <c r="M950" s="200" t="s">
        <v>4572</v>
      </c>
      <c r="N950" s="200" t="s">
        <v>4572</v>
      </c>
      <c r="O950" s="200" t="s">
        <v>4571</v>
      </c>
    </row>
    <row r="951" spans="1:15" x14ac:dyDescent="0.3">
      <c r="A951" s="200">
        <v>334211</v>
      </c>
      <c r="B951" s="200" t="s">
        <v>4584</v>
      </c>
      <c r="C951" s="200" t="s">
        <v>4572</v>
      </c>
      <c r="D951" s="200" t="s">
        <v>4572</v>
      </c>
      <c r="E951" s="200" t="s">
        <v>4572</v>
      </c>
      <c r="F951" s="200" t="s">
        <v>4573</v>
      </c>
      <c r="G951" s="200" t="s">
        <v>4572</v>
      </c>
      <c r="H951" s="200" t="s">
        <v>4573</v>
      </c>
      <c r="I951" s="200" t="s">
        <v>4572</v>
      </c>
      <c r="J951" s="200" t="s">
        <v>4573</v>
      </c>
      <c r="K951" s="200" t="s">
        <v>4572</v>
      </c>
      <c r="L951" s="200" t="s">
        <v>4572</v>
      </c>
      <c r="M951" s="200" t="s">
        <v>4572</v>
      </c>
      <c r="N951" s="200" t="s">
        <v>4572</v>
      </c>
      <c r="O951" s="200" t="s">
        <v>4573</v>
      </c>
    </row>
    <row r="952" spans="1:15" x14ac:dyDescent="0.3">
      <c r="A952" s="200">
        <v>334214</v>
      </c>
      <c r="B952" s="200" t="s">
        <v>4584</v>
      </c>
      <c r="C952" s="200" t="s">
        <v>4571</v>
      </c>
      <c r="D952" s="200" t="s">
        <v>4572</v>
      </c>
      <c r="E952" s="200" t="s">
        <v>4571</v>
      </c>
      <c r="F952" s="200" t="s">
        <v>4571</v>
      </c>
      <c r="G952" s="200" t="s">
        <v>4571</v>
      </c>
      <c r="H952" s="200" t="s">
        <v>4572</v>
      </c>
      <c r="I952" s="200" t="s">
        <v>4571</v>
      </c>
      <c r="J952" s="200" t="s">
        <v>4571</v>
      </c>
      <c r="K952" s="200" t="s">
        <v>4571</v>
      </c>
      <c r="L952" s="200" t="s">
        <v>4571</v>
      </c>
      <c r="M952" s="200" t="s">
        <v>4571</v>
      </c>
      <c r="N952" s="200" t="s">
        <v>4571</v>
      </c>
      <c r="O952" s="200" t="s">
        <v>4571</v>
      </c>
    </row>
    <row r="953" spans="1:15" x14ac:dyDescent="0.3">
      <c r="A953" s="200">
        <v>334215</v>
      </c>
      <c r="B953" s="200" t="s">
        <v>4584</v>
      </c>
      <c r="C953" s="200" t="s">
        <v>4571</v>
      </c>
      <c r="D953" s="200" t="s">
        <v>4572</v>
      </c>
      <c r="E953" s="200" t="s">
        <v>4572</v>
      </c>
      <c r="F953" s="200" t="s">
        <v>4572</v>
      </c>
      <c r="G953" s="200" t="s">
        <v>4571</v>
      </c>
      <c r="H953" s="200" t="s">
        <v>4571</v>
      </c>
      <c r="I953" s="200" t="s">
        <v>4571</v>
      </c>
      <c r="J953" s="200" t="s">
        <v>4571</v>
      </c>
      <c r="K953" s="200" t="s">
        <v>4572</v>
      </c>
      <c r="L953" s="200" t="s">
        <v>4571</v>
      </c>
      <c r="M953" s="200" t="s">
        <v>4571</v>
      </c>
      <c r="N953" s="200" t="s">
        <v>4571</v>
      </c>
      <c r="O953" s="200" t="s">
        <v>4571</v>
      </c>
    </row>
    <row r="954" spans="1:15" x14ac:dyDescent="0.3">
      <c r="A954" s="200">
        <v>334218</v>
      </c>
      <c r="B954" s="200" t="s">
        <v>4584</v>
      </c>
      <c r="C954" s="200" t="s">
        <v>4572</v>
      </c>
      <c r="D954" s="200" t="s">
        <v>4572</v>
      </c>
      <c r="E954" s="200" t="s">
        <v>4572</v>
      </c>
      <c r="F954" s="200" t="s">
        <v>4571</v>
      </c>
      <c r="G954" s="200" t="s">
        <v>4572</v>
      </c>
      <c r="H954" s="200" t="s">
        <v>4571</v>
      </c>
      <c r="I954" s="200" t="s">
        <v>4571</v>
      </c>
      <c r="J954" s="200" t="s">
        <v>4571</v>
      </c>
      <c r="K954" s="200" t="s">
        <v>4571</v>
      </c>
      <c r="L954" s="200" t="s">
        <v>4571</v>
      </c>
      <c r="M954" s="200" t="s">
        <v>4571</v>
      </c>
      <c r="N954" s="200" t="s">
        <v>4571</v>
      </c>
      <c r="O954" s="200" t="s">
        <v>4571</v>
      </c>
    </row>
    <row r="955" spans="1:15" x14ac:dyDescent="0.3">
      <c r="A955" s="200">
        <v>334219</v>
      </c>
      <c r="B955" s="200" t="s">
        <v>4584</v>
      </c>
      <c r="C955" s="200" t="s">
        <v>4572</v>
      </c>
      <c r="D955" s="200" t="s">
        <v>4573</v>
      </c>
      <c r="E955" s="200" t="s">
        <v>4572</v>
      </c>
      <c r="F955" s="200" t="s">
        <v>4571</v>
      </c>
      <c r="G955" s="200" t="s">
        <v>4571</v>
      </c>
      <c r="H955" s="200" t="s">
        <v>4573</v>
      </c>
      <c r="I955" s="200" t="s">
        <v>4572</v>
      </c>
      <c r="J955" s="200" t="s">
        <v>4572</v>
      </c>
      <c r="K955" s="200" t="s">
        <v>4571</v>
      </c>
      <c r="L955" s="200" t="s">
        <v>4572</v>
      </c>
      <c r="M955" s="200" t="s">
        <v>4572</v>
      </c>
      <c r="N955" s="200" t="s">
        <v>4571</v>
      </c>
      <c r="O955" s="200" t="s">
        <v>4571</v>
      </c>
    </row>
    <row r="956" spans="1:15" x14ac:dyDescent="0.3">
      <c r="A956" s="200">
        <v>334220</v>
      </c>
      <c r="B956" s="200" t="s">
        <v>4584</v>
      </c>
      <c r="C956" s="200" t="s">
        <v>4572</v>
      </c>
      <c r="D956" s="200" t="s">
        <v>4572</v>
      </c>
      <c r="E956" s="200" t="s">
        <v>4573</v>
      </c>
      <c r="F956" s="200" t="s">
        <v>4573</v>
      </c>
      <c r="G956" s="200" t="s">
        <v>4573</v>
      </c>
      <c r="H956" s="200" t="s">
        <v>4573</v>
      </c>
      <c r="I956" s="200" t="s">
        <v>4572</v>
      </c>
      <c r="J956" s="200" t="s">
        <v>4571</v>
      </c>
      <c r="K956" s="200" t="s">
        <v>4571</v>
      </c>
      <c r="L956" s="200" t="s">
        <v>4571</v>
      </c>
      <c r="M956" s="200" t="s">
        <v>4571</v>
      </c>
      <c r="N956" s="200" t="s">
        <v>4571</v>
      </c>
      <c r="O956" s="200" t="s">
        <v>4571</v>
      </c>
    </row>
    <row r="957" spans="1:15" x14ac:dyDescent="0.3">
      <c r="A957" s="200">
        <v>334221</v>
      </c>
      <c r="B957" s="200" t="s">
        <v>4584</v>
      </c>
      <c r="C957" s="200" t="s">
        <v>4572</v>
      </c>
      <c r="D957" s="200" t="s">
        <v>4572</v>
      </c>
      <c r="E957" s="200" t="s">
        <v>4572</v>
      </c>
      <c r="F957" s="200" t="s">
        <v>4572</v>
      </c>
      <c r="G957" s="200" t="s">
        <v>4572</v>
      </c>
      <c r="H957" s="200" t="s">
        <v>4572</v>
      </c>
      <c r="I957" s="200" t="s">
        <v>4572</v>
      </c>
      <c r="J957" s="200" t="s">
        <v>4571</v>
      </c>
      <c r="K957" s="200" t="s">
        <v>4571</v>
      </c>
      <c r="L957" s="200" t="s">
        <v>4571</v>
      </c>
      <c r="M957" s="200" t="s">
        <v>4571</v>
      </c>
      <c r="N957" s="200" t="s">
        <v>4571</v>
      </c>
      <c r="O957" s="200" t="s">
        <v>4571</v>
      </c>
    </row>
    <row r="958" spans="1:15" x14ac:dyDescent="0.3">
      <c r="A958" s="200">
        <v>334223</v>
      </c>
      <c r="B958" s="200" t="s">
        <v>4584</v>
      </c>
      <c r="C958" s="200" t="s">
        <v>4572</v>
      </c>
      <c r="D958" s="200" t="s">
        <v>4572</v>
      </c>
      <c r="E958" s="200" t="s">
        <v>4572</v>
      </c>
      <c r="F958" s="200" t="s">
        <v>4572</v>
      </c>
      <c r="G958" s="200" t="s">
        <v>4571</v>
      </c>
      <c r="H958" s="200" t="s">
        <v>4572</v>
      </c>
      <c r="I958" s="200" t="s">
        <v>4571</v>
      </c>
      <c r="J958" s="200" t="s">
        <v>4571</v>
      </c>
      <c r="K958" s="200" t="s">
        <v>4571</v>
      </c>
      <c r="L958" s="200" t="s">
        <v>4571</v>
      </c>
      <c r="M958" s="200" t="s">
        <v>4571</v>
      </c>
      <c r="N958" s="200" t="s">
        <v>4571</v>
      </c>
      <c r="O958" s="200" t="s">
        <v>4571</v>
      </c>
    </row>
    <row r="959" spans="1:15" x14ac:dyDescent="0.3">
      <c r="A959" s="200">
        <v>334224</v>
      </c>
      <c r="B959" s="200" t="s">
        <v>4584</v>
      </c>
      <c r="C959" s="200" t="s">
        <v>4572</v>
      </c>
      <c r="D959" s="200" t="s">
        <v>4572</v>
      </c>
      <c r="E959" s="200" t="s">
        <v>4572</v>
      </c>
      <c r="F959" s="200" t="s">
        <v>4571</v>
      </c>
      <c r="G959" s="200" t="s">
        <v>4571</v>
      </c>
      <c r="H959" s="200" t="s">
        <v>4571</v>
      </c>
      <c r="I959" s="200" t="s">
        <v>4571</v>
      </c>
      <c r="J959" s="200" t="s">
        <v>4571</v>
      </c>
      <c r="K959" s="200" t="s">
        <v>4571</v>
      </c>
      <c r="L959" s="200" t="s">
        <v>4571</v>
      </c>
      <c r="M959" s="200" t="s">
        <v>4571</v>
      </c>
      <c r="N959" s="200" t="s">
        <v>4571</v>
      </c>
      <c r="O959" s="200" t="s">
        <v>4571</v>
      </c>
    </row>
    <row r="960" spans="1:15" x14ac:dyDescent="0.3">
      <c r="A960" s="200">
        <v>334229</v>
      </c>
      <c r="B960" s="200" t="s">
        <v>4584</v>
      </c>
      <c r="C960" s="200" t="s">
        <v>4572</v>
      </c>
      <c r="D960" s="200" t="s">
        <v>4572</v>
      </c>
      <c r="E960" s="200" t="s">
        <v>4572</v>
      </c>
      <c r="F960" s="200" t="s">
        <v>4572</v>
      </c>
      <c r="G960" s="200" t="s">
        <v>4571</v>
      </c>
      <c r="H960" s="200" t="s">
        <v>4572</v>
      </c>
      <c r="I960" s="200" t="s">
        <v>4571</v>
      </c>
      <c r="J960" s="200" t="s">
        <v>4571</v>
      </c>
      <c r="K960" s="200" t="s">
        <v>4571</v>
      </c>
      <c r="L960" s="200" t="s">
        <v>4571</v>
      </c>
      <c r="M960" s="200" t="s">
        <v>4571</v>
      </c>
      <c r="N960" s="200" t="s">
        <v>4571</v>
      </c>
      <c r="O960" s="200" t="s">
        <v>4571</v>
      </c>
    </row>
    <row r="961" spans="1:15" x14ac:dyDescent="0.3">
      <c r="A961" s="200">
        <v>334235</v>
      </c>
      <c r="B961" s="200" t="s">
        <v>4584</v>
      </c>
      <c r="C961" s="200" t="s">
        <v>4572</v>
      </c>
      <c r="D961" s="200" t="s">
        <v>4572</v>
      </c>
      <c r="E961" s="200" t="s">
        <v>4572</v>
      </c>
      <c r="F961" s="200" t="s">
        <v>4572</v>
      </c>
      <c r="G961" s="200" t="s">
        <v>4572</v>
      </c>
      <c r="H961" s="200" t="s">
        <v>4572</v>
      </c>
      <c r="I961" s="200" t="s">
        <v>4572</v>
      </c>
      <c r="J961" s="200" t="s">
        <v>4571</v>
      </c>
      <c r="K961" s="200" t="s">
        <v>4571</v>
      </c>
      <c r="L961" s="200" t="s">
        <v>4571</v>
      </c>
      <c r="M961" s="200" t="s">
        <v>4571</v>
      </c>
      <c r="N961" s="200" t="s">
        <v>4571</v>
      </c>
      <c r="O961" s="200" t="s">
        <v>4571</v>
      </c>
    </row>
    <row r="962" spans="1:15" x14ac:dyDescent="0.3">
      <c r="A962" s="200">
        <v>334236</v>
      </c>
      <c r="B962" s="200" t="s">
        <v>4584</v>
      </c>
      <c r="C962" s="200" t="s">
        <v>4572</v>
      </c>
      <c r="D962" s="200" t="s">
        <v>4573</v>
      </c>
      <c r="E962" s="200" t="s">
        <v>4572</v>
      </c>
      <c r="F962" s="200" t="s">
        <v>4572</v>
      </c>
      <c r="G962" s="200" t="s">
        <v>4573</v>
      </c>
      <c r="H962" s="200" t="s">
        <v>4573</v>
      </c>
      <c r="I962" s="200" t="s">
        <v>4573</v>
      </c>
      <c r="J962" s="200" t="s">
        <v>4571</v>
      </c>
      <c r="K962" s="200" t="s">
        <v>4571</v>
      </c>
      <c r="L962" s="200" t="s">
        <v>4571</v>
      </c>
      <c r="M962" s="200" t="s">
        <v>4571</v>
      </c>
      <c r="N962" s="200" t="s">
        <v>4571</v>
      </c>
      <c r="O962" s="200" t="s">
        <v>4571</v>
      </c>
    </row>
    <row r="963" spans="1:15" x14ac:dyDescent="0.3">
      <c r="A963" s="200">
        <v>334238</v>
      </c>
      <c r="B963" s="200" t="s">
        <v>4584</v>
      </c>
      <c r="C963" s="200" t="s">
        <v>4572</v>
      </c>
      <c r="D963" s="200" t="s">
        <v>4572</v>
      </c>
      <c r="E963" s="200" t="s">
        <v>4573</v>
      </c>
      <c r="F963" s="200" t="s">
        <v>4573</v>
      </c>
      <c r="G963" s="200" t="s">
        <v>4572</v>
      </c>
      <c r="H963" s="200" t="s">
        <v>4572</v>
      </c>
      <c r="I963" s="200" t="s">
        <v>4571</v>
      </c>
      <c r="J963" s="200" t="s">
        <v>4572</v>
      </c>
      <c r="K963" s="200" t="s">
        <v>4572</v>
      </c>
      <c r="L963" s="200" t="s">
        <v>4572</v>
      </c>
      <c r="M963" s="200" t="s">
        <v>4572</v>
      </c>
      <c r="N963" s="200" t="s">
        <v>4572</v>
      </c>
      <c r="O963" s="200" t="s">
        <v>4572</v>
      </c>
    </row>
    <row r="964" spans="1:15" x14ac:dyDescent="0.3">
      <c r="A964" s="200">
        <v>334239</v>
      </c>
      <c r="B964" s="200" t="s">
        <v>4584</v>
      </c>
      <c r="C964" s="200" t="s">
        <v>4573</v>
      </c>
      <c r="D964" s="200" t="s">
        <v>4573</v>
      </c>
      <c r="E964" s="200" t="s">
        <v>4573</v>
      </c>
      <c r="F964" s="200" t="s">
        <v>4572</v>
      </c>
      <c r="G964" s="200" t="s">
        <v>4573</v>
      </c>
      <c r="H964" s="200" t="s">
        <v>4573</v>
      </c>
      <c r="I964" s="200" t="s">
        <v>4571</v>
      </c>
      <c r="J964" s="200" t="s">
        <v>4573</v>
      </c>
      <c r="K964" s="200" t="s">
        <v>4572</v>
      </c>
      <c r="L964" s="200" t="s">
        <v>4572</v>
      </c>
      <c r="M964" s="200" t="s">
        <v>4573</v>
      </c>
      <c r="N964" s="200" t="s">
        <v>4571</v>
      </c>
      <c r="O964" s="200" t="s">
        <v>4572</v>
      </c>
    </row>
    <row r="965" spans="1:15" x14ac:dyDescent="0.3">
      <c r="A965" s="200">
        <v>334243</v>
      </c>
      <c r="B965" s="200" t="s">
        <v>4584</v>
      </c>
      <c r="C965" s="200" t="s">
        <v>4572</v>
      </c>
      <c r="D965" s="200" t="s">
        <v>4572</v>
      </c>
      <c r="E965" s="200" t="s">
        <v>4572</v>
      </c>
      <c r="F965" s="200" t="s">
        <v>4572</v>
      </c>
      <c r="G965" s="200" t="s">
        <v>4571</v>
      </c>
      <c r="H965" s="200" t="s">
        <v>4572</v>
      </c>
      <c r="I965" s="200" t="s">
        <v>4571</v>
      </c>
      <c r="J965" s="200" t="s">
        <v>4571</v>
      </c>
      <c r="K965" s="200" t="s">
        <v>4571</v>
      </c>
      <c r="L965" s="200" t="s">
        <v>4571</v>
      </c>
      <c r="M965" s="200" t="s">
        <v>4571</v>
      </c>
      <c r="N965" s="200" t="s">
        <v>4571</v>
      </c>
      <c r="O965" s="200" t="s">
        <v>4571</v>
      </c>
    </row>
    <row r="966" spans="1:15" x14ac:dyDescent="0.3">
      <c r="A966" s="200">
        <v>334245</v>
      </c>
      <c r="B966" s="200" t="s">
        <v>4584</v>
      </c>
      <c r="C966" s="200" t="s">
        <v>4572</v>
      </c>
      <c r="D966" s="200" t="s">
        <v>4572</v>
      </c>
      <c r="E966" s="200" t="s">
        <v>4572</v>
      </c>
      <c r="F966" s="200" t="s">
        <v>4572</v>
      </c>
      <c r="G966" s="200" t="s">
        <v>4572</v>
      </c>
      <c r="H966" s="200" t="s">
        <v>4571</v>
      </c>
      <c r="I966" s="200" t="s">
        <v>4571</v>
      </c>
      <c r="J966" s="200" t="s">
        <v>4571</v>
      </c>
      <c r="K966" s="200" t="s">
        <v>4571</v>
      </c>
      <c r="L966" s="200" t="s">
        <v>4571</v>
      </c>
      <c r="M966" s="200" t="s">
        <v>4571</v>
      </c>
      <c r="N966" s="200" t="s">
        <v>4571</v>
      </c>
      <c r="O966" s="200" t="s">
        <v>4571</v>
      </c>
    </row>
    <row r="967" spans="1:15" x14ac:dyDescent="0.3">
      <c r="A967" s="200">
        <v>334247</v>
      </c>
      <c r="B967" s="200" t="s">
        <v>4584</v>
      </c>
      <c r="C967" s="200" t="s">
        <v>4572</v>
      </c>
      <c r="D967" s="200" t="s">
        <v>4572</v>
      </c>
      <c r="E967" s="200" t="s">
        <v>4572</v>
      </c>
      <c r="F967" s="200" t="s">
        <v>4572</v>
      </c>
      <c r="G967" s="200" t="s">
        <v>4572</v>
      </c>
      <c r="H967" s="200" t="s">
        <v>4571</v>
      </c>
      <c r="I967" s="200" t="s">
        <v>4571</v>
      </c>
      <c r="J967" s="200" t="s">
        <v>4571</v>
      </c>
      <c r="K967" s="200" t="s">
        <v>4571</v>
      </c>
      <c r="L967" s="200" t="s">
        <v>4571</v>
      </c>
      <c r="M967" s="200" t="s">
        <v>4571</v>
      </c>
      <c r="N967" s="200" t="s">
        <v>4571</v>
      </c>
      <c r="O967" s="200" t="s">
        <v>4571</v>
      </c>
    </row>
    <row r="968" spans="1:15" x14ac:dyDescent="0.3">
      <c r="A968" s="200">
        <v>334249</v>
      </c>
      <c r="B968" s="200" t="s">
        <v>4584</v>
      </c>
      <c r="C968" s="200" t="s">
        <v>4572</v>
      </c>
      <c r="D968" s="200" t="s">
        <v>4572</v>
      </c>
      <c r="E968" s="200" t="s">
        <v>4572</v>
      </c>
      <c r="F968" s="200" t="s">
        <v>4572</v>
      </c>
      <c r="G968" s="200" t="s">
        <v>4572</v>
      </c>
      <c r="H968" s="200" t="s">
        <v>4572</v>
      </c>
      <c r="I968" s="200" t="s">
        <v>4572</v>
      </c>
      <c r="J968" s="200" t="s">
        <v>4571</v>
      </c>
      <c r="K968" s="200" t="s">
        <v>4571</v>
      </c>
      <c r="L968" s="200" t="s">
        <v>4571</v>
      </c>
      <c r="M968" s="200" t="s">
        <v>4571</v>
      </c>
      <c r="N968" s="200" t="s">
        <v>4571</v>
      </c>
      <c r="O968" s="200" t="s">
        <v>4571</v>
      </c>
    </row>
    <row r="969" spans="1:15" x14ac:dyDescent="0.3">
      <c r="A969" s="200">
        <v>334250</v>
      </c>
      <c r="B969" s="200" t="s">
        <v>4584</v>
      </c>
      <c r="C969" s="200" t="s">
        <v>4572</v>
      </c>
      <c r="D969" s="200" t="s">
        <v>4572</v>
      </c>
      <c r="E969" s="200" t="s">
        <v>4572</v>
      </c>
      <c r="F969" s="200" t="s">
        <v>4572</v>
      </c>
      <c r="G969" s="200" t="s">
        <v>4572</v>
      </c>
      <c r="H969" s="200" t="s">
        <v>4572</v>
      </c>
      <c r="I969" s="200" t="s">
        <v>4572</v>
      </c>
      <c r="J969" s="200" t="s">
        <v>4571</v>
      </c>
      <c r="K969" s="200" t="s">
        <v>4571</v>
      </c>
      <c r="L969" s="200" t="s">
        <v>4571</v>
      </c>
      <c r="M969" s="200" t="s">
        <v>4571</v>
      </c>
      <c r="N969" s="200" t="s">
        <v>4571</v>
      </c>
      <c r="O969" s="200" t="s">
        <v>4571</v>
      </c>
    </row>
    <row r="970" spans="1:15" x14ac:dyDescent="0.3">
      <c r="A970" s="200">
        <v>334254</v>
      </c>
      <c r="B970" s="200" t="s">
        <v>4584</v>
      </c>
      <c r="C970" s="200" t="s">
        <v>4573</v>
      </c>
      <c r="D970" s="200" t="s">
        <v>4573</v>
      </c>
      <c r="E970" s="200" t="s">
        <v>4573</v>
      </c>
      <c r="F970" s="200" t="s">
        <v>4573</v>
      </c>
      <c r="G970" s="200" t="s">
        <v>4573</v>
      </c>
      <c r="H970" s="200" t="s">
        <v>4573</v>
      </c>
      <c r="I970" s="200" t="s">
        <v>4573</v>
      </c>
      <c r="J970" s="200" t="s">
        <v>4571</v>
      </c>
      <c r="K970" s="200" t="s">
        <v>4571</v>
      </c>
      <c r="L970" s="200" t="s">
        <v>4571</v>
      </c>
      <c r="M970" s="200" t="s">
        <v>4571</v>
      </c>
      <c r="N970" s="200" t="s">
        <v>4571</v>
      </c>
      <c r="O970" s="200" t="s">
        <v>4571</v>
      </c>
    </row>
    <row r="971" spans="1:15" x14ac:dyDescent="0.3">
      <c r="A971" s="200">
        <v>334258</v>
      </c>
      <c r="B971" s="200" t="s">
        <v>4584</v>
      </c>
      <c r="C971" s="200" t="s">
        <v>4572</v>
      </c>
      <c r="D971" s="200" t="s">
        <v>4572</v>
      </c>
      <c r="E971" s="200" t="s">
        <v>4572</v>
      </c>
      <c r="F971" s="200" t="s">
        <v>4572</v>
      </c>
      <c r="G971" s="200" t="s">
        <v>4572</v>
      </c>
      <c r="H971" s="200" t="s">
        <v>4572</v>
      </c>
      <c r="I971" s="200" t="s">
        <v>4571</v>
      </c>
      <c r="J971" s="200" t="s">
        <v>4571</v>
      </c>
      <c r="K971" s="200" t="s">
        <v>4571</v>
      </c>
      <c r="L971" s="200" t="s">
        <v>4572</v>
      </c>
      <c r="M971" s="200" t="s">
        <v>4571</v>
      </c>
      <c r="N971" s="200" t="s">
        <v>4572</v>
      </c>
      <c r="O971" s="200" t="s">
        <v>4571</v>
      </c>
    </row>
    <row r="972" spans="1:15" x14ac:dyDescent="0.3">
      <c r="A972" s="200">
        <v>334259</v>
      </c>
      <c r="B972" s="200" t="s">
        <v>4584</v>
      </c>
      <c r="C972" s="200" t="s">
        <v>4572</v>
      </c>
      <c r="D972" s="200" t="s">
        <v>4572</v>
      </c>
      <c r="E972" s="200" t="s">
        <v>4572</v>
      </c>
      <c r="F972" s="200" t="s">
        <v>4571</v>
      </c>
      <c r="G972" s="200" t="s">
        <v>4572</v>
      </c>
      <c r="H972" s="200" t="s">
        <v>4572</v>
      </c>
      <c r="I972" s="200" t="s">
        <v>4572</v>
      </c>
      <c r="J972" s="200" t="s">
        <v>4573</v>
      </c>
      <c r="K972" s="200" t="s">
        <v>4571</v>
      </c>
      <c r="L972" s="200" t="s">
        <v>4571</v>
      </c>
      <c r="M972" s="200" t="s">
        <v>4573</v>
      </c>
      <c r="N972" s="200" t="s">
        <v>4572</v>
      </c>
      <c r="O972" s="200" t="s">
        <v>4571</v>
      </c>
    </row>
    <row r="973" spans="1:15" x14ac:dyDescent="0.3">
      <c r="A973" s="200">
        <v>334260</v>
      </c>
      <c r="B973" s="200" t="s">
        <v>4584</v>
      </c>
      <c r="C973" s="200" t="s">
        <v>4572</v>
      </c>
      <c r="D973" s="200" t="s">
        <v>4572</v>
      </c>
      <c r="E973" s="200" t="s">
        <v>4572</v>
      </c>
      <c r="F973" s="200" t="s">
        <v>4571</v>
      </c>
      <c r="G973" s="200" t="s">
        <v>4572</v>
      </c>
      <c r="H973" s="200" t="s">
        <v>4572</v>
      </c>
      <c r="I973" s="200" t="s">
        <v>4571</v>
      </c>
      <c r="J973" s="200" t="s">
        <v>4571</v>
      </c>
      <c r="K973" s="200" t="s">
        <v>4572</v>
      </c>
      <c r="L973" s="200" t="s">
        <v>4571</v>
      </c>
      <c r="M973" s="200" t="s">
        <v>4572</v>
      </c>
      <c r="N973" s="200" t="s">
        <v>4571</v>
      </c>
      <c r="O973" s="200" t="s">
        <v>4571</v>
      </c>
    </row>
    <row r="974" spans="1:15" x14ac:dyDescent="0.3">
      <c r="A974" s="200">
        <v>334261</v>
      </c>
      <c r="B974" s="200" t="s">
        <v>4584</v>
      </c>
      <c r="C974" s="200" t="s">
        <v>4571</v>
      </c>
      <c r="D974" s="200" t="s">
        <v>4572</v>
      </c>
      <c r="E974" s="200" t="s">
        <v>4571</v>
      </c>
      <c r="F974" s="200" t="s">
        <v>4571</v>
      </c>
      <c r="G974" s="200" t="s">
        <v>4571</v>
      </c>
      <c r="H974" s="200" t="s">
        <v>4572</v>
      </c>
      <c r="I974" s="200" t="s">
        <v>4572</v>
      </c>
      <c r="J974" s="200" t="s">
        <v>4571</v>
      </c>
      <c r="K974" s="200" t="s">
        <v>4571</v>
      </c>
      <c r="L974" s="200" t="s">
        <v>4571</v>
      </c>
      <c r="M974" s="200" t="s">
        <v>4571</v>
      </c>
      <c r="N974" s="200" t="s">
        <v>4571</v>
      </c>
      <c r="O974" s="200" t="s">
        <v>4571</v>
      </c>
    </row>
    <row r="975" spans="1:15" x14ac:dyDescent="0.3">
      <c r="A975" s="200">
        <v>334262</v>
      </c>
      <c r="B975" s="200" t="s">
        <v>4584</v>
      </c>
      <c r="C975" s="200" t="s">
        <v>4573</v>
      </c>
      <c r="D975" s="200" t="s">
        <v>4573</v>
      </c>
      <c r="E975" s="200" t="s">
        <v>4573</v>
      </c>
      <c r="F975" s="200" t="s">
        <v>4573</v>
      </c>
      <c r="G975" s="200" t="s">
        <v>4573</v>
      </c>
      <c r="H975" s="200" t="s">
        <v>4573</v>
      </c>
      <c r="I975" s="200" t="s">
        <v>4573</v>
      </c>
      <c r="J975" s="200" t="s">
        <v>4573</v>
      </c>
      <c r="K975" s="200" t="s">
        <v>4573</v>
      </c>
      <c r="L975" s="200" t="s">
        <v>4572</v>
      </c>
      <c r="M975" s="200" t="s">
        <v>4573</v>
      </c>
      <c r="N975" s="200" t="s">
        <v>4573</v>
      </c>
      <c r="O975" s="200" t="s">
        <v>4573</v>
      </c>
    </row>
    <row r="976" spans="1:15" x14ac:dyDescent="0.3">
      <c r="A976" s="200">
        <v>334267</v>
      </c>
      <c r="B976" s="200" t="s">
        <v>4584</v>
      </c>
      <c r="C976" s="200" t="s">
        <v>4572</v>
      </c>
      <c r="D976" s="200" t="s">
        <v>4572</v>
      </c>
      <c r="E976" s="200" t="s">
        <v>4572</v>
      </c>
      <c r="F976" s="200" t="s">
        <v>4572</v>
      </c>
      <c r="G976" s="200" t="s">
        <v>4572</v>
      </c>
      <c r="H976" s="200" t="s">
        <v>4573</v>
      </c>
      <c r="I976" s="200" t="s">
        <v>4572</v>
      </c>
      <c r="J976" s="200" t="s">
        <v>4572</v>
      </c>
      <c r="K976" s="200" t="s">
        <v>4573</v>
      </c>
      <c r="L976" s="200" t="s">
        <v>4572</v>
      </c>
      <c r="M976" s="200" t="s">
        <v>4572</v>
      </c>
      <c r="N976" s="200" t="s">
        <v>4572</v>
      </c>
      <c r="O976" s="200" t="s">
        <v>4572</v>
      </c>
    </row>
    <row r="977" spans="1:15" x14ac:dyDescent="0.3">
      <c r="A977" s="200">
        <v>334269</v>
      </c>
      <c r="B977" s="200" t="s">
        <v>4584</v>
      </c>
      <c r="C977" s="200" t="s">
        <v>4573</v>
      </c>
      <c r="D977" s="200" t="s">
        <v>4573</v>
      </c>
      <c r="E977" s="200" t="s">
        <v>4573</v>
      </c>
      <c r="F977" s="200" t="s">
        <v>4573</v>
      </c>
      <c r="G977" s="200" t="s">
        <v>4573</v>
      </c>
      <c r="H977" s="200" t="s">
        <v>4573</v>
      </c>
      <c r="I977" s="200" t="s">
        <v>4573</v>
      </c>
      <c r="J977" s="200" t="s">
        <v>4573</v>
      </c>
      <c r="K977" s="200" t="s">
        <v>4573</v>
      </c>
      <c r="L977" s="200" t="s">
        <v>4573</v>
      </c>
      <c r="M977" s="200" t="s">
        <v>4573</v>
      </c>
      <c r="N977" s="200" t="s">
        <v>4573</v>
      </c>
      <c r="O977" s="200" t="s">
        <v>4573</v>
      </c>
    </row>
    <row r="978" spans="1:15" x14ac:dyDescent="0.3">
      <c r="A978" s="200">
        <v>334270</v>
      </c>
      <c r="B978" s="200" t="s">
        <v>4584</v>
      </c>
      <c r="C978" s="200" t="s">
        <v>4573</v>
      </c>
      <c r="D978" s="200" t="s">
        <v>4572</v>
      </c>
      <c r="E978" s="200" t="s">
        <v>4572</v>
      </c>
      <c r="F978" s="200" t="s">
        <v>4572</v>
      </c>
      <c r="G978" s="200" t="s">
        <v>4573</v>
      </c>
      <c r="H978" s="200" t="s">
        <v>4571</v>
      </c>
      <c r="I978" s="200" t="s">
        <v>4571</v>
      </c>
      <c r="J978" s="200" t="s">
        <v>4573</v>
      </c>
      <c r="K978" s="200" t="s">
        <v>4571</v>
      </c>
      <c r="L978" s="200" t="s">
        <v>4572</v>
      </c>
      <c r="M978" s="200" t="s">
        <v>4571</v>
      </c>
      <c r="N978" s="200" t="s">
        <v>4571</v>
      </c>
      <c r="O978" s="200" t="s">
        <v>4572</v>
      </c>
    </row>
    <row r="979" spans="1:15" x14ac:dyDescent="0.3">
      <c r="A979" s="200">
        <v>334275</v>
      </c>
      <c r="B979" s="200" t="s">
        <v>4584</v>
      </c>
      <c r="C979" s="200" t="s">
        <v>4572</v>
      </c>
      <c r="D979" s="200" t="s">
        <v>4572</v>
      </c>
      <c r="E979" s="200" t="s">
        <v>4572</v>
      </c>
      <c r="F979" s="200" t="s">
        <v>4572</v>
      </c>
      <c r="G979" s="200" t="s">
        <v>4572</v>
      </c>
      <c r="H979" s="200" t="s">
        <v>4572</v>
      </c>
      <c r="I979" s="200" t="s">
        <v>4572</v>
      </c>
      <c r="J979" s="200" t="s">
        <v>4572</v>
      </c>
      <c r="K979" s="200" t="s">
        <v>4572</v>
      </c>
      <c r="L979" s="200" t="s">
        <v>4572</v>
      </c>
      <c r="M979" s="200" t="s">
        <v>4572</v>
      </c>
      <c r="N979" s="200" t="s">
        <v>4571</v>
      </c>
      <c r="O979" s="200" t="s">
        <v>4571</v>
      </c>
    </row>
    <row r="980" spans="1:15" x14ac:dyDescent="0.3">
      <c r="A980" s="200">
        <v>334277</v>
      </c>
      <c r="B980" s="200" t="s">
        <v>4584</v>
      </c>
      <c r="C980" s="200" t="s">
        <v>4572</v>
      </c>
      <c r="D980" s="200" t="s">
        <v>4572</v>
      </c>
      <c r="E980" s="200" t="s">
        <v>4572</v>
      </c>
      <c r="F980" s="200" t="s">
        <v>4572</v>
      </c>
      <c r="G980" s="200" t="s">
        <v>4572</v>
      </c>
      <c r="H980" s="200" t="s">
        <v>4572</v>
      </c>
      <c r="I980" s="200" t="s">
        <v>4571</v>
      </c>
      <c r="J980" s="200" t="s">
        <v>4571</v>
      </c>
      <c r="K980" s="200" t="s">
        <v>4571</v>
      </c>
      <c r="L980" s="200" t="s">
        <v>4571</v>
      </c>
      <c r="M980" s="200" t="s">
        <v>4571</v>
      </c>
      <c r="N980" s="200" t="s">
        <v>4571</v>
      </c>
      <c r="O980" s="200" t="s">
        <v>4571</v>
      </c>
    </row>
    <row r="981" spans="1:15" x14ac:dyDescent="0.3">
      <c r="A981" s="200">
        <v>334281</v>
      </c>
      <c r="B981" s="200" t="s">
        <v>4584</v>
      </c>
      <c r="C981" s="200" t="s">
        <v>4572</v>
      </c>
      <c r="D981" s="200" t="s">
        <v>4572</v>
      </c>
      <c r="E981" s="200" t="s">
        <v>4572</v>
      </c>
      <c r="F981" s="200" t="s">
        <v>4571</v>
      </c>
      <c r="G981" s="200" t="s">
        <v>4572</v>
      </c>
      <c r="H981" s="200" t="s">
        <v>4572</v>
      </c>
      <c r="I981" s="200" t="s">
        <v>4572</v>
      </c>
      <c r="J981" s="200" t="s">
        <v>4571</v>
      </c>
      <c r="K981" s="200" t="s">
        <v>4571</v>
      </c>
      <c r="L981" s="200" t="s">
        <v>4571</v>
      </c>
      <c r="M981" s="200" t="s">
        <v>4571</v>
      </c>
      <c r="N981" s="200" t="s">
        <v>4571</v>
      </c>
      <c r="O981" s="200" t="s">
        <v>4571</v>
      </c>
    </row>
    <row r="982" spans="1:15" x14ac:dyDescent="0.3">
      <c r="A982" s="200">
        <v>334282</v>
      </c>
      <c r="B982" s="200" t="s">
        <v>4584</v>
      </c>
      <c r="C982" s="200" t="s">
        <v>4571</v>
      </c>
      <c r="D982" s="200" t="s">
        <v>4571</v>
      </c>
      <c r="E982" s="200" t="s">
        <v>4571</v>
      </c>
      <c r="F982" s="200" t="s">
        <v>4572</v>
      </c>
      <c r="G982" s="200" t="s">
        <v>4571</v>
      </c>
      <c r="H982" s="200" t="s">
        <v>4572</v>
      </c>
      <c r="I982" s="200" t="s">
        <v>4571</v>
      </c>
      <c r="J982" s="200" t="s">
        <v>4571</v>
      </c>
      <c r="K982" s="200" t="s">
        <v>4571</v>
      </c>
      <c r="L982" s="200" t="s">
        <v>4571</v>
      </c>
      <c r="M982" s="200" t="s">
        <v>4571</v>
      </c>
      <c r="N982" s="200" t="s">
        <v>4571</v>
      </c>
      <c r="O982" s="200" t="s">
        <v>4571</v>
      </c>
    </row>
    <row r="983" spans="1:15" x14ac:dyDescent="0.3">
      <c r="A983" s="200">
        <v>334283</v>
      </c>
      <c r="B983" s="200" t="s">
        <v>4584</v>
      </c>
      <c r="C983" s="200" t="s">
        <v>4572</v>
      </c>
      <c r="D983" s="200" t="s">
        <v>4572</v>
      </c>
      <c r="E983" s="200" t="s">
        <v>4572</v>
      </c>
      <c r="F983" s="200" t="s">
        <v>4572</v>
      </c>
      <c r="G983" s="200" t="s">
        <v>4572</v>
      </c>
      <c r="H983" s="200" t="s">
        <v>4572</v>
      </c>
      <c r="I983" s="200" t="s">
        <v>4572</v>
      </c>
      <c r="J983" s="200" t="s">
        <v>4571</v>
      </c>
      <c r="K983" s="200" t="s">
        <v>4571</v>
      </c>
      <c r="L983" s="200" t="s">
        <v>4571</v>
      </c>
      <c r="M983" s="200" t="s">
        <v>4571</v>
      </c>
      <c r="N983" s="200" t="s">
        <v>4571</v>
      </c>
      <c r="O983" s="200" t="s">
        <v>4571</v>
      </c>
    </row>
    <row r="984" spans="1:15" x14ac:dyDescent="0.3">
      <c r="A984" s="200">
        <v>334284</v>
      </c>
      <c r="B984" s="200" t="s">
        <v>4584</v>
      </c>
      <c r="C984" s="200" t="s">
        <v>4573</v>
      </c>
      <c r="D984" s="200" t="s">
        <v>4573</v>
      </c>
      <c r="E984" s="200" t="s">
        <v>4573</v>
      </c>
      <c r="F984" s="200" t="s">
        <v>4573</v>
      </c>
      <c r="G984" s="200" t="s">
        <v>4573</v>
      </c>
      <c r="H984" s="200" t="s">
        <v>4572</v>
      </c>
      <c r="I984" s="200" t="s">
        <v>4572</v>
      </c>
      <c r="J984" s="200" t="s">
        <v>4572</v>
      </c>
      <c r="K984" s="200" t="s">
        <v>4572</v>
      </c>
      <c r="L984" s="200" t="s">
        <v>4572</v>
      </c>
      <c r="M984" s="200" t="s">
        <v>4572</v>
      </c>
      <c r="N984" s="200" t="s">
        <v>4572</v>
      </c>
      <c r="O984" s="200" t="s">
        <v>4571</v>
      </c>
    </row>
    <row r="985" spans="1:15" x14ac:dyDescent="0.3">
      <c r="A985" s="200">
        <v>334285</v>
      </c>
      <c r="B985" s="200" t="s">
        <v>4584</v>
      </c>
      <c r="C985" s="200" t="s">
        <v>4573</v>
      </c>
      <c r="D985" s="200" t="s">
        <v>4571</v>
      </c>
      <c r="E985" s="200" t="s">
        <v>4572</v>
      </c>
      <c r="F985" s="200" t="s">
        <v>4572</v>
      </c>
      <c r="G985" s="200" t="s">
        <v>4571</v>
      </c>
      <c r="H985" s="200" t="s">
        <v>4571</v>
      </c>
      <c r="I985" s="200" t="s">
        <v>4571</v>
      </c>
      <c r="J985" s="200" t="s">
        <v>4573</v>
      </c>
      <c r="K985" s="200" t="s">
        <v>4571</v>
      </c>
      <c r="L985" s="200" t="s">
        <v>4572</v>
      </c>
      <c r="M985" s="200" t="s">
        <v>4573</v>
      </c>
      <c r="N985" s="200" t="s">
        <v>4571</v>
      </c>
      <c r="O985" s="200" t="s">
        <v>4572</v>
      </c>
    </row>
    <row r="986" spans="1:15" x14ac:dyDescent="0.3">
      <c r="A986" s="200">
        <v>334289</v>
      </c>
      <c r="B986" s="200" t="s">
        <v>4584</v>
      </c>
      <c r="C986" s="200" t="s">
        <v>4572</v>
      </c>
      <c r="D986" s="200" t="s">
        <v>4572</v>
      </c>
      <c r="E986" s="200" t="s">
        <v>4572</v>
      </c>
      <c r="F986" s="200" t="s">
        <v>4571</v>
      </c>
      <c r="G986" s="200" t="s">
        <v>4571</v>
      </c>
      <c r="H986" s="200" t="s">
        <v>4571</v>
      </c>
      <c r="I986" s="200" t="s">
        <v>4572</v>
      </c>
      <c r="J986" s="200" t="s">
        <v>4571</v>
      </c>
      <c r="K986" s="200" t="s">
        <v>4571</v>
      </c>
      <c r="L986" s="200" t="s">
        <v>4571</v>
      </c>
      <c r="M986" s="200" t="s">
        <v>4571</v>
      </c>
      <c r="N986" s="200" t="s">
        <v>4571</v>
      </c>
      <c r="O986" s="200" t="s">
        <v>4571</v>
      </c>
    </row>
    <row r="987" spans="1:15" x14ac:dyDescent="0.3">
      <c r="A987" s="200">
        <v>334293</v>
      </c>
      <c r="B987" s="200" t="s">
        <v>4584</v>
      </c>
      <c r="C987" s="200" t="s">
        <v>4572</v>
      </c>
      <c r="D987" s="200" t="s">
        <v>4573</v>
      </c>
      <c r="E987" s="200" t="s">
        <v>4573</v>
      </c>
      <c r="F987" s="200" t="s">
        <v>4572</v>
      </c>
      <c r="G987" s="200" t="s">
        <v>4572</v>
      </c>
      <c r="H987" s="200" t="s">
        <v>4572</v>
      </c>
      <c r="I987" s="200" t="s">
        <v>4571</v>
      </c>
      <c r="J987" s="200" t="s">
        <v>4572</v>
      </c>
      <c r="K987" s="200" t="s">
        <v>4572</v>
      </c>
      <c r="L987" s="200" t="s">
        <v>4571</v>
      </c>
      <c r="M987" s="200" t="s">
        <v>4572</v>
      </c>
      <c r="N987" s="200" t="s">
        <v>4572</v>
      </c>
      <c r="O987" s="200" t="s">
        <v>4571</v>
      </c>
    </row>
    <row r="988" spans="1:15" x14ac:dyDescent="0.3">
      <c r="A988" s="200">
        <v>334294</v>
      </c>
      <c r="B988" s="200" t="s">
        <v>4584</v>
      </c>
      <c r="C988" s="200" t="s">
        <v>4572</v>
      </c>
      <c r="D988" s="200" t="s">
        <v>4573</v>
      </c>
      <c r="E988" s="200" t="s">
        <v>4573</v>
      </c>
      <c r="F988" s="200" t="s">
        <v>4571</v>
      </c>
      <c r="G988" s="200" t="s">
        <v>4573</v>
      </c>
      <c r="H988" s="200" t="s">
        <v>4573</v>
      </c>
      <c r="I988" s="200" t="s">
        <v>4573</v>
      </c>
      <c r="J988" s="200" t="s">
        <v>4573</v>
      </c>
      <c r="K988" s="200" t="s">
        <v>4573</v>
      </c>
      <c r="L988" s="200" t="s">
        <v>4573</v>
      </c>
      <c r="M988" s="200" t="s">
        <v>4573</v>
      </c>
      <c r="N988" s="200" t="s">
        <v>4572</v>
      </c>
      <c r="O988" s="200" t="s">
        <v>4572</v>
      </c>
    </row>
    <row r="989" spans="1:15" x14ac:dyDescent="0.3">
      <c r="A989" s="200">
        <v>334297</v>
      </c>
      <c r="B989" s="200" t="s">
        <v>4584</v>
      </c>
      <c r="C989" s="200" t="s">
        <v>4572</v>
      </c>
      <c r="D989" s="200" t="s">
        <v>4572</v>
      </c>
      <c r="E989" s="200" t="s">
        <v>4572</v>
      </c>
      <c r="F989" s="200" t="s">
        <v>4572</v>
      </c>
      <c r="G989" s="200" t="s">
        <v>4572</v>
      </c>
      <c r="H989" s="200" t="s">
        <v>4572</v>
      </c>
      <c r="I989" s="200" t="s">
        <v>4572</v>
      </c>
      <c r="J989" s="200" t="s">
        <v>4571</v>
      </c>
      <c r="K989" s="200" t="s">
        <v>4571</v>
      </c>
      <c r="L989" s="200" t="s">
        <v>4571</v>
      </c>
      <c r="M989" s="200" t="s">
        <v>4571</v>
      </c>
      <c r="N989" s="200" t="s">
        <v>4571</v>
      </c>
      <c r="O989" s="200" t="s">
        <v>4571</v>
      </c>
    </row>
    <row r="990" spans="1:15" x14ac:dyDescent="0.3">
      <c r="A990" s="200">
        <v>334298</v>
      </c>
      <c r="B990" s="200" t="s">
        <v>4584</v>
      </c>
      <c r="C990" s="200" t="s">
        <v>4572</v>
      </c>
      <c r="D990" s="200" t="s">
        <v>4572</v>
      </c>
      <c r="E990" s="200" t="s">
        <v>4572</v>
      </c>
      <c r="F990" s="200" t="s">
        <v>4572</v>
      </c>
      <c r="G990" s="200" t="s">
        <v>4572</v>
      </c>
      <c r="H990" s="200" t="s">
        <v>4572</v>
      </c>
      <c r="I990" s="200" t="s">
        <v>4571</v>
      </c>
      <c r="J990" s="200" t="s">
        <v>4571</v>
      </c>
      <c r="K990" s="200" t="s">
        <v>4571</v>
      </c>
      <c r="L990" s="200" t="s">
        <v>4571</v>
      </c>
      <c r="M990" s="200" t="s">
        <v>4571</v>
      </c>
      <c r="N990" s="200" t="s">
        <v>4571</v>
      </c>
      <c r="O990" s="200" t="s">
        <v>4571</v>
      </c>
    </row>
    <row r="991" spans="1:15" x14ac:dyDescent="0.3">
      <c r="A991" s="200">
        <v>334299</v>
      </c>
      <c r="B991" s="200" t="s">
        <v>4584</v>
      </c>
      <c r="C991" s="200" t="s">
        <v>4572</v>
      </c>
      <c r="D991" s="200" t="s">
        <v>4572</v>
      </c>
      <c r="E991" s="200" t="s">
        <v>4572</v>
      </c>
      <c r="F991" s="200" t="s">
        <v>4572</v>
      </c>
      <c r="G991" s="200" t="s">
        <v>4572</v>
      </c>
      <c r="H991" s="200" t="s">
        <v>4572</v>
      </c>
      <c r="I991" s="200" t="s">
        <v>4572</v>
      </c>
      <c r="J991" s="200" t="s">
        <v>4571</v>
      </c>
      <c r="K991" s="200" t="s">
        <v>4571</v>
      </c>
      <c r="L991" s="200" t="s">
        <v>4571</v>
      </c>
      <c r="M991" s="200" t="s">
        <v>4571</v>
      </c>
      <c r="N991" s="200" t="s">
        <v>4571</v>
      </c>
      <c r="O991" s="200" t="s">
        <v>4571</v>
      </c>
    </row>
    <row r="992" spans="1:15" x14ac:dyDescent="0.3">
      <c r="A992" s="200">
        <v>334306</v>
      </c>
      <c r="B992" s="200" t="s">
        <v>4584</v>
      </c>
      <c r="C992" s="200" t="s">
        <v>4572</v>
      </c>
      <c r="D992" s="200" t="s">
        <v>4572</v>
      </c>
      <c r="E992" s="200" t="s">
        <v>4572</v>
      </c>
      <c r="F992" s="200" t="s">
        <v>4572</v>
      </c>
      <c r="G992" s="200" t="s">
        <v>4572</v>
      </c>
      <c r="H992" s="200" t="s">
        <v>4572</v>
      </c>
      <c r="I992" s="200" t="s">
        <v>4571</v>
      </c>
      <c r="J992" s="200" t="s">
        <v>4571</v>
      </c>
      <c r="K992" s="200" t="s">
        <v>4571</v>
      </c>
      <c r="L992" s="200" t="s">
        <v>4571</v>
      </c>
      <c r="M992" s="200" t="s">
        <v>4571</v>
      </c>
      <c r="N992" s="200" t="s">
        <v>4571</v>
      </c>
      <c r="O992" s="200" t="s">
        <v>4571</v>
      </c>
    </row>
    <row r="993" spans="1:15" x14ac:dyDescent="0.3">
      <c r="A993" s="200">
        <v>334311</v>
      </c>
      <c r="B993" s="200" t="s">
        <v>4584</v>
      </c>
      <c r="C993" s="200" t="s">
        <v>4573</v>
      </c>
      <c r="D993" s="200" t="s">
        <v>4571</v>
      </c>
      <c r="E993" s="200" t="s">
        <v>4572</v>
      </c>
      <c r="F993" s="200" t="s">
        <v>4571</v>
      </c>
      <c r="G993" s="200" t="s">
        <v>4573</v>
      </c>
      <c r="H993" s="200" t="s">
        <v>4573</v>
      </c>
      <c r="I993" s="200" t="s">
        <v>4572</v>
      </c>
      <c r="J993" s="200" t="s">
        <v>4572</v>
      </c>
      <c r="K993" s="200" t="s">
        <v>4572</v>
      </c>
      <c r="L993" s="200" t="s">
        <v>4572</v>
      </c>
      <c r="M993" s="200" t="s">
        <v>4572</v>
      </c>
      <c r="N993" s="200" t="s">
        <v>4571</v>
      </c>
      <c r="O993" s="200" t="s">
        <v>4572</v>
      </c>
    </row>
    <row r="994" spans="1:15" x14ac:dyDescent="0.3">
      <c r="A994" s="200">
        <v>334316</v>
      </c>
      <c r="B994" s="200" t="s">
        <v>4584</v>
      </c>
      <c r="C994" s="200" t="s">
        <v>4571</v>
      </c>
      <c r="D994" s="200" t="s">
        <v>4572</v>
      </c>
      <c r="E994" s="200" t="s">
        <v>4571</v>
      </c>
      <c r="F994" s="200" t="s">
        <v>4571</v>
      </c>
      <c r="G994" s="200" t="s">
        <v>4571</v>
      </c>
      <c r="H994" s="200" t="s">
        <v>4571</v>
      </c>
      <c r="I994" s="200" t="s">
        <v>4572</v>
      </c>
      <c r="J994" s="200" t="s">
        <v>4571</v>
      </c>
      <c r="K994" s="200" t="s">
        <v>4571</v>
      </c>
      <c r="L994" s="200" t="s">
        <v>4571</v>
      </c>
      <c r="M994" s="200" t="s">
        <v>4571</v>
      </c>
      <c r="N994" s="200" t="s">
        <v>4571</v>
      </c>
      <c r="O994" s="200" t="s">
        <v>4571</v>
      </c>
    </row>
    <row r="995" spans="1:15" x14ac:dyDescent="0.3">
      <c r="A995" s="200">
        <v>334317</v>
      </c>
      <c r="B995" s="200" t="s">
        <v>4584</v>
      </c>
      <c r="C995" s="200" t="s">
        <v>4572</v>
      </c>
      <c r="D995" s="200" t="s">
        <v>4572</v>
      </c>
      <c r="E995" s="200" t="s">
        <v>4572</v>
      </c>
      <c r="F995" s="200" t="s">
        <v>4572</v>
      </c>
      <c r="G995" s="200" t="s">
        <v>4572</v>
      </c>
      <c r="H995" s="200" t="s">
        <v>4571</v>
      </c>
      <c r="I995" s="200" t="s">
        <v>4571</v>
      </c>
      <c r="J995" s="200" t="s">
        <v>4571</v>
      </c>
      <c r="K995" s="200" t="s">
        <v>4571</v>
      </c>
      <c r="L995" s="200" t="s">
        <v>4571</v>
      </c>
      <c r="M995" s="200" t="s">
        <v>4572</v>
      </c>
      <c r="N995" s="200" t="s">
        <v>4571</v>
      </c>
      <c r="O995" s="200" t="s">
        <v>4571</v>
      </c>
    </row>
    <row r="996" spans="1:15" x14ac:dyDescent="0.3">
      <c r="A996" s="200">
        <v>334318</v>
      </c>
      <c r="B996" s="200" t="s">
        <v>4584</v>
      </c>
      <c r="C996" s="200" t="s">
        <v>4572</v>
      </c>
      <c r="D996" s="200" t="s">
        <v>4571</v>
      </c>
      <c r="E996" s="200" t="s">
        <v>4572</v>
      </c>
      <c r="F996" s="200" t="s">
        <v>4571</v>
      </c>
      <c r="G996" s="200" t="s">
        <v>4572</v>
      </c>
      <c r="H996" s="200" t="s">
        <v>4572</v>
      </c>
      <c r="I996" s="200" t="s">
        <v>4571</v>
      </c>
      <c r="J996" s="200" t="s">
        <v>4571</v>
      </c>
      <c r="K996" s="200" t="s">
        <v>4571</v>
      </c>
      <c r="L996" s="200" t="s">
        <v>4571</v>
      </c>
      <c r="M996" s="200" t="s">
        <v>4571</v>
      </c>
      <c r="N996" s="200" t="s">
        <v>4571</v>
      </c>
      <c r="O996" s="200" t="s">
        <v>4571</v>
      </c>
    </row>
    <row r="997" spans="1:15" x14ac:dyDescent="0.3">
      <c r="A997" s="200">
        <v>334320</v>
      </c>
      <c r="B997" s="200" t="s">
        <v>4584</v>
      </c>
      <c r="C997" s="200" t="s">
        <v>4572</v>
      </c>
      <c r="D997" s="200" t="s">
        <v>4571</v>
      </c>
      <c r="E997" s="200" t="s">
        <v>4572</v>
      </c>
      <c r="F997" s="200" t="s">
        <v>4571</v>
      </c>
      <c r="G997" s="200" t="s">
        <v>4571</v>
      </c>
      <c r="H997" s="200" t="s">
        <v>4571</v>
      </c>
      <c r="I997" s="200" t="s">
        <v>4571</v>
      </c>
      <c r="J997" s="200" t="s">
        <v>4571</v>
      </c>
      <c r="K997" s="200" t="s">
        <v>4571</v>
      </c>
      <c r="L997" s="200" t="s">
        <v>4571</v>
      </c>
      <c r="M997" s="200" t="s">
        <v>4571</v>
      </c>
      <c r="N997" s="200" t="s">
        <v>4571</v>
      </c>
      <c r="O997" s="200" t="s">
        <v>4571</v>
      </c>
    </row>
    <row r="998" spans="1:15" x14ac:dyDescent="0.3">
      <c r="A998" s="200">
        <v>334322</v>
      </c>
      <c r="B998" s="200" t="s">
        <v>4584</v>
      </c>
      <c r="C998" s="200" t="s">
        <v>4573</v>
      </c>
      <c r="D998" s="200" t="s">
        <v>4573</v>
      </c>
      <c r="E998" s="200" t="s">
        <v>4573</v>
      </c>
      <c r="F998" s="200" t="s">
        <v>4573</v>
      </c>
      <c r="G998" s="200" t="s">
        <v>4572</v>
      </c>
      <c r="H998" s="200" t="s">
        <v>4572</v>
      </c>
      <c r="I998" s="200" t="s">
        <v>4572</v>
      </c>
      <c r="J998" s="200" t="s">
        <v>4573</v>
      </c>
      <c r="K998" s="200" t="s">
        <v>4572</v>
      </c>
      <c r="L998" s="200" t="s">
        <v>4573</v>
      </c>
      <c r="M998" s="200" t="s">
        <v>4572</v>
      </c>
      <c r="N998" s="200" t="s">
        <v>4571</v>
      </c>
      <c r="O998" s="200" t="s">
        <v>4571</v>
      </c>
    </row>
    <row r="999" spans="1:15" x14ac:dyDescent="0.3">
      <c r="A999" s="200">
        <v>334324</v>
      </c>
      <c r="B999" s="200" t="s">
        <v>4584</v>
      </c>
      <c r="C999" s="200" t="s">
        <v>4572</v>
      </c>
      <c r="D999" s="200" t="s">
        <v>4572</v>
      </c>
      <c r="E999" s="200" t="s">
        <v>4572</v>
      </c>
      <c r="F999" s="200" t="s">
        <v>4572</v>
      </c>
      <c r="G999" s="200" t="s">
        <v>4571</v>
      </c>
      <c r="H999" s="200" t="s">
        <v>4571</v>
      </c>
      <c r="I999" s="200" t="s">
        <v>4571</v>
      </c>
      <c r="J999" s="200" t="s">
        <v>4571</v>
      </c>
      <c r="K999" s="200" t="s">
        <v>4571</v>
      </c>
      <c r="L999" s="200" t="s">
        <v>4571</v>
      </c>
      <c r="M999" s="200" t="s">
        <v>4571</v>
      </c>
      <c r="N999" s="200" t="s">
        <v>4571</v>
      </c>
      <c r="O999" s="200" t="s">
        <v>4571</v>
      </c>
    </row>
    <row r="1000" spans="1:15" x14ac:dyDescent="0.3">
      <c r="A1000" s="200">
        <v>334325</v>
      </c>
      <c r="B1000" s="200" t="s">
        <v>4584</v>
      </c>
      <c r="C1000" s="200" t="s">
        <v>4571</v>
      </c>
      <c r="D1000" s="200" t="s">
        <v>4572</v>
      </c>
      <c r="E1000" s="200" t="s">
        <v>4572</v>
      </c>
      <c r="F1000" s="200" t="s">
        <v>4572</v>
      </c>
      <c r="G1000" s="200" t="s">
        <v>4572</v>
      </c>
      <c r="H1000" s="200" t="s">
        <v>4572</v>
      </c>
      <c r="I1000" s="200" t="s">
        <v>4572</v>
      </c>
      <c r="J1000" s="200" t="s">
        <v>4571</v>
      </c>
      <c r="K1000" s="200" t="s">
        <v>4571</v>
      </c>
      <c r="L1000" s="200" t="s">
        <v>4571</v>
      </c>
      <c r="M1000" s="200" t="s">
        <v>4571</v>
      </c>
      <c r="N1000" s="200" t="s">
        <v>4571</v>
      </c>
      <c r="O1000" s="200" t="s">
        <v>4571</v>
      </c>
    </row>
    <row r="1001" spans="1:15" x14ac:dyDescent="0.3">
      <c r="A1001" s="200">
        <v>334326</v>
      </c>
      <c r="B1001" s="200" t="s">
        <v>4584</v>
      </c>
      <c r="C1001" s="200" t="s">
        <v>4572</v>
      </c>
      <c r="D1001" s="200" t="s">
        <v>4572</v>
      </c>
      <c r="E1001" s="200" t="s">
        <v>4572</v>
      </c>
      <c r="F1001" s="200" t="s">
        <v>4571</v>
      </c>
      <c r="G1001" s="200" t="s">
        <v>4572</v>
      </c>
      <c r="H1001" s="200" t="s">
        <v>4571</v>
      </c>
      <c r="I1001" s="200" t="s">
        <v>4572</v>
      </c>
      <c r="J1001" s="200" t="s">
        <v>4571</v>
      </c>
      <c r="K1001" s="200" t="s">
        <v>4571</v>
      </c>
      <c r="L1001" s="200" t="s">
        <v>4571</v>
      </c>
      <c r="M1001" s="200" t="s">
        <v>4571</v>
      </c>
      <c r="N1001" s="200" t="s">
        <v>4571</v>
      </c>
      <c r="O1001" s="200" t="s">
        <v>4571</v>
      </c>
    </row>
    <row r="1002" spans="1:15" x14ac:dyDescent="0.3">
      <c r="A1002" s="200">
        <v>334331</v>
      </c>
      <c r="B1002" s="200" t="s">
        <v>4584</v>
      </c>
      <c r="C1002" s="200" t="s">
        <v>4573</v>
      </c>
      <c r="D1002" s="200" t="s">
        <v>4573</v>
      </c>
      <c r="E1002" s="200" t="s">
        <v>4572</v>
      </c>
      <c r="F1002" s="200" t="s">
        <v>4573</v>
      </c>
      <c r="G1002" s="200" t="s">
        <v>4573</v>
      </c>
      <c r="H1002" s="200" t="s">
        <v>4573</v>
      </c>
      <c r="I1002" s="200" t="s">
        <v>4572</v>
      </c>
      <c r="J1002" s="200" t="s">
        <v>4571</v>
      </c>
      <c r="K1002" s="200" t="s">
        <v>4573</v>
      </c>
      <c r="L1002" s="200" t="s">
        <v>4573</v>
      </c>
      <c r="M1002" s="200" t="s">
        <v>4573</v>
      </c>
      <c r="N1002" s="200" t="s">
        <v>4572</v>
      </c>
      <c r="O1002" s="200" t="s">
        <v>4572</v>
      </c>
    </row>
    <row r="1003" spans="1:15" x14ac:dyDescent="0.3">
      <c r="A1003" s="200">
        <v>334332</v>
      </c>
      <c r="B1003" s="200" t="s">
        <v>4584</v>
      </c>
      <c r="C1003" s="200" t="s">
        <v>4573</v>
      </c>
      <c r="D1003" s="200" t="s">
        <v>4572</v>
      </c>
      <c r="E1003" s="200" t="s">
        <v>4572</v>
      </c>
      <c r="F1003" s="200" t="s">
        <v>4573</v>
      </c>
      <c r="G1003" s="200" t="s">
        <v>4572</v>
      </c>
      <c r="H1003" s="200" t="s">
        <v>4572</v>
      </c>
      <c r="I1003" s="200" t="s">
        <v>4571</v>
      </c>
      <c r="J1003" s="200" t="s">
        <v>4571</v>
      </c>
      <c r="K1003" s="200" t="s">
        <v>4571</v>
      </c>
      <c r="L1003" s="200" t="s">
        <v>4571</v>
      </c>
      <c r="M1003" s="200" t="s">
        <v>4571</v>
      </c>
      <c r="N1003" s="200" t="s">
        <v>4571</v>
      </c>
      <c r="O1003" s="200" t="s">
        <v>4571</v>
      </c>
    </row>
    <row r="1004" spans="1:15" x14ac:dyDescent="0.3">
      <c r="A1004" s="200">
        <v>334333</v>
      </c>
      <c r="B1004" s="200" t="s">
        <v>4584</v>
      </c>
      <c r="C1004" s="200" t="s">
        <v>4573</v>
      </c>
      <c r="D1004" s="200" t="s">
        <v>4572</v>
      </c>
      <c r="E1004" s="200" t="s">
        <v>4573</v>
      </c>
      <c r="F1004" s="200" t="s">
        <v>4573</v>
      </c>
      <c r="G1004" s="200" t="s">
        <v>4573</v>
      </c>
      <c r="H1004" s="200" t="s">
        <v>4573</v>
      </c>
      <c r="I1004" s="200" t="s">
        <v>4573</v>
      </c>
      <c r="J1004" s="200" t="s">
        <v>4573</v>
      </c>
      <c r="K1004" s="200" t="s">
        <v>4573</v>
      </c>
      <c r="L1004" s="200" t="s">
        <v>4573</v>
      </c>
      <c r="M1004" s="200" t="s">
        <v>4572</v>
      </c>
      <c r="N1004" s="200" t="s">
        <v>4573</v>
      </c>
      <c r="O1004" s="200" t="s">
        <v>4572</v>
      </c>
    </row>
    <row r="1005" spans="1:15" x14ac:dyDescent="0.3">
      <c r="A1005" s="200">
        <v>334334</v>
      </c>
      <c r="B1005" s="200" t="s">
        <v>4584</v>
      </c>
      <c r="C1005" s="200" t="s">
        <v>4572</v>
      </c>
      <c r="D1005" s="200" t="s">
        <v>4572</v>
      </c>
      <c r="E1005" s="200" t="s">
        <v>4572</v>
      </c>
      <c r="F1005" s="200" t="s">
        <v>4571</v>
      </c>
      <c r="G1005" s="200" t="s">
        <v>4572</v>
      </c>
      <c r="H1005" s="200" t="s">
        <v>4571</v>
      </c>
      <c r="I1005" s="200" t="s">
        <v>4572</v>
      </c>
      <c r="J1005" s="200" t="s">
        <v>4571</v>
      </c>
      <c r="K1005" s="200" t="s">
        <v>4571</v>
      </c>
      <c r="L1005" s="200" t="s">
        <v>4571</v>
      </c>
      <c r="M1005" s="200" t="s">
        <v>4571</v>
      </c>
      <c r="N1005" s="200" t="s">
        <v>4571</v>
      </c>
      <c r="O1005" s="200" t="s">
        <v>4571</v>
      </c>
    </row>
    <row r="1006" spans="1:15" x14ac:dyDescent="0.3">
      <c r="A1006" s="200">
        <v>334340</v>
      </c>
      <c r="B1006" s="200" t="s">
        <v>4584</v>
      </c>
      <c r="C1006" s="200" t="s">
        <v>4573</v>
      </c>
      <c r="D1006" s="200" t="s">
        <v>4572</v>
      </c>
      <c r="E1006" s="200" t="s">
        <v>4573</v>
      </c>
      <c r="F1006" s="200" t="s">
        <v>4572</v>
      </c>
      <c r="G1006" s="200" t="s">
        <v>4571</v>
      </c>
      <c r="H1006" s="200" t="s">
        <v>4572</v>
      </c>
      <c r="I1006" s="200" t="s">
        <v>4571</v>
      </c>
      <c r="J1006" s="200" t="s">
        <v>4571</v>
      </c>
      <c r="K1006" s="200" t="s">
        <v>4571</v>
      </c>
      <c r="L1006" s="200" t="s">
        <v>4571</v>
      </c>
      <c r="M1006" s="200" t="s">
        <v>4571</v>
      </c>
      <c r="N1006" s="200" t="s">
        <v>4571</v>
      </c>
      <c r="O1006" s="200" t="s">
        <v>4571</v>
      </c>
    </row>
    <row r="1007" spans="1:15" x14ac:dyDescent="0.3">
      <c r="A1007" s="200">
        <v>334341</v>
      </c>
      <c r="B1007" s="200" t="s">
        <v>4584</v>
      </c>
      <c r="C1007" s="200" t="s">
        <v>4572</v>
      </c>
      <c r="D1007" s="200" t="s">
        <v>4572</v>
      </c>
      <c r="E1007" s="200" t="s">
        <v>4572</v>
      </c>
      <c r="F1007" s="200" t="s">
        <v>4572</v>
      </c>
      <c r="G1007" s="200" t="s">
        <v>4571</v>
      </c>
      <c r="H1007" s="200" t="s">
        <v>4572</v>
      </c>
      <c r="I1007" s="200" t="s">
        <v>4571</v>
      </c>
      <c r="J1007" s="200" t="s">
        <v>4571</v>
      </c>
      <c r="K1007" s="200" t="s">
        <v>4571</v>
      </c>
      <c r="L1007" s="200" t="s">
        <v>4571</v>
      </c>
      <c r="M1007" s="200" t="s">
        <v>4571</v>
      </c>
      <c r="N1007" s="200" t="s">
        <v>4571</v>
      </c>
      <c r="O1007" s="200" t="s">
        <v>4571</v>
      </c>
    </row>
    <row r="1008" spans="1:15" x14ac:dyDescent="0.3">
      <c r="A1008" s="200">
        <v>334342</v>
      </c>
      <c r="B1008" s="200" t="s">
        <v>4584</v>
      </c>
      <c r="C1008" s="200" t="s">
        <v>4573</v>
      </c>
      <c r="D1008" s="200" t="s">
        <v>4573</v>
      </c>
      <c r="E1008" s="200" t="s">
        <v>4572</v>
      </c>
      <c r="F1008" s="200" t="s">
        <v>4572</v>
      </c>
      <c r="G1008" s="200" t="s">
        <v>4573</v>
      </c>
      <c r="H1008" s="200" t="s">
        <v>4573</v>
      </c>
      <c r="I1008" s="200" t="s">
        <v>4572</v>
      </c>
      <c r="J1008" s="200" t="s">
        <v>4572</v>
      </c>
      <c r="K1008" s="200" t="s">
        <v>4572</v>
      </c>
      <c r="L1008" s="200" t="s">
        <v>4572</v>
      </c>
      <c r="M1008" s="200" t="s">
        <v>4572</v>
      </c>
      <c r="N1008" s="200" t="s">
        <v>4572</v>
      </c>
      <c r="O1008" s="200" t="s">
        <v>4572</v>
      </c>
    </row>
    <row r="1009" spans="1:15" x14ac:dyDescent="0.3">
      <c r="A1009" s="200">
        <v>334344</v>
      </c>
      <c r="B1009" s="200" t="s">
        <v>4584</v>
      </c>
      <c r="C1009" s="200" t="s">
        <v>4572</v>
      </c>
      <c r="D1009" s="200" t="s">
        <v>4572</v>
      </c>
      <c r="E1009" s="200" t="s">
        <v>4572</v>
      </c>
      <c r="F1009" s="200" t="s">
        <v>4572</v>
      </c>
      <c r="G1009" s="200" t="s">
        <v>4572</v>
      </c>
      <c r="H1009" s="200" t="s">
        <v>4572</v>
      </c>
      <c r="I1009" s="200" t="s">
        <v>4572</v>
      </c>
      <c r="J1009" s="200" t="s">
        <v>4571</v>
      </c>
      <c r="K1009" s="200" t="s">
        <v>4571</v>
      </c>
      <c r="L1009" s="200" t="s">
        <v>4571</v>
      </c>
      <c r="M1009" s="200" t="s">
        <v>4571</v>
      </c>
      <c r="N1009" s="200" t="s">
        <v>4571</v>
      </c>
      <c r="O1009" s="200" t="s">
        <v>4571</v>
      </c>
    </row>
    <row r="1010" spans="1:15" x14ac:dyDescent="0.3">
      <c r="A1010" s="200">
        <v>334346</v>
      </c>
      <c r="B1010" s="200" t="s">
        <v>4584</v>
      </c>
      <c r="C1010" s="200" t="s">
        <v>4572</v>
      </c>
      <c r="D1010" s="200" t="s">
        <v>4572</v>
      </c>
      <c r="E1010" s="200" t="s">
        <v>4572</v>
      </c>
      <c r="F1010" s="200" t="s">
        <v>4571</v>
      </c>
      <c r="G1010" s="200" t="s">
        <v>4572</v>
      </c>
      <c r="H1010" s="200" t="s">
        <v>4572</v>
      </c>
      <c r="I1010" s="200" t="s">
        <v>4572</v>
      </c>
      <c r="J1010" s="200" t="s">
        <v>4572</v>
      </c>
      <c r="K1010" s="200" t="s">
        <v>4572</v>
      </c>
      <c r="L1010" s="200" t="s">
        <v>4572</v>
      </c>
      <c r="M1010" s="200" t="s">
        <v>4572</v>
      </c>
      <c r="N1010" s="200" t="s">
        <v>4571</v>
      </c>
      <c r="O1010" s="200" t="s">
        <v>4571</v>
      </c>
    </row>
    <row r="1011" spans="1:15" x14ac:dyDescent="0.3">
      <c r="A1011" s="200">
        <v>334349</v>
      </c>
      <c r="B1011" s="200" t="s">
        <v>4584</v>
      </c>
      <c r="C1011" s="200" t="s">
        <v>4571</v>
      </c>
      <c r="D1011" s="200" t="s">
        <v>4572</v>
      </c>
      <c r="E1011" s="200" t="s">
        <v>4572</v>
      </c>
      <c r="F1011" s="200" t="s">
        <v>4571</v>
      </c>
      <c r="G1011" s="200" t="s">
        <v>4572</v>
      </c>
      <c r="H1011" s="200" t="s">
        <v>4572</v>
      </c>
      <c r="I1011" s="200" t="s">
        <v>4571</v>
      </c>
      <c r="J1011" s="200" t="s">
        <v>4571</v>
      </c>
      <c r="K1011" s="200" t="s">
        <v>4571</v>
      </c>
      <c r="L1011" s="200" t="s">
        <v>4571</v>
      </c>
      <c r="M1011" s="200" t="s">
        <v>4571</v>
      </c>
      <c r="N1011" s="200" t="s">
        <v>4571</v>
      </c>
      <c r="O1011" s="200" t="s">
        <v>4571</v>
      </c>
    </row>
    <row r="1012" spans="1:15" x14ac:dyDescent="0.3">
      <c r="A1012" s="200">
        <v>334355</v>
      </c>
      <c r="B1012" s="200" t="s">
        <v>4584</v>
      </c>
      <c r="C1012" s="200" t="s">
        <v>4572</v>
      </c>
      <c r="D1012" s="200" t="s">
        <v>4572</v>
      </c>
      <c r="E1012" s="200" t="s">
        <v>4572</v>
      </c>
      <c r="F1012" s="200" t="s">
        <v>4571</v>
      </c>
      <c r="G1012" s="200" t="s">
        <v>4572</v>
      </c>
      <c r="H1012" s="200" t="s">
        <v>4571</v>
      </c>
      <c r="I1012" s="200" t="s">
        <v>4571</v>
      </c>
      <c r="J1012" s="200" t="s">
        <v>4571</v>
      </c>
      <c r="K1012" s="200" t="s">
        <v>4571</v>
      </c>
      <c r="L1012" s="200" t="s">
        <v>4571</v>
      </c>
      <c r="M1012" s="200" t="s">
        <v>4571</v>
      </c>
      <c r="N1012" s="200" t="s">
        <v>4571</v>
      </c>
      <c r="O1012" s="200" t="s">
        <v>4571</v>
      </c>
    </row>
    <row r="1013" spans="1:15" x14ac:dyDescent="0.3">
      <c r="A1013" s="200">
        <v>334356</v>
      </c>
      <c r="B1013" s="200" t="s">
        <v>4584</v>
      </c>
      <c r="C1013" s="200" t="s">
        <v>4572</v>
      </c>
      <c r="D1013" s="200" t="s">
        <v>4572</v>
      </c>
      <c r="E1013" s="200" t="s">
        <v>4572</v>
      </c>
      <c r="F1013" s="200" t="s">
        <v>4571</v>
      </c>
      <c r="G1013" s="200" t="s">
        <v>4571</v>
      </c>
      <c r="H1013" s="200" t="s">
        <v>4572</v>
      </c>
      <c r="I1013" s="200" t="s">
        <v>4572</v>
      </c>
      <c r="J1013" s="200" t="s">
        <v>4571</v>
      </c>
      <c r="K1013" s="200" t="s">
        <v>4571</v>
      </c>
      <c r="L1013" s="200" t="s">
        <v>4571</v>
      </c>
      <c r="M1013" s="200" t="s">
        <v>4571</v>
      </c>
      <c r="N1013" s="200" t="s">
        <v>4571</v>
      </c>
      <c r="O1013" s="200" t="s">
        <v>4571</v>
      </c>
    </row>
    <row r="1014" spans="1:15" x14ac:dyDescent="0.3">
      <c r="A1014" s="200">
        <v>334357</v>
      </c>
      <c r="B1014" s="200" t="s">
        <v>4584</v>
      </c>
      <c r="C1014" s="200" t="s">
        <v>4573</v>
      </c>
      <c r="D1014" s="200" t="s">
        <v>4572</v>
      </c>
      <c r="E1014" s="200" t="s">
        <v>4573</v>
      </c>
      <c r="F1014" s="200" t="s">
        <v>4572</v>
      </c>
      <c r="G1014" s="200" t="s">
        <v>4573</v>
      </c>
      <c r="H1014" s="200" t="s">
        <v>4572</v>
      </c>
      <c r="I1014" s="200" t="s">
        <v>4572</v>
      </c>
      <c r="J1014" s="200" t="s">
        <v>4572</v>
      </c>
      <c r="K1014" s="200" t="s">
        <v>4572</v>
      </c>
      <c r="L1014" s="200" t="s">
        <v>4572</v>
      </c>
      <c r="M1014" s="200" t="s">
        <v>4572</v>
      </c>
      <c r="N1014" s="200" t="s">
        <v>4572</v>
      </c>
      <c r="O1014" s="200" t="s">
        <v>4571</v>
      </c>
    </row>
    <row r="1015" spans="1:15" x14ac:dyDescent="0.3">
      <c r="A1015" s="200">
        <v>334358</v>
      </c>
      <c r="B1015" s="200" t="s">
        <v>4584</v>
      </c>
      <c r="C1015" s="200" t="s">
        <v>4572</v>
      </c>
      <c r="D1015" s="200" t="s">
        <v>4572</v>
      </c>
      <c r="E1015" s="200" t="s">
        <v>4572</v>
      </c>
      <c r="F1015" s="200" t="s">
        <v>4571</v>
      </c>
      <c r="G1015" s="200" t="s">
        <v>4572</v>
      </c>
      <c r="H1015" s="200" t="s">
        <v>4572</v>
      </c>
      <c r="I1015" s="200" t="s">
        <v>4571</v>
      </c>
      <c r="J1015" s="200" t="s">
        <v>4571</v>
      </c>
      <c r="K1015" s="200" t="s">
        <v>4571</v>
      </c>
      <c r="L1015" s="200" t="s">
        <v>4571</v>
      </c>
      <c r="M1015" s="200" t="s">
        <v>4571</v>
      </c>
      <c r="N1015" s="200" t="s">
        <v>4571</v>
      </c>
      <c r="O1015" s="200" t="s">
        <v>4571</v>
      </c>
    </row>
    <row r="1016" spans="1:15" x14ac:dyDescent="0.3">
      <c r="A1016" s="200">
        <v>334360</v>
      </c>
      <c r="B1016" s="200" t="s">
        <v>4584</v>
      </c>
      <c r="C1016" s="200" t="s">
        <v>4572</v>
      </c>
      <c r="D1016" s="200" t="s">
        <v>4572</v>
      </c>
      <c r="E1016" s="200" t="s">
        <v>4572</v>
      </c>
      <c r="F1016" s="200" t="s">
        <v>4572</v>
      </c>
      <c r="G1016" s="200" t="s">
        <v>4572</v>
      </c>
      <c r="H1016" s="200" t="s">
        <v>4572</v>
      </c>
      <c r="I1016" s="200" t="s">
        <v>4572</v>
      </c>
      <c r="J1016" s="200" t="s">
        <v>4571</v>
      </c>
      <c r="K1016" s="200" t="s">
        <v>4571</v>
      </c>
      <c r="L1016" s="200" t="s">
        <v>4571</v>
      </c>
      <c r="M1016" s="200" t="s">
        <v>4571</v>
      </c>
      <c r="N1016" s="200" t="s">
        <v>4571</v>
      </c>
      <c r="O1016" s="200" t="s">
        <v>4571</v>
      </c>
    </row>
    <row r="1017" spans="1:15" x14ac:dyDescent="0.3">
      <c r="A1017" s="200">
        <v>334362</v>
      </c>
      <c r="B1017" s="200" t="s">
        <v>4584</v>
      </c>
      <c r="C1017" s="200" t="s">
        <v>4571</v>
      </c>
      <c r="D1017" s="200" t="s">
        <v>4572</v>
      </c>
      <c r="E1017" s="200" t="s">
        <v>4572</v>
      </c>
      <c r="F1017" s="200" t="s">
        <v>4572</v>
      </c>
      <c r="G1017" s="200" t="s">
        <v>4572</v>
      </c>
      <c r="H1017" s="200" t="s">
        <v>4571</v>
      </c>
      <c r="I1017" s="200" t="s">
        <v>4571</v>
      </c>
      <c r="J1017" s="200" t="s">
        <v>4571</v>
      </c>
      <c r="K1017" s="200" t="s">
        <v>4571</v>
      </c>
      <c r="L1017" s="200" t="s">
        <v>4571</v>
      </c>
      <c r="M1017" s="200" t="s">
        <v>4571</v>
      </c>
      <c r="N1017" s="200" t="s">
        <v>4571</v>
      </c>
      <c r="O1017" s="200" t="s">
        <v>4571</v>
      </c>
    </row>
    <row r="1018" spans="1:15" x14ac:dyDescent="0.3">
      <c r="A1018" s="200">
        <v>334365</v>
      </c>
      <c r="B1018" s="200" t="s">
        <v>4584</v>
      </c>
      <c r="C1018" s="200" t="s">
        <v>4572</v>
      </c>
      <c r="D1018" s="200" t="s">
        <v>4572</v>
      </c>
      <c r="E1018" s="200" t="s">
        <v>4572</v>
      </c>
      <c r="F1018" s="200" t="s">
        <v>4571</v>
      </c>
      <c r="G1018" s="200" t="s">
        <v>4572</v>
      </c>
      <c r="H1018" s="200" t="s">
        <v>4573</v>
      </c>
      <c r="I1018" s="200" t="s">
        <v>4571</v>
      </c>
      <c r="J1018" s="200" t="s">
        <v>4571</v>
      </c>
      <c r="K1018" s="200" t="s">
        <v>4571</v>
      </c>
      <c r="L1018" s="200" t="s">
        <v>4571</v>
      </c>
      <c r="M1018" s="200" t="s">
        <v>4571</v>
      </c>
      <c r="N1018" s="200" t="s">
        <v>4571</v>
      </c>
      <c r="O1018" s="200" t="s">
        <v>4571</v>
      </c>
    </row>
    <row r="1019" spans="1:15" x14ac:dyDescent="0.3">
      <c r="A1019" s="200">
        <v>334368</v>
      </c>
      <c r="B1019" s="200" t="s">
        <v>4584</v>
      </c>
      <c r="C1019" s="200" t="s">
        <v>4572</v>
      </c>
      <c r="D1019" s="200" t="s">
        <v>4572</v>
      </c>
      <c r="E1019" s="200" t="s">
        <v>4572</v>
      </c>
      <c r="F1019" s="200" t="s">
        <v>4572</v>
      </c>
      <c r="G1019" s="200" t="s">
        <v>4572</v>
      </c>
      <c r="H1019" s="200" t="s">
        <v>4572</v>
      </c>
      <c r="I1019" s="200" t="s">
        <v>4572</v>
      </c>
      <c r="J1019" s="200" t="s">
        <v>4572</v>
      </c>
      <c r="K1019" s="200" t="s">
        <v>4572</v>
      </c>
      <c r="L1019" s="200" t="s">
        <v>4571</v>
      </c>
      <c r="M1019" s="200" t="s">
        <v>4571</v>
      </c>
      <c r="N1019" s="200" t="s">
        <v>4571</v>
      </c>
      <c r="O1019" s="200" t="s">
        <v>4571</v>
      </c>
    </row>
    <row r="1020" spans="1:15" x14ac:dyDescent="0.3">
      <c r="A1020" s="200">
        <v>334369</v>
      </c>
      <c r="B1020" s="200" t="s">
        <v>4584</v>
      </c>
      <c r="C1020" s="200" t="s">
        <v>4573</v>
      </c>
      <c r="D1020" s="200" t="s">
        <v>4572</v>
      </c>
      <c r="E1020" s="200" t="s">
        <v>4572</v>
      </c>
      <c r="F1020" s="200" t="s">
        <v>4572</v>
      </c>
      <c r="G1020" s="200" t="s">
        <v>4572</v>
      </c>
      <c r="H1020" s="200" t="s">
        <v>4572</v>
      </c>
      <c r="I1020" s="200" t="s">
        <v>4573</v>
      </c>
      <c r="J1020" s="200" t="s">
        <v>4572</v>
      </c>
      <c r="K1020" s="200" t="s">
        <v>4572</v>
      </c>
      <c r="L1020" s="200" t="s">
        <v>4572</v>
      </c>
      <c r="M1020" s="200" t="s">
        <v>4572</v>
      </c>
      <c r="N1020" s="200" t="s">
        <v>4573</v>
      </c>
      <c r="O1020" s="200" t="s">
        <v>4572</v>
      </c>
    </row>
    <row r="1021" spans="1:15" x14ac:dyDescent="0.3">
      <c r="A1021" s="200">
        <v>334374</v>
      </c>
      <c r="B1021" s="200" t="s">
        <v>4584</v>
      </c>
      <c r="C1021" s="200" t="s">
        <v>4573</v>
      </c>
      <c r="D1021" s="200" t="s">
        <v>4573</v>
      </c>
      <c r="E1021" s="200" t="s">
        <v>4573</v>
      </c>
      <c r="F1021" s="200" t="s">
        <v>4572</v>
      </c>
      <c r="G1021" s="200" t="s">
        <v>4571</v>
      </c>
      <c r="H1021" s="200" t="s">
        <v>4572</v>
      </c>
      <c r="I1021" s="200" t="s">
        <v>4572</v>
      </c>
      <c r="J1021" s="200" t="s">
        <v>4572</v>
      </c>
      <c r="K1021" s="200" t="s">
        <v>4571</v>
      </c>
      <c r="L1021" s="200" t="s">
        <v>4573</v>
      </c>
      <c r="M1021" s="200" t="s">
        <v>4572</v>
      </c>
      <c r="N1021" s="200" t="s">
        <v>4572</v>
      </c>
      <c r="O1021" s="200" t="s">
        <v>4572</v>
      </c>
    </row>
    <row r="1022" spans="1:15" x14ac:dyDescent="0.3">
      <c r="A1022" s="200">
        <v>334377</v>
      </c>
      <c r="B1022" s="200" t="s">
        <v>4584</v>
      </c>
      <c r="C1022" s="200" t="s">
        <v>4572</v>
      </c>
      <c r="D1022" s="200" t="s">
        <v>4571</v>
      </c>
      <c r="E1022" s="200" t="s">
        <v>4571</v>
      </c>
      <c r="F1022" s="200" t="s">
        <v>4571</v>
      </c>
      <c r="G1022" s="200" t="s">
        <v>4572</v>
      </c>
      <c r="H1022" s="200" t="s">
        <v>4571</v>
      </c>
      <c r="I1022" s="200" t="s">
        <v>4571</v>
      </c>
      <c r="J1022" s="200" t="s">
        <v>4571</v>
      </c>
      <c r="K1022" s="200" t="s">
        <v>4571</v>
      </c>
      <c r="L1022" s="200" t="s">
        <v>4571</v>
      </c>
      <c r="M1022" s="200" t="s">
        <v>4571</v>
      </c>
      <c r="N1022" s="200" t="s">
        <v>4571</v>
      </c>
      <c r="O1022" s="200" t="s">
        <v>4571</v>
      </c>
    </row>
    <row r="1023" spans="1:15" x14ac:dyDescent="0.3">
      <c r="A1023" s="200">
        <v>334382</v>
      </c>
      <c r="B1023" s="200" t="s">
        <v>4584</v>
      </c>
      <c r="C1023" s="200" t="s">
        <v>4572</v>
      </c>
      <c r="D1023" s="200" t="s">
        <v>4571</v>
      </c>
      <c r="E1023" s="200" t="s">
        <v>4572</v>
      </c>
      <c r="F1023" s="200" t="s">
        <v>4571</v>
      </c>
      <c r="G1023" s="200" t="s">
        <v>4571</v>
      </c>
      <c r="H1023" s="200" t="s">
        <v>4571</v>
      </c>
      <c r="I1023" s="200" t="s">
        <v>4571</v>
      </c>
      <c r="J1023" s="200" t="s">
        <v>4571</v>
      </c>
      <c r="K1023" s="200" t="s">
        <v>4571</v>
      </c>
      <c r="L1023" s="200" t="s">
        <v>4571</v>
      </c>
      <c r="M1023" s="200" t="s">
        <v>4571</v>
      </c>
      <c r="N1023" s="200" t="s">
        <v>4571</v>
      </c>
      <c r="O1023" s="200" t="s">
        <v>4571</v>
      </c>
    </row>
    <row r="1024" spans="1:15" x14ac:dyDescent="0.3">
      <c r="A1024" s="200">
        <v>334391</v>
      </c>
      <c r="B1024" s="200" t="s">
        <v>4584</v>
      </c>
      <c r="C1024" s="200" t="s">
        <v>4572</v>
      </c>
      <c r="D1024" s="200" t="s">
        <v>4573</v>
      </c>
      <c r="E1024" s="200" t="s">
        <v>4572</v>
      </c>
      <c r="F1024" s="200" t="s">
        <v>4573</v>
      </c>
      <c r="G1024" s="200" t="s">
        <v>4573</v>
      </c>
      <c r="H1024" s="200" t="s">
        <v>4573</v>
      </c>
      <c r="I1024" s="200" t="s">
        <v>4571</v>
      </c>
      <c r="J1024" s="200" t="s">
        <v>4573</v>
      </c>
      <c r="K1024" s="200" t="s">
        <v>4573</v>
      </c>
      <c r="L1024" s="200" t="s">
        <v>4573</v>
      </c>
      <c r="M1024" s="200" t="s">
        <v>4573</v>
      </c>
      <c r="N1024" s="200" t="s">
        <v>4571</v>
      </c>
      <c r="O1024" s="200" t="s">
        <v>4572</v>
      </c>
    </row>
    <row r="1025" spans="1:15" x14ac:dyDescent="0.3">
      <c r="A1025" s="200">
        <v>334394</v>
      </c>
      <c r="B1025" s="200" t="s">
        <v>4584</v>
      </c>
      <c r="C1025" s="200" t="s">
        <v>4571</v>
      </c>
      <c r="D1025" s="200" t="s">
        <v>4571</v>
      </c>
      <c r="E1025" s="200" t="s">
        <v>4571</v>
      </c>
      <c r="F1025" s="200" t="s">
        <v>4571</v>
      </c>
      <c r="G1025" s="200" t="s">
        <v>4571</v>
      </c>
      <c r="H1025" s="200" t="s">
        <v>4571</v>
      </c>
      <c r="I1025" s="200" t="s">
        <v>4571</v>
      </c>
      <c r="J1025" s="200" t="s">
        <v>4571</v>
      </c>
      <c r="K1025" s="200" t="s">
        <v>4571</v>
      </c>
      <c r="L1025" s="200" t="s">
        <v>4571</v>
      </c>
      <c r="M1025" s="200" t="s">
        <v>4571</v>
      </c>
      <c r="N1025" s="200" t="s">
        <v>4571</v>
      </c>
      <c r="O1025" s="200" t="s">
        <v>4571</v>
      </c>
    </row>
    <row r="1026" spans="1:15" x14ac:dyDescent="0.3">
      <c r="A1026" s="200">
        <v>334396</v>
      </c>
      <c r="B1026" s="200" t="s">
        <v>4584</v>
      </c>
      <c r="C1026" s="200" t="s">
        <v>4572</v>
      </c>
      <c r="D1026" s="200" t="s">
        <v>4572</v>
      </c>
      <c r="E1026" s="200" t="s">
        <v>4572</v>
      </c>
      <c r="F1026" s="200" t="s">
        <v>4572</v>
      </c>
      <c r="G1026" s="200" t="s">
        <v>4571</v>
      </c>
      <c r="H1026" s="200" t="s">
        <v>4571</v>
      </c>
      <c r="I1026" s="200" t="s">
        <v>4572</v>
      </c>
      <c r="J1026" s="200" t="s">
        <v>4571</v>
      </c>
      <c r="K1026" s="200" t="s">
        <v>4571</v>
      </c>
      <c r="L1026" s="200" t="s">
        <v>4571</v>
      </c>
      <c r="M1026" s="200" t="s">
        <v>4571</v>
      </c>
      <c r="N1026" s="200" t="s">
        <v>4571</v>
      </c>
      <c r="O1026" s="200" t="s">
        <v>4571</v>
      </c>
    </row>
    <row r="1027" spans="1:15" x14ac:dyDescent="0.3">
      <c r="A1027" s="200">
        <v>334397</v>
      </c>
      <c r="B1027" s="200" t="s">
        <v>4584</v>
      </c>
      <c r="C1027" s="200" t="s">
        <v>4573</v>
      </c>
      <c r="D1027" s="200" t="s">
        <v>4573</v>
      </c>
      <c r="E1027" s="200" t="s">
        <v>4573</v>
      </c>
      <c r="F1027" s="200" t="s">
        <v>4572</v>
      </c>
      <c r="G1027" s="200" t="s">
        <v>4573</v>
      </c>
      <c r="H1027" s="200" t="s">
        <v>4573</v>
      </c>
      <c r="I1027" s="200" t="s">
        <v>4572</v>
      </c>
      <c r="J1027" s="200" t="s">
        <v>4572</v>
      </c>
      <c r="K1027" s="200" t="s">
        <v>4572</v>
      </c>
      <c r="L1027" s="200" t="s">
        <v>4572</v>
      </c>
      <c r="M1027" s="200" t="s">
        <v>4572</v>
      </c>
      <c r="N1027" s="200" t="s">
        <v>4572</v>
      </c>
      <c r="O1027" s="200" t="s">
        <v>4572</v>
      </c>
    </row>
    <row r="1028" spans="1:15" x14ac:dyDescent="0.3">
      <c r="A1028" s="200">
        <v>334401</v>
      </c>
      <c r="B1028" s="200" t="s">
        <v>4584</v>
      </c>
      <c r="C1028" s="200" t="s">
        <v>4572</v>
      </c>
      <c r="D1028" s="200" t="s">
        <v>4572</v>
      </c>
      <c r="E1028" s="200" t="s">
        <v>4572</v>
      </c>
      <c r="F1028" s="200" t="s">
        <v>4572</v>
      </c>
      <c r="G1028" s="200" t="s">
        <v>4572</v>
      </c>
      <c r="H1028" s="200" t="s">
        <v>4572</v>
      </c>
      <c r="I1028" s="200" t="s">
        <v>4572</v>
      </c>
      <c r="J1028" s="200" t="s">
        <v>4571</v>
      </c>
      <c r="K1028" s="200" t="s">
        <v>4571</v>
      </c>
      <c r="L1028" s="200" t="s">
        <v>4571</v>
      </c>
      <c r="M1028" s="200" t="s">
        <v>4571</v>
      </c>
      <c r="N1028" s="200" t="s">
        <v>4571</v>
      </c>
      <c r="O1028" s="200" t="s">
        <v>4571</v>
      </c>
    </row>
    <row r="1029" spans="1:15" x14ac:dyDescent="0.3">
      <c r="A1029" s="200">
        <v>334403</v>
      </c>
      <c r="B1029" s="200" t="s">
        <v>4584</v>
      </c>
      <c r="C1029" s="200" t="s">
        <v>4572</v>
      </c>
      <c r="D1029" s="200" t="s">
        <v>4573</v>
      </c>
      <c r="E1029" s="200" t="s">
        <v>4573</v>
      </c>
      <c r="F1029" s="200" t="s">
        <v>4572</v>
      </c>
      <c r="G1029" s="200" t="s">
        <v>4572</v>
      </c>
      <c r="H1029" s="200" t="s">
        <v>4572</v>
      </c>
      <c r="I1029" s="200" t="s">
        <v>4572</v>
      </c>
      <c r="J1029" s="200" t="s">
        <v>4572</v>
      </c>
      <c r="K1029" s="200" t="s">
        <v>4572</v>
      </c>
      <c r="L1029" s="200" t="s">
        <v>4572</v>
      </c>
      <c r="M1029" s="200" t="s">
        <v>4572</v>
      </c>
      <c r="N1029" s="200" t="s">
        <v>4573</v>
      </c>
      <c r="O1029" s="200" t="s">
        <v>4573</v>
      </c>
    </row>
    <row r="1030" spans="1:15" x14ac:dyDescent="0.3">
      <c r="A1030" s="200">
        <v>334404</v>
      </c>
      <c r="B1030" s="200" t="s">
        <v>4584</v>
      </c>
      <c r="C1030" s="200" t="s">
        <v>4573</v>
      </c>
      <c r="D1030" s="200" t="s">
        <v>4573</v>
      </c>
      <c r="E1030" s="200" t="s">
        <v>4573</v>
      </c>
      <c r="F1030" s="200" t="s">
        <v>4571</v>
      </c>
      <c r="G1030" s="200" t="s">
        <v>4573</v>
      </c>
      <c r="H1030" s="200" t="s">
        <v>4572</v>
      </c>
      <c r="I1030" s="200" t="s">
        <v>4571</v>
      </c>
      <c r="J1030" s="200" t="s">
        <v>4571</v>
      </c>
      <c r="K1030" s="200" t="s">
        <v>4571</v>
      </c>
      <c r="L1030" s="200" t="s">
        <v>4573</v>
      </c>
      <c r="M1030" s="200" t="s">
        <v>4571</v>
      </c>
      <c r="N1030" s="200" t="s">
        <v>4572</v>
      </c>
      <c r="O1030" s="200" t="s">
        <v>4572</v>
      </c>
    </row>
    <row r="1031" spans="1:15" x14ac:dyDescent="0.3">
      <c r="A1031" s="200">
        <v>334406</v>
      </c>
      <c r="B1031" s="200" t="s">
        <v>4584</v>
      </c>
      <c r="C1031" s="200" t="s">
        <v>4572</v>
      </c>
      <c r="D1031" s="200" t="s">
        <v>4572</v>
      </c>
      <c r="E1031" s="200" t="s">
        <v>4572</v>
      </c>
      <c r="F1031" s="200" t="s">
        <v>4572</v>
      </c>
      <c r="G1031" s="200" t="s">
        <v>4571</v>
      </c>
      <c r="H1031" s="200" t="s">
        <v>4571</v>
      </c>
      <c r="I1031" s="200" t="s">
        <v>4572</v>
      </c>
      <c r="J1031" s="200" t="s">
        <v>4571</v>
      </c>
      <c r="K1031" s="200" t="s">
        <v>4571</v>
      </c>
      <c r="L1031" s="200" t="s">
        <v>4571</v>
      </c>
      <c r="M1031" s="200" t="s">
        <v>4571</v>
      </c>
      <c r="N1031" s="200" t="s">
        <v>4571</v>
      </c>
      <c r="O1031" s="200" t="s">
        <v>4571</v>
      </c>
    </row>
    <row r="1032" spans="1:15" x14ac:dyDescent="0.3">
      <c r="A1032" s="200">
        <v>334407</v>
      </c>
      <c r="B1032" s="200" t="s">
        <v>4584</v>
      </c>
      <c r="C1032" s="200" t="s">
        <v>4572</v>
      </c>
      <c r="D1032" s="200" t="s">
        <v>4572</v>
      </c>
      <c r="E1032" s="200" t="s">
        <v>4572</v>
      </c>
      <c r="F1032" s="200" t="s">
        <v>4572</v>
      </c>
      <c r="G1032" s="200" t="s">
        <v>4571</v>
      </c>
      <c r="H1032" s="200" t="s">
        <v>4571</v>
      </c>
      <c r="I1032" s="200" t="s">
        <v>4571</v>
      </c>
      <c r="J1032" s="200" t="s">
        <v>4571</v>
      </c>
      <c r="K1032" s="200" t="s">
        <v>4571</v>
      </c>
      <c r="L1032" s="200" t="s">
        <v>4571</v>
      </c>
      <c r="M1032" s="200" t="s">
        <v>4571</v>
      </c>
      <c r="N1032" s="200" t="s">
        <v>4571</v>
      </c>
      <c r="O1032" s="200" t="s">
        <v>4571</v>
      </c>
    </row>
    <row r="1033" spans="1:15" x14ac:dyDescent="0.3">
      <c r="A1033" s="200">
        <v>334408</v>
      </c>
      <c r="B1033" s="200" t="s">
        <v>4584</v>
      </c>
      <c r="C1033" s="200" t="s">
        <v>4572</v>
      </c>
      <c r="D1033" s="200" t="s">
        <v>4572</v>
      </c>
      <c r="E1033" s="200" t="s">
        <v>4572</v>
      </c>
      <c r="F1033" s="200" t="s">
        <v>4571</v>
      </c>
      <c r="G1033" s="200" t="s">
        <v>4572</v>
      </c>
      <c r="H1033" s="200" t="s">
        <v>4572</v>
      </c>
      <c r="I1033" s="200" t="s">
        <v>4571</v>
      </c>
      <c r="J1033" s="200" t="s">
        <v>4571</v>
      </c>
      <c r="K1033" s="200" t="s">
        <v>4571</v>
      </c>
      <c r="L1033" s="200" t="s">
        <v>4571</v>
      </c>
      <c r="M1033" s="200" t="s">
        <v>4571</v>
      </c>
      <c r="N1033" s="200" t="s">
        <v>4571</v>
      </c>
      <c r="O1033" s="200" t="s">
        <v>4571</v>
      </c>
    </row>
    <row r="1034" spans="1:15" x14ac:dyDescent="0.3">
      <c r="A1034" s="200">
        <v>334409</v>
      </c>
      <c r="B1034" s="200" t="s">
        <v>4584</v>
      </c>
      <c r="C1034" s="200" t="s">
        <v>4571</v>
      </c>
      <c r="D1034" s="200" t="s">
        <v>4572</v>
      </c>
      <c r="E1034" s="200" t="s">
        <v>4572</v>
      </c>
      <c r="F1034" s="200" t="s">
        <v>4572</v>
      </c>
      <c r="G1034" s="200" t="s">
        <v>4572</v>
      </c>
      <c r="H1034" s="200" t="s">
        <v>4571</v>
      </c>
      <c r="I1034" s="200" t="s">
        <v>4571</v>
      </c>
      <c r="J1034" s="200" t="s">
        <v>4571</v>
      </c>
      <c r="K1034" s="200" t="s">
        <v>4571</v>
      </c>
      <c r="L1034" s="200" t="s">
        <v>4571</v>
      </c>
      <c r="M1034" s="200" t="s">
        <v>4571</v>
      </c>
      <c r="N1034" s="200" t="s">
        <v>4571</v>
      </c>
      <c r="O1034" s="200" t="s">
        <v>4571</v>
      </c>
    </row>
    <row r="1035" spans="1:15" x14ac:dyDescent="0.3">
      <c r="A1035" s="200">
        <v>334413</v>
      </c>
      <c r="B1035" s="200" t="s">
        <v>4584</v>
      </c>
      <c r="C1035" s="200" t="s">
        <v>4572</v>
      </c>
      <c r="D1035" s="200" t="s">
        <v>4572</v>
      </c>
      <c r="E1035" s="200" t="s">
        <v>4572</v>
      </c>
      <c r="F1035" s="200" t="s">
        <v>4572</v>
      </c>
      <c r="G1035" s="200" t="s">
        <v>4572</v>
      </c>
      <c r="H1035" s="200" t="s">
        <v>4571</v>
      </c>
      <c r="I1035" s="200" t="s">
        <v>4572</v>
      </c>
      <c r="J1035" s="200" t="s">
        <v>4571</v>
      </c>
      <c r="K1035" s="200" t="s">
        <v>4571</v>
      </c>
      <c r="L1035" s="200" t="s">
        <v>4571</v>
      </c>
      <c r="M1035" s="200" t="s">
        <v>4571</v>
      </c>
      <c r="N1035" s="200" t="s">
        <v>4571</v>
      </c>
      <c r="O1035" s="200" t="s">
        <v>4571</v>
      </c>
    </row>
    <row r="1036" spans="1:15" x14ac:dyDescent="0.3">
      <c r="A1036" s="200">
        <v>334414</v>
      </c>
      <c r="B1036" s="200" t="s">
        <v>4584</v>
      </c>
      <c r="C1036" s="200" t="s">
        <v>4571</v>
      </c>
      <c r="D1036" s="200" t="s">
        <v>4571</v>
      </c>
      <c r="E1036" s="200" t="s">
        <v>4571</v>
      </c>
      <c r="F1036" s="200" t="s">
        <v>4571</v>
      </c>
      <c r="G1036" s="200" t="s">
        <v>4571</v>
      </c>
      <c r="H1036" s="200" t="s">
        <v>4572</v>
      </c>
      <c r="I1036" s="200" t="s">
        <v>4572</v>
      </c>
      <c r="J1036" s="200" t="s">
        <v>4571</v>
      </c>
      <c r="K1036" s="200" t="s">
        <v>4571</v>
      </c>
      <c r="L1036" s="200" t="s">
        <v>4571</v>
      </c>
      <c r="M1036" s="200" t="s">
        <v>4571</v>
      </c>
      <c r="N1036" s="200" t="s">
        <v>4571</v>
      </c>
      <c r="O1036" s="200" t="s">
        <v>4571</v>
      </c>
    </row>
    <row r="1037" spans="1:15" x14ac:dyDescent="0.3">
      <c r="A1037" s="200">
        <v>334416</v>
      </c>
      <c r="B1037" s="200" t="s">
        <v>4584</v>
      </c>
      <c r="C1037" s="200" t="s">
        <v>4573</v>
      </c>
      <c r="D1037" s="200" t="s">
        <v>4572</v>
      </c>
      <c r="E1037" s="200" t="s">
        <v>4572</v>
      </c>
      <c r="F1037" s="200" t="s">
        <v>4572</v>
      </c>
      <c r="G1037" s="200" t="s">
        <v>4573</v>
      </c>
      <c r="H1037" s="200" t="s">
        <v>4571</v>
      </c>
      <c r="I1037" s="200" t="s">
        <v>4572</v>
      </c>
      <c r="J1037" s="200" t="s">
        <v>4571</v>
      </c>
      <c r="K1037" s="200" t="s">
        <v>4571</v>
      </c>
      <c r="L1037" s="200" t="s">
        <v>4571</v>
      </c>
      <c r="M1037" s="200" t="s">
        <v>4571</v>
      </c>
      <c r="N1037" s="200" t="s">
        <v>4571</v>
      </c>
      <c r="O1037" s="200" t="s">
        <v>4571</v>
      </c>
    </row>
    <row r="1038" spans="1:15" x14ac:dyDescent="0.3">
      <c r="A1038" s="200">
        <v>334417</v>
      </c>
      <c r="B1038" s="200" t="s">
        <v>4584</v>
      </c>
      <c r="C1038" s="200" t="s">
        <v>4572</v>
      </c>
      <c r="D1038" s="200" t="s">
        <v>4572</v>
      </c>
      <c r="E1038" s="200" t="s">
        <v>4572</v>
      </c>
      <c r="F1038" s="200" t="s">
        <v>4572</v>
      </c>
      <c r="G1038" s="200" t="s">
        <v>4572</v>
      </c>
      <c r="H1038" s="200" t="s">
        <v>4572</v>
      </c>
      <c r="I1038" s="200" t="s">
        <v>4572</v>
      </c>
      <c r="J1038" s="200" t="s">
        <v>4571</v>
      </c>
      <c r="K1038" s="200" t="s">
        <v>4571</v>
      </c>
      <c r="L1038" s="200" t="s">
        <v>4571</v>
      </c>
      <c r="M1038" s="200" t="s">
        <v>4571</v>
      </c>
      <c r="N1038" s="200" t="s">
        <v>4571</v>
      </c>
      <c r="O1038" s="200" t="s">
        <v>4571</v>
      </c>
    </row>
    <row r="1039" spans="1:15" x14ac:dyDescent="0.3">
      <c r="A1039" s="200">
        <v>334419</v>
      </c>
      <c r="B1039" s="200" t="s">
        <v>4584</v>
      </c>
      <c r="C1039" s="200" t="s">
        <v>4572</v>
      </c>
      <c r="D1039" s="200" t="s">
        <v>4572</v>
      </c>
      <c r="E1039" s="200" t="s">
        <v>4572</v>
      </c>
      <c r="F1039" s="200" t="s">
        <v>4571</v>
      </c>
      <c r="G1039" s="200" t="s">
        <v>4571</v>
      </c>
      <c r="H1039" s="200" t="s">
        <v>4572</v>
      </c>
      <c r="I1039" s="200" t="s">
        <v>4572</v>
      </c>
      <c r="J1039" s="200" t="s">
        <v>4573</v>
      </c>
      <c r="K1039" s="200" t="s">
        <v>4573</v>
      </c>
      <c r="L1039" s="200" t="s">
        <v>4572</v>
      </c>
      <c r="M1039" s="200" t="s">
        <v>4572</v>
      </c>
      <c r="N1039" s="200" t="s">
        <v>4572</v>
      </c>
      <c r="O1039" s="200" t="s">
        <v>4571</v>
      </c>
    </row>
    <row r="1040" spans="1:15" x14ac:dyDescent="0.3">
      <c r="A1040" s="200">
        <v>334421</v>
      </c>
      <c r="B1040" s="200" t="s">
        <v>4584</v>
      </c>
      <c r="C1040" s="200" t="s">
        <v>4572</v>
      </c>
      <c r="D1040" s="200" t="s">
        <v>4572</v>
      </c>
      <c r="E1040" s="200" t="s">
        <v>4572</v>
      </c>
      <c r="F1040" s="200" t="s">
        <v>4571</v>
      </c>
      <c r="G1040" s="200" t="s">
        <v>4572</v>
      </c>
      <c r="H1040" s="200" t="s">
        <v>4571</v>
      </c>
      <c r="I1040" s="200" t="s">
        <v>4571</v>
      </c>
      <c r="J1040" s="200" t="s">
        <v>4571</v>
      </c>
      <c r="K1040" s="200" t="s">
        <v>4572</v>
      </c>
      <c r="L1040" s="200" t="s">
        <v>4572</v>
      </c>
      <c r="M1040" s="200" t="s">
        <v>4571</v>
      </c>
      <c r="N1040" s="200" t="s">
        <v>4571</v>
      </c>
      <c r="O1040" s="200" t="s">
        <v>4571</v>
      </c>
    </row>
    <row r="1041" spans="1:15" x14ac:dyDescent="0.3">
      <c r="A1041" s="200">
        <v>334423</v>
      </c>
      <c r="B1041" s="200" t="s">
        <v>4584</v>
      </c>
      <c r="C1041" s="200" t="s">
        <v>4572</v>
      </c>
      <c r="D1041" s="200" t="s">
        <v>4572</v>
      </c>
      <c r="E1041" s="200" t="s">
        <v>4572</v>
      </c>
      <c r="F1041" s="200" t="s">
        <v>4572</v>
      </c>
      <c r="G1041" s="200" t="s">
        <v>4572</v>
      </c>
      <c r="H1041" s="200" t="s">
        <v>4572</v>
      </c>
      <c r="I1041" s="200" t="s">
        <v>4572</v>
      </c>
      <c r="J1041" s="200" t="s">
        <v>4571</v>
      </c>
      <c r="K1041" s="200" t="s">
        <v>4571</v>
      </c>
      <c r="L1041" s="200" t="s">
        <v>4571</v>
      </c>
      <c r="M1041" s="200" t="s">
        <v>4571</v>
      </c>
      <c r="N1041" s="200" t="s">
        <v>4571</v>
      </c>
      <c r="O1041" s="200" t="s">
        <v>4571</v>
      </c>
    </row>
    <row r="1042" spans="1:15" x14ac:dyDescent="0.3">
      <c r="A1042" s="200">
        <v>334424</v>
      </c>
      <c r="B1042" s="200" t="s">
        <v>4584</v>
      </c>
      <c r="C1042" s="200" t="s">
        <v>4572</v>
      </c>
      <c r="D1042" s="200" t="s">
        <v>4572</v>
      </c>
      <c r="E1042" s="200" t="s">
        <v>4572</v>
      </c>
      <c r="F1042" s="200" t="s">
        <v>4572</v>
      </c>
      <c r="G1042" s="200" t="s">
        <v>4571</v>
      </c>
      <c r="H1042" s="200" t="s">
        <v>4571</v>
      </c>
      <c r="I1042" s="200" t="s">
        <v>4571</v>
      </c>
      <c r="J1042" s="200" t="s">
        <v>4571</v>
      </c>
      <c r="K1042" s="200" t="s">
        <v>4571</v>
      </c>
      <c r="L1042" s="200" t="s">
        <v>4571</v>
      </c>
      <c r="M1042" s="200" t="s">
        <v>4571</v>
      </c>
      <c r="N1042" s="200" t="s">
        <v>4571</v>
      </c>
      <c r="O1042" s="200" t="s">
        <v>4571</v>
      </c>
    </row>
    <row r="1043" spans="1:15" x14ac:dyDescent="0.3">
      <c r="A1043" s="200">
        <v>334427</v>
      </c>
      <c r="B1043" s="200" t="s">
        <v>4584</v>
      </c>
      <c r="C1043" s="200" t="s">
        <v>4573</v>
      </c>
      <c r="D1043" s="200" t="s">
        <v>4573</v>
      </c>
      <c r="E1043" s="200" t="s">
        <v>4573</v>
      </c>
      <c r="F1043" s="200" t="s">
        <v>4573</v>
      </c>
      <c r="G1043" s="200" t="s">
        <v>4573</v>
      </c>
      <c r="H1043" s="200" t="s">
        <v>4573</v>
      </c>
      <c r="I1043" s="200" t="s">
        <v>4573</v>
      </c>
      <c r="J1043" s="200" t="s">
        <v>4571</v>
      </c>
      <c r="K1043" s="200" t="s">
        <v>4571</v>
      </c>
      <c r="L1043" s="200" t="s">
        <v>4571</v>
      </c>
      <c r="M1043" s="200" t="s">
        <v>4571</v>
      </c>
      <c r="N1043" s="200" t="s">
        <v>4571</v>
      </c>
      <c r="O1043" s="200" t="s">
        <v>4571</v>
      </c>
    </row>
    <row r="1044" spans="1:15" x14ac:dyDescent="0.3">
      <c r="A1044" s="200">
        <v>334429</v>
      </c>
      <c r="B1044" s="200" t="s">
        <v>4584</v>
      </c>
      <c r="C1044" s="200" t="s">
        <v>4572</v>
      </c>
      <c r="D1044" s="200" t="s">
        <v>4572</v>
      </c>
      <c r="E1044" s="200" t="s">
        <v>4572</v>
      </c>
      <c r="F1044" s="200" t="s">
        <v>4571</v>
      </c>
      <c r="G1044" s="200" t="s">
        <v>4572</v>
      </c>
      <c r="H1044" s="200" t="s">
        <v>4572</v>
      </c>
      <c r="I1044" s="200" t="s">
        <v>4572</v>
      </c>
      <c r="J1044" s="200" t="s">
        <v>4571</v>
      </c>
      <c r="K1044" s="200" t="s">
        <v>4571</v>
      </c>
      <c r="L1044" s="200" t="s">
        <v>4571</v>
      </c>
      <c r="M1044" s="200" t="s">
        <v>4571</v>
      </c>
      <c r="N1044" s="200" t="s">
        <v>4571</v>
      </c>
      <c r="O1044" s="200" t="s">
        <v>4571</v>
      </c>
    </row>
    <row r="1045" spans="1:15" x14ac:dyDescent="0.3">
      <c r="A1045" s="200">
        <v>334431</v>
      </c>
      <c r="B1045" s="200" t="s">
        <v>4584</v>
      </c>
      <c r="C1045" s="200" t="s">
        <v>4573</v>
      </c>
      <c r="D1045" s="200" t="s">
        <v>4573</v>
      </c>
      <c r="E1045" s="200" t="s">
        <v>4573</v>
      </c>
      <c r="F1045" s="200" t="s">
        <v>4571</v>
      </c>
      <c r="G1045" s="200" t="s">
        <v>4571</v>
      </c>
      <c r="H1045" s="200" t="s">
        <v>4571</v>
      </c>
      <c r="I1045" s="200" t="s">
        <v>4571</v>
      </c>
      <c r="J1045" s="200" t="s">
        <v>4571</v>
      </c>
      <c r="K1045" s="200" t="s">
        <v>4571</v>
      </c>
      <c r="L1045" s="200" t="s">
        <v>4571</v>
      </c>
      <c r="M1045" s="200" t="s">
        <v>4571</v>
      </c>
      <c r="N1045" s="200" t="s">
        <v>4571</v>
      </c>
      <c r="O1045" s="200" t="s">
        <v>4571</v>
      </c>
    </row>
    <row r="1046" spans="1:15" x14ac:dyDescent="0.3">
      <c r="A1046" s="200">
        <v>334437</v>
      </c>
      <c r="B1046" s="200" t="s">
        <v>4584</v>
      </c>
      <c r="C1046" s="200" t="s">
        <v>4572</v>
      </c>
      <c r="D1046" s="200" t="s">
        <v>4571</v>
      </c>
      <c r="E1046" s="200" t="s">
        <v>4573</v>
      </c>
      <c r="F1046" s="200" t="s">
        <v>4573</v>
      </c>
      <c r="G1046" s="200" t="s">
        <v>4571</v>
      </c>
      <c r="H1046" s="200" t="s">
        <v>4571</v>
      </c>
      <c r="I1046" s="200" t="s">
        <v>4572</v>
      </c>
      <c r="J1046" s="200" t="s">
        <v>4571</v>
      </c>
      <c r="K1046" s="200" t="s">
        <v>4571</v>
      </c>
      <c r="L1046" s="200" t="s">
        <v>4571</v>
      </c>
      <c r="M1046" s="200" t="s">
        <v>4571</v>
      </c>
      <c r="N1046" s="200" t="s">
        <v>4571</v>
      </c>
      <c r="O1046" s="200" t="s">
        <v>4571</v>
      </c>
    </row>
    <row r="1047" spans="1:15" x14ac:dyDescent="0.3">
      <c r="A1047" s="200">
        <v>334439</v>
      </c>
      <c r="B1047" s="200" t="s">
        <v>4584</v>
      </c>
      <c r="C1047" s="200" t="s">
        <v>4572</v>
      </c>
      <c r="D1047" s="200" t="s">
        <v>4572</v>
      </c>
      <c r="E1047" s="200" t="s">
        <v>4572</v>
      </c>
      <c r="F1047" s="200" t="s">
        <v>4572</v>
      </c>
      <c r="G1047" s="200" t="s">
        <v>4573</v>
      </c>
      <c r="H1047" s="200" t="s">
        <v>4572</v>
      </c>
      <c r="I1047" s="200" t="s">
        <v>4571</v>
      </c>
      <c r="J1047" s="200" t="s">
        <v>4572</v>
      </c>
      <c r="K1047" s="200" t="s">
        <v>4572</v>
      </c>
      <c r="L1047" s="200" t="s">
        <v>4572</v>
      </c>
      <c r="M1047" s="200" t="s">
        <v>4572</v>
      </c>
      <c r="N1047" s="200" t="s">
        <v>4572</v>
      </c>
      <c r="O1047" s="200" t="s">
        <v>4572</v>
      </c>
    </row>
    <row r="1048" spans="1:15" x14ac:dyDescent="0.3">
      <c r="A1048" s="200">
        <v>334441</v>
      </c>
      <c r="B1048" s="200" t="s">
        <v>4584</v>
      </c>
      <c r="C1048" s="200" t="s">
        <v>4572</v>
      </c>
      <c r="D1048" s="200" t="s">
        <v>4573</v>
      </c>
      <c r="E1048" s="200" t="s">
        <v>4573</v>
      </c>
      <c r="F1048" s="200" t="s">
        <v>4573</v>
      </c>
      <c r="G1048" s="200" t="s">
        <v>4573</v>
      </c>
      <c r="H1048" s="200" t="s">
        <v>4573</v>
      </c>
      <c r="I1048" s="200" t="s">
        <v>4571</v>
      </c>
      <c r="J1048" s="200" t="s">
        <v>4573</v>
      </c>
      <c r="K1048" s="200" t="s">
        <v>4573</v>
      </c>
      <c r="L1048" s="200" t="s">
        <v>4573</v>
      </c>
      <c r="M1048" s="200" t="s">
        <v>4573</v>
      </c>
      <c r="N1048" s="200" t="s">
        <v>4571</v>
      </c>
      <c r="O1048" s="200" t="s">
        <v>4571</v>
      </c>
    </row>
    <row r="1049" spans="1:15" x14ac:dyDescent="0.3">
      <c r="A1049" s="200">
        <v>334443</v>
      </c>
      <c r="B1049" s="200" t="s">
        <v>4584</v>
      </c>
      <c r="C1049" s="200" t="s">
        <v>4572</v>
      </c>
      <c r="D1049" s="200" t="s">
        <v>4573</v>
      </c>
      <c r="E1049" s="200" t="s">
        <v>4572</v>
      </c>
      <c r="F1049" s="200" t="s">
        <v>4571</v>
      </c>
      <c r="G1049" s="200" t="s">
        <v>4572</v>
      </c>
      <c r="H1049" s="200" t="s">
        <v>4572</v>
      </c>
      <c r="I1049" s="200" t="s">
        <v>4571</v>
      </c>
      <c r="J1049" s="200" t="s">
        <v>4573</v>
      </c>
      <c r="K1049" s="200" t="s">
        <v>4572</v>
      </c>
      <c r="L1049" s="200" t="s">
        <v>4571</v>
      </c>
      <c r="M1049" s="200" t="s">
        <v>4571</v>
      </c>
      <c r="N1049" s="200" t="s">
        <v>4571</v>
      </c>
      <c r="O1049" s="200" t="s">
        <v>4571</v>
      </c>
    </row>
    <row r="1050" spans="1:15" x14ac:dyDescent="0.3">
      <c r="A1050" s="200">
        <v>334444</v>
      </c>
      <c r="B1050" s="200" t="s">
        <v>4584</v>
      </c>
      <c r="C1050" s="200" t="s">
        <v>4572</v>
      </c>
      <c r="D1050" s="200" t="s">
        <v>4572</v>
      </c>
      <c r="E1050" s="200" t="s">
        <v>4572</v>
      </c>
      <c r="F1050" s="200" t="s">
        <v>4571</v>
      </c>
      <c r="G1050" s="200" t="s">
        <v>4572</v>
      </c>
      <c r="H1050" s="200" t="s">
        <v>4572</v>
      </c>
      <c r="I1050" s="200" t="s">
        <v>4572</v>
      </c>
      <c r="J1050" s="200" t="s">
        <v>4571</v>
      </c>
      <c r="K1050" s="200" t="s">
        <v>4571</v>
      </c>
      <c r="L1050" s="200" t="s">
        <v>4571</v>
      </c>
      <c r="M1050" s="200" t="s">
        <v>4571</v>
      </c>
      <c r="N1050" s="200" t="s">
        <v>4571</v>
      </c>
      <c r="O1050" s="200" t="s">
        <v>4571</v>
      </c>
    </row>
    <row r="1051" spans="1:15" x14ac:dyDescent="0.3">
      <c r="A1051" s="200">
        <v>334445</v>
      </c>
      <c r="B1051" s="200" t="s">
        <v>4584</v>
      </c>
      <c r="C1051" s="200" t="s">
        <v>4572</v>
      </c>
      <c r="D1051" s="200" t="s">
        <v>4572</v>
      </c>
      <c r="E1051" s="200" t="s">
        <v>4572</v>
      </c>
      <c r="F1051" s="200" t="s">
        <v>4572</v>
      </c>
      <c r="G1051" s="200" t="s">
        <v>4571</v>
      </c>
      <c r="H1051" s="200" t="s">
        <v>4571</v>
      </c>
      <c r="I1051" s="200" t="s">
        <v>4571</v>
      </c>
      <c r="J1051" s="200" t="s">
        <v>4572</v>
      </c>
      <c r="K1051" s="200" t="s">
        <v>4571</v>
      </c>
      <c r="L1051" s="200" t="s">
        <v>4571</v>
      </c>
      <c r="M1051" s="200" t="s">
        <v>4571</v>
      </c>
      <c r="N1051" s="200" t="s">
        <v>4571</v>
      </c>
      <c r="O1051" s="200" t="s">
        <v>4572</v>
      </c>
    </row>
    <row r="1052" spans="1:15" x14ac:dyDescent="0.3">
      <c r="A1052" s="200">
        <v>334447</v>
      </c>
      <c r="B1052" s="200" t="s">
        <v>4584</v>
      </c>
      <c r="C1052" s="200" t="s">
        <v>4573</v>
      </c>
      <c r="D1052" s="200" t="s">
        <v>4573</v>
      </c>
      <c r="E1052" s="200" t="s">
        <v>4571</v>
      </c>
      <c r="F1052" s="200" t="s">
        <v>4573</v>
      </c>
      <c r="G1052" s="200" t="s">
        <v>4573</v>
      </c>
      <c r="H1052" s="200" t="s">
        <v>4573</v>
      </c>
      <c r="I1052" s="200" t="s">
        <v>4571</v>
      </c>
      <c r="J1052" s="200" t="s">
        <v>4571</v>
      </c>
      <c r="K1052" s="200" t="s">
        <v>4571</v>
      </c>
      <c r="L1052" s="200" t="s">
        <v>4571</v>
      </c>
      <c r="M1052" s="200" t="s">
        <v>4571</v>
      </c>
      <c r="N1052" s="200" t="s">
        <v>4571</v>
      </c>
      <c r="O1052" s="200" t="s">
        <v>4571</v>
      </c>
    </row>
    <row r="1053" spans="1:15" x14ac:dyDescent="0.3">
      <c r="A1053" s="200">
        <v>334448</v>
      </c>
      <c r="B1053" s="200" t="s">
        <v>4584</v>
      </c>
      <c r="C1053" s="200" t="s">
        <v>4572</v>
      </c>
      <c r="D1053" s="200" t="s">
        <v>4572</v>
      </c>
      <c r="E1053" s="200" t="s">
        <v>4572</v>
      </c>
      <c r="F1053" s="200" t="s">
        <v>4572</v>
      </c>
      <c r="G1053" s="200" t="s">
        <v>4571</v>
      </c>
      <c r="H1053" s="200" t="s">
        <v>4571</v>
      </c>
      <c r="I1053" s="200" t="s">
        <v>4571</v>
      </c>
      <c r="J1053" s="200" t="s">
        <v>4571</v>
      </c>
      <c r="K1053" s="200" t="s">
        <v>4571</v>
      </c>
      <c r="L1053" s="200" t="s">
        <v>4571</v>
      </c>
      <c r="M1053" s="200" t="s">
        <v>4571</v>
      </c>
      <c r="N1053" s="200" t="s">
        <v>4571</v>
      </c>
      <c r="O1053" s="200" t="s">
        <v>4571</v>
      </c>
    </row>
    <row r="1054" spans="1:15" x14ac:dyDescent="0.3">
      <c r="A1054" s="200">
        <v>334449</v>
      </c>
      <c r="B1054" s="200" t="s">
        <v>4584</v>
      </c>
      <c r="C1054" s="200" t="s">
        <v>4572</v>
      </c>
      <c r="D1054" s="200" t="s">
        <v>4572</v>
      </c>
      <c r="E1054" s="200" t="s">
        <v>4572</v>
      </c>
      <c r="F1054" s="200" t="s">
        <v>4571</v>
      </c>
      <c r="G1054" s="200" t="s">
        <v>4572</v>
      </c>
      <c r="H1054" s="200" t="s">
        <v>4572</v>
      </c>
      <c r="I1054" s="200" t="s">
        <v>4571</v>
      </c>
      <c r="J1054" s="200" t="s">
        <v>4571</v>
      </c>
      <c r="K1054" s="200" t="s">
        <v>4571</v>
      </c>
      <c r="L1054" s="200" t="s">
        <v>4571</v>
      </c>
      <c r="M1054" s="200" t="s">
        <v>4571</v>
      </c>
      <c r="N1054" s="200" t="s">
        <v>4571</v>
      </c>
      <c r="O1054" s="200" t="s">
        <v>4571</v>
      </c>
    </row>
    <row r="1055" spans="1:15" x14ac:dyDescent="0.3">
      <c r="A1055" s="200">
        <v>334451</v>
      </c>
      <c r="B1055" s="200" t="s">
        <v>4584</v>
      </c>
      <c r="C1055" s="200" t="s">
        <v>4572</v>
      </c>
      <c r="D1055" s="200" t="s">
        <v>4572</v>
      </c>
      <c r="E1055" s="200" t="s">
        <v>4572</v>
      </c>
      <c r="F1055" s="200" t="s">
        <v>4572</v>
      </c>
      <c r="G1055" s="200" t="s">
        <v>4572</v>
      </c>
      <c r="H1055" s="200" t="s">
        <v>4572</v>
      </c>
      <c r="I1055" s="200" t="s">
        <v>4572</v>
      </c>
      <c r="J1055" s="200" t="s">
        <v>4571</v>
      </c>
      <c r="K1055" s="200" t="s">
        <v>4571</v>
      </c>
      <c r="L1055" s="200" t="s">
        <v>4571</v>
      </c>
      <c r="M1055" s="200" t="s">
        <v>4571</v>
      </c>
      <c r="N1055" s="200" t="s">
        <v>4571</v>
      </c>
      <c r="O1055" s="200" t="s">
        <v>4571</v>
      </c>
    </row>
    <row r="1056" spans="1:15" x14ac:dyDescent="0.3">
      <c r="A1056" s="200">
        <v>334455</v>
      </c>
      <c r="B1056" s="200" t="s">
        <v>4584</v>
      </c>
      <c r="C1056" s="200" t="s">
        <v>4572</v>
      </c>
      <c r="D1056" s="200" t="s">
        <v>4572</v>
      </c>
      <c r="E1056" s="200" t="s">
        <v>4572</v>
      </c>
      <c r="F1056" s="200" t="s">
        <v>4571</v>
      </c>
      <c r="G1056" s="200" t="s">
        <v>4571</v>
      </c>
      <c r="H1056" s="200" t="s">
        <v>4571</v>
      </c>
      <c r="I1056" s="200" t="s">
        <v>4571</v>
      </c>
      <c r="J1056" s="200" t="s">
        <v>4571</v>
      </c>
      <c r="K1056" s="200" t="s">
        <v>4572</v>
      </c>
      <c r="L1056" s="200" t="s">
        <v>4571</v>
      </c>
      <c r="M1056" s="200" t="s">
        <v>4571</v>
      </c>
      <c r="N1056" s="200" t="s">
        <v>4571</v>
      </c>
      <c r="O1056" s="200" t="s">
        <v>4572</v>
      </c>
    </row>
    <row r="1057" spans="1:15" x14ac:dyDescent="0.3">
      <c r="A1057" s="200">
        <v>334456</v>
      </c>
      <c r="B1057" s="200" t="s">
        <v>4584</v>
      </c>
      <c r="C1057" s="200" t="s">
        <v>4571</v>
      </c>
      <c r="D1057" s="200" t="s">
        <v>4571</v>
      </c>
      <c r="E1057" s="200" t="s">
        <v>4571</v>
      </c>
      <c r="F1057" s="200" t="s">
        <v>4572</v>
      </c>
      <c r="G1057" s="200" t="s">
        <v>4571</v>
      </c>
      <c r="H1057" s="200" t="s">
        <v>4572</v>
      </c>
      <c r="I1057" s="200" t="s">
        <v>4572</v>
      </c>
      <c r="J1057" s="200" t="s">
        <v>4571</v>
      </c>
      <c r="K1057" s="200" t="s">
        <v>4571</v>
      </c>
      <c r="L1057" s="200" t="s">
        <v>4572</v>
      </c>
      <c r="M1057" s="200" t="s">
        <v>4572</v>
      </c>
      <c r="N1057" s="200" t="s">
        <v>4571</v>
      </c>
      <c r="O1057" s="200" t="s">
        <v>4571</v>
      </c>
    </row>
    <row r="1058" spans="1:15" x14ac:dyDescent="0.3">
      <c r="A1058" s="200">
        <v>334458</v>
      </c>
      <c r="B1058" s="200" t="s">
        <v>4584</v>
      </c>
      <c r="C1058" s="200" t="s">
        <v>4573</v>
      </c>
      <c r="D1058" s="200" t="s">
        <v>4573</v>
      </c>
      <c r="E1058" s="200" t="s">
        <v>4573</v>
      </c>
      <c r="F1058" s="200" t="s">
        <v>4573</v>
      </c>
      <c r="G1058" s="200" t="s">
        <v>4573</v>
      </c>
      <c r="H1058" s="200" t="s">
        <v>4573</v>
      </c>
      <c r="I1058" s="200" t="s">
        <v>4572</v>
      </c>
      <c r="J1058" s="200" t="s">
        <v>4573</v>
      </c>
      <c r="K1058" s="200" t="s">
        <v>4573</v>
      </c>
      <c r="L1058" s="200" t="s">
        <v>4572</v>
      </c>
      <c r="M1058" s="200" t="s">
        <v>4572</v>
      </c>
      <c r="N1058" s="200" t="s">
        <v>4572</v>
      </c>
      <c r="O1058" s="200" t="s">
        <v>4571</v>
      </c>
    </row>
    <row r="1059" spans="1:15" x14ac:dyDescent="0.3">
      <c r="A1059" s="200">
        <v>334459</v>
      </c>
      <c r="B1059" s="200" t="s">
        <v>4584</v>
      </c>
      <c r="C1059" s="200" t="s">
        <v>4572</v>
      </c>
      <c r="D1059" s="200" t="s">
        <v>4572</v>
      </c>
      <c r="E1059" s="200" t="s">
        <v>4572</v>
      </c>
      <c r="F1059" s="200" t="s">
        <v>4572</v>
      </c>
      <c r="G1059" s="200" t="s">
        <v>4571</v>
      </c>
      <c r="H1059" s="200" t="s">
        <v>4571</v>
      </c>
      <c r="I1059" s="200" t="s">
        <v>4571</v>
      </c>
      <c r="J1059" s="200" t="s">
        <v>4571</v>
      </c>
      <c r="K1059" s="200" t="s">
        <v>4571</v>
      </c>
      <c r="L1059" s="200" t="s">
        <v>4571</v>
      </c>
      <c r="M1059" s="200" t="s">
        <v>4571</v>
      </c>
      <c r="N1059" s="200" t="s">
        <v>4571</v>
      </c>
      <c r="O1059" s="200" t="s">
        <v>4571</v>
      </c>
    </row>
    <row r="1060" spans="1:15" x14ac:dyDescent="0.3">
      <c r="A1060" s="200">
        <v>334464</v>
      </c>
      <c r="B1060" s="200" t="s">
        <v>4584</v>
      </c>
      <c r="C1060" s="200" t="s">
        <v>4572</v>
      </c>
      <c r="D1060" s="200" t="s">
        <v>4572</v>
      </c>
      <c r="E1060" s="200" t="s">
        <v>4572</v>
      </c>
      <c r="F1060" s="200" t="s">
        <v>4572</v>
      </c>
      <c r="G1060" s="200" t="s">
        <v>4572</v>
      </c>
      <c r="H1060" s="200" t="s">
        <v>4571</v>
      </c>
      <c r="I1060" s="200" t="s">
        <v>4571</v>
      </c>
      <c r="J1060" s="200" t="s">
        <v>4571</v>
      </c>
      <c r="K1060" s="200" t="s">
        <v>4571</v>
      </c>
      <c r="L1060" s="200" t="s">
        <v>4571</v>
      </c>
      <c r="M1060" s="200" t="s">
        <v>4571</v>
      </c>
      <c r="N1060" s="200" t="s">
        <v>4571</v>
      </c>
      <c r="O1060" s="200" t="s">
        <v>4571</v>
      </c>
    </row>
    <row r="1061" spans="1:15" x14ac:dyDescent="0.3">
      <c r="A1061" s="200">
        <v>334467</v>
      </c>
      <c r="B1061" s="200" t="s">
        <v>4584</v>
      </c>
      <c r="C1061" s="200" t="s">
        <v>4573</v>
      </c>
      <c r="D1061" s="200" t="s">
        <v>4573</v>
      </c>
      <c r="E1061" s="200" t="s">
        <v>4572</v>
      </c>
      <c r="F1061" s="200" t="s">
        <v>4572</v>
      </c>
      <c r="G1061" s="200" t="s">
        <v>4572</v>
      </c>
      <c r="H1061" s="200" t="s">
        <v>4572</v>
      </c>
      <c r="I1061" s="200" t="s">
        <v>4572</v>
      </c>
      <c r="J1061" s="200" t="s">
        <v>4571</v>
      </c>
      <c r="K1061" s="200" t="s">
        <v>4571</v>
      </c>
      <c r="L1061" s="200" t="s">
        <v>4571</v>
      </c>
      <c r="M1061" s="200" t="s">
        <v>4571</v>
      </c>
      <c r="N1061" s="200" t="s">
        <v>4571</v>
      </c>
      <c r="O1061" s="200" t="s">
        <v>4571</v>
      </c>
    </row>
    <row r="1062" spans="1:15" x14ac:dyDescent="0.3">
      <c r="A1062" s="200">
        <v>334468</v>
      </c>
      <c r="B1062" s="200" t="s">
        <v>4584</v>
      </c>
      <c r="C1062" s="200" t="s">
        <v>4573</v>
      </c>
      <c r="D1062" s="200" t="s">
        <v>4573</v>
      </c>
      <c r="E1062" s="200" t="s">
        <v>4573</v>
      </c>
      <c r="F1062" s="200" t="s">
        <v>4573</v>
      </c>
      <c r="G1062" s="200" t="s">
        <v>4571</v>
      </c>
      <c r="H1062" s="200" t="s">
        <v>4572</v>
      </c>
      <c r="I1062" s="200" t="s">
        <v>4571</v>
      </c>
      <c r="J1062" s="200" t="s">
        <v>4571</v>
      </c>
      <c r="K1062" s="200" t="s">
        <v>4572</v>
      </c>
      <c r="L1062" s="200" t="s">
        <v>4571</v>
      </c>
      <c r="M1062" s="200" t="s">
        <v>4571</v>
      </c>
      <c r="N1062" s="200" t="s">
        <v>4571</v>
      </c>
      <c r="O1062" s="200" t="s">
        <v>4571</v>
      </c>
    </row>
    <row r="1063" spans="1:15" x14ac:dyDescent="0.3">
      <c r="A1063" s="200">
        <v>334471</v>
      </c>
      <c r="B1063" s="200" t="s">
        <v>4584</v>
      </c>
      <c r="C1063" s="200" t="s">
        <v>4572</v>
      </c>
      <c r="D1063" s="200" t="s">
        <v>4571</v>
      </c>
      <c r="E1063" s="200" t="s">
        <v>4572</v>
      </c>
      <c r="F1063" s="200" t="s">
        <v>4572</v>
      </c>
      <c r="G1063" s="200" t="s">
        <v>4571</v>
      </c>
      <c r="H1063" s="200" t="s">
        <v>4571</v>
      </c>
      <c r="I1063" s="200" t="s">
        <v>4571</v>
      </c>
      <c r="J1063" s="200" t="s">
        <v>4572</v>
      </c>
      <c r="K1063" s="200" t="s">
        <v>4571</v>
      </c>
      <c r="L1063" s="200" t="s">
        <v>4572</v>
      </c>
      <c r="M1063" s="200" t="s">
        <v>4572</v>
      </c>
      <c r="N1063" s="200" t="s">
        <v>4572</v>
      </c>
      <c r="O1063" s="200" t="s">
        <v>4571</v>
      </c>
    </row>
    <row r="1064" spans="1:15" x14ac:dyDescent="0.3">
      <c r="A1064" s="200">
        <v>334477</v>
      </c>
      <c r="B1064" s="200" t="s">
        <v>4584</v>
      </c>
      <c r="C1064" s="200" t="s">
        <v>4572</v>
      </c>
      <c r="D1064" s="200" t="s">
        <v>4572</v>
      </c>
      <c r="E1064" s="200" t="s">
        <v>4573</v>
      </c>
      <c r="F1064" s="200" t="s">
        <v>4571</v>
      </c>
      <c r="G1064" s="200" t="s">
        <v>4572</v>
      </c>
      <c r="H1064" s="200" t="s">
        <v>4573</v>
      </c>
      <c r="I1064" s="200" t="s">
        <v>4572</v>
      </c>
      <c r="J1064" s="200" t="s">
        <v>4572</v>
      </c>
      <c r="K1064" s="200" t="s">
        <v>4571</v>
      </c>
      <c r="L1064" s="200" t="s">
        <v>4572</v>
      </c>
      <c r="M1064" s="200" t="s">
        <v>4571</v>
      </c>
      <c r="N1064" s="200" t="s">
        <v>4571</v>
      </c>
      <c r="O1064" s="200" t="s">
        <v>4571</v>
      </c>
    </row>
    <row r="1065" spans="1:15" x14ac:dyDescent="0.3">
      <c r="A1065" s="200">
        <v>334478</v>
      </c>
      <c r="B1065" s="200" t="s">
        <v>4584</v>
      </c>
      <c r="C1065" s="200" t="s">
        <v>4571</v>
      </c>
      <c r="D1065" s="200" t="s">
        <v>4571</v>
      </c>
      <c r="E1065" s="200" t="s">
        <v>4572</v>
      </c>
      <c r="F1065" s="200" t="s">
        <v>4572</v>
      </c>
      <c r="G1065" s="200" t="s">
        <v>4572</v>
      </c>
      <c r="H1065" s="200" t="s">
        <v>4571</v>
      </c>
      <c r="I1065" s="200" t="s">
        <v>4571</v>
      </c>
      <c r="J1065" s="200" t="s">
        <v>4571</v>
      </c>
      <c r="K1065" s="200" t="s">
        <v>4571</v>
      </c>
      <c r="L1065" s="200" t="s">
        <v>4571</v>
      </c>
      <c r="M1065" s="200" t="s">
        <v>4571</v>
      </c>
      <c r="N1065" s="200" t="s">
        <v>4571</v>
      </c>
      <c r="O1065" s="200" t="s">
        <v>4571</v>
      </c>
    </row>
    <row r="1066" spans="1:15" x14ac:dyDescent="0.3">
      <c r="A1066" s="200">
        <v>334479</v>
      </c>
      <c r="B1066" s="200" t="s">
        <v>4584</v>
      </c>
      <c r="C1066" s="200" t="s">
        <v>4572</v>
      </c>
      <c r="D1066" s="200" t="s">
        <v>4571</v>
      </c>
      <c r="E1066" s="200" t="s">
        <v>4572</v>
      </c>
      <c r="F1066" s="200" t="s">
        <v>4572</v>
      </c>
      <c r="G1066" s="200" t="s">
        <v>4572</v>
      </c>
      <c r="H1066" s="200" t="s">
        <v>4572</v>
      </c>
      <c r="I1066" s="200" t="s">
        <v>4571</v>
      </c>
      <c r="J1066" s="200" t="s">
        <v>4571</v>
      </c>
      <c r="K1066" s="200" t="s">
        <v>4571</v>
      </c>
      <c r="L1066" s="200" t="s">
        <v>4571</v>
      </c>
      <c r="M1066" s="200" t="s">
        <v>4571</v>
      </c>
      <c r="N1066" s="200" t="s">
        <v>4571</v>
      </c>
      <c r="O1066" s="200" t="s">
        <v>4571</v>
      </c>
    </row>
    <row r="1067" spans="1:15" x14ac:dyDescent="0.3">
      <c r="A1067" s="200">
        <v>334480</v>
      </c>
      <c r="B1067" s="200" t="s">
        <v>4584</v>
      </c>
      <c r="C1067" s="200" t="s">
        <v>4573</v>
      </c>
      <c r="D1067" s="200" t="s">
        <v>4573</v>
      </c>
      <c r="E1067" s="200" t="s">
        <v>4572</v>
      </c>
      <c r="F1067" s="200" t="s">
        <v>4571</v>
      </c>
      <c r="G1067" s="200" t="s">
        <v>4572</v>
      </c>
      <c r="H1067" s="200" t="s">
        <v>4572</v>
      </c>
      <c r="I1067" s="200" t="s">
        <v>4571</v>
      </c>
      <c r="J1067" s="200" t="s">
        <v>4571</v>
      </c>
      <c r="K1067" s="200" t="s">
        <v>4573</v>
      </c>
      <c r="L1067" s="200" t="s">
        <v>4572</v>
      </c>
      <c r="M1067" s="200" t="s">
        <v>4573</v>
      </c>
      <c r="N1067" s="200" t="s">
        <v>4571</v>
      </c>
      <c r="O1067" s="200" t="s">
        <v>4571</v>
      </c>
    </row>
    <row r="1068" spans="1:15" x14ac:dyDescent="0.3">
      <c r="A1068" s="200">
        <v>334481</v>
      </c>
      <c r="B1068" s="200" t="s">
        <v>4584</v>
      </c>
      <c r="C1068" s="200" t="s">
        <v>4573</v>
      </c>
      <c r="D1068" s="200" t="s">
        <v>4573</v>
      </c>
      <c r="E1068" s="200" t="s">
        <v>4572</v>
      </c>
      <c r="F1068" s="200" t="s">
        <v>4571</v>
      </c>
      <c r="G1068" s="200" t="s">
        <v>4572</v>
      </c>
      <c r="H1068" s="200" t="s">
        <v>4573</v>
      </c>
      <c r="I1068" s="200" t="s">
        <v>4573</v>
      </c>
      <c r="J1068" s="200" t="s">
        <v>4571</v>
      </c>
      <c r="K1068" s="200" t="s">
        <v>4571</v>
      </c>
      <c r="L1068" s="200" t="s">
        <v>4571</v>
      </c>
      <c r="M1068" s="200" t="s">
        <v>4571</v>
      </c>
      <c r="N1068" s="200" t="s">
        <v>4571</v>
      </c>
      <c r="O1068" s="200" t="s">
        <v>4571</v>
      </c>
    </row>
    <row r="1069" spans="1:15" x14ac:dyDescent="0.3">
      <c r="A1069" s="200">
        <v>334482</v>
      </c>
      <c r="B1069" s="200" t="s">
        <v>4584</v>
      </c>
      <c r="C1069" s="200" t="s">
        <v>4572</v>
      </c>
      <c r="D1069" s="200" t="s">
        <v>4572</v>
      </c>
      <c r="E1069" s="200" t="s">
        <v>4572</v>
      </c>
      <c r="F1069" s="200" t="s">
        <v>4571</v>
      </c>
      <c r="G1069" s="200" t="s">
        <v>4572</v>
      </c>
      <c r="H1069" s="200" t="s">
        <v>4572</v>
      </c>
      <c r="I1069" s="200" t="s">
        <v>4572</v>
      </c>
      <c r="J1069" s="200" t="s">
        <v>4571</v>
      </c>
      <c r="K1069" s="200" t="s">
        <v>4571</v>
      </c>
      <c r="L1069" s="200" t="s">
        <v>4571</v>
      </c>
      <c r="M1069" s="200" t="s">
        <v>4571</v>
      </c>
      <c r="N1069" s="200" t="s">
        <v>4571</v>
      </c>
      <c r="O1069" s="200" t="s">
        <v>4571</v>
      </c>
    </row>
    <row r="1070" spans="1:15" x14ac:dyDescent="0.3">
      <c r="A1070" s="200">
        <v>334483</v>
      </c>
      <c r="B1070" s="200" t="s">
        <v>4584</v>
      </c>
      <c r="C1070" s="200" t="s">
        <v>4573</v>
      </c>
      <c r="D1070" s="200" t="s">
        <v>4572</v>
      </c>
      <c r="E1070" s="200" t="s">
        <v>4573</v>
      </c>
      <c r="F1070" s="200" t="s">
        <v>4573</v>
      </c>
      <c r="G1070" s="200" t="s">
        <v>4573</v>
      </c>
      <c r="H1070" s="200" t="s">
        <v>4573</v>
      </c>
      <c r="I1070" s="200" t="s">
        <v>4573</v>
      </c>
      <c r="J1070" s="200" t="s">
        <v>4573</v>
      </c>
      <c r="K1070" s="200" t="s">
        <v>4573</v>
      </c>
      <c r="L1070" s="200" t="s">
        <v>4572</v>
      </c>
      <c r="M1070" s="200" t="s">
        <v>4572</v>
      </c>
      <c r="N1070" s="200" t="s">
        <v>4572</v>
      </c>
      <c r="O1070" s="200" t="s">
        <v>4571</v>
      </c>
    </row>
    <row r="1071" spans="1:15" x14ac:dyDescent="0.3">
      <c r="A1071" s="200">
        <v>334489</v>
      </c>
      <c r="B1071" s="200" t="s">
        <v>4584</v>
      </c>
      <c r="C1071" s="200" t="s">
        <v>4572</v>
      </c>
      <c r="D1071" s="200" t="s">
        <v>4572</v>
      </c>
      <c r="E1071" s="200" t="s">
        <v>4572</v>
      </c>
      <c r="F1071" s="200" t="s">
        <v>4571</v>
      </c>
      <c r="G1071" s="200" t="s">
        <v>4572</v>
      </c>
      <c r="H1071" s="200" t="s">
        <v>4572</v>
      </c>
      <c r="I1071" s="200" t="s">
        <v>4571</v>
      </c>
      <c r="J1071" s="200" t="s">
        <v>4571</v>
      </c>
      <c r="K1071" s="200" t="s">
        <v>4571</v>
      </c>
      <c r="L1071" s="200" t="s">
        <v>4571</v>
      </c>
      <c r="M1071" s="200" t="s">
        <v>4571</v>
      </c>
      <c r="N1071" s="200" t="s">
        <v>4571</v>
      </c>
      <c r="O1071" s="200" t="s">
        <v>4571</v>
      </c>
    </row>
    <row r="1072" spans="1:15" x14ac:dyDescent="0.3">
      <c r="A1072" s="200">
        <v>334490</v>
      </c>
      <c r="B1072" s="200" t="s">
        <v>4584</v>
      </c>
      <c r="C1072" s="200" t="s">
        <v>4572</v>
      </c>
      <c r="D1072" s="200" t="s">
        <v>4572</v>
      </c>
      <c r="E1072" s="200" t="s">
        <v>4572</v>
      </c>
      <c r="F1072" s="200" t="s">
        <v>4572</v>
      </c>
      <c r="G1072" s="200" t="s">
        <v>4571</v>
      </c>
      <c r="H1072" s="200" t="s">
        <v>4571</v>
      </c>
      <c r="I1072" s="200" t="s">
        <v>4571</v>
      </c>
      <c r="J1072" s="200" t="s">
        <v>4571</v>
      </c>
      <c r="K1072" s="200" t="s">
        <v>4571</v>
      </c>
      <c r="L1072" s="200" t="s">
        <v>4571</v>
      </c>
      <c r="M1072" s="200" t="s">
        <v>4571</v>
      </c>
      <c r="N1072" s="200" t="s">
        <v>4571</v>
      </c>
      <c r="O1072" s="200" t="s">
        <v>4571</v>
      </c>
    </row>
    <row r="1073" spans="1:15" x14ac:dyDescent="0.3">
      <c r="A1073" s="200">
        <v>334492</v>
      </c>
      <c r="B1073" s="200" t="s">
        <v>4584</v>
      </c>
      <c r="C1073" s="200" t="s">
        <v>4571</v>
      </c>
      <c r="D1073" s="200" t="s">
        <v>4572</v>
      </c>
      <c r="E1073" s="200" t="s">
        <v>4572</v>
      </c>
      <c r="F1073" s="200" t="s">
        <v>4571</v>
      </c>
      <c r="G1073" s="200" t="s">
        <v>4573</v>
      </c>
      <c r="H1073" s="200" t="s">
        <v>4572</v>
      </c>
      <c r="I1073" s="200" t="s">
        <v>4572</v>
      </c>
      <c r="J1073" s="200" t="s">
        <v>4571</v>
      </c>
      <c r="K1073" s="200" t="s">
        <v>4571</v>
      </c>
      <c r="L1073" s="200" t="s">
        <v>4571</v>
      </c>
      <c r="M1073" s="200" t="s">
        <v>4571</v>
      </c>
      <c r="N1073" s="200" t="s">
        <v>4572</v>
      </c>
      <c r="O1073" s="200" t="s">
        <v>4571</v>
      </c>
    </row>
    <row r="1074" spans="1:15" x14ac:dyDescent="0.3">
      <c r="A1074" s="200">
        <v>334496</v>
      </c>
      <c r="B1074" s="200" t="s">
        <v>4584</v>
      </c>
      <c r="C1074" s="200" t="s">
        <v>4573</v>
      </c>
      <c r="D1074" s="200" t="s">
        <v>4573</v>
      </c>
      <c r="E1074" s="200" t="s">
        <v>4573</v>
      </c>
      <c r="F1074" s="200" t="s">
        <v>4573</v>
      </c>
      <c r="G1074" s="200" t="s">
        <v>4573</v>
      </c>
      <c r="H1074" s="200" t="s">
        <v>4572</v>
      </c>
      <c r="I1074" s="200" t="s">
        <v>4572</v>
      </c>
      <c r="J1074" s="200" t="s">
        <v>4571</v>
      </c>
      <c r="K1074" s="200" t="s">
        <v>4571</v>
      </c>
      <c r="L1074" s="200" t="s">
        <v>4571</v>
      </c>
      <c r="M1074" s="200" t="s">
        <v>4571</v>
      </c>
      <c r="N1074" s="200" t="s">
        <v>4571</v>
      </c>
      <c r="O1074" s="200" t="s">
        <v>4571</v>
      </c>
    </row>
    <row r="1075" spans="1:15" x14ac:dyDescent="0.3">
      <c r="A1075" s="200">
        <v>334500</v>
      </c>
      <c r="B1075" s="200" t="s">
        <v>4584</v>
      </c>
      <c r="C1075" s="200" t="s">
        <v>4572</v>
      </c>
      <c r="D1075" s="200" t="s">
        <v>4572</v>
      </c>
      <c r="E1075" s="200" t="s">
        <v>4572</v>
      </c>
      <c r="F1075" s="200" t="s">
        <v>4571</v>
      </c>
      <c r="G1075" s="200" t="s">
        <v>4571</v>
      </c>
      <c r="H1075" s="200" t="s">
        <v>4572</v>
      </c>
      <c r="I1075" s="200" t="s">
        <v>4572</v>
      </c>
      <c r="J1075" s="200" t="s">
        <v>4571</v>
      </c>
      <c r="K1075" s="200" t="s">
        <v>4571</v>
      </c>
      <c r="L1075" s="200" t="s">
        <v>4571</v>
      </c>
      <c r="M1075" s="200" t="s">
        <v>4571</v>
      </c>
      <c r="N1075" s="200" t="s">
        <v>4571</v>
      </c>
      <c r="O1075" s="200" t="s">
        <v>4571</v>
      </c>
    </row>
    <row r="1076" spans="1:15" x14ac:dyDescent="0.3">
      <c r="A1076" s="200">
        <v>334505</v>
      </c>
      <c r="B1076" s="200" t="s">
        <v>4584</v>
      </c>
      <c r="C1076" s="200" t="s">
        <v>4572</v>
      </c>
      <c r="D1076" s="200" t="s">
        <v>4572</v>
      </c>
      <c r="E1076" s="200" t="s">
        <v>4572</v>
      </c>
      <c r="F1076" s="200" t="s">
        <v>4572</v>
      </c>
      <c r="G1076" s="200" t="s">
        <v>4572</v>
      </c>
      <c r="H1076" s="200" t="s">
        <v>4572</v>
      </c>
      <c r="I1076" s="200" t="s">
        <v>4571</v>
      </c>
      <c r="J1076" s="200" t="s">
        <v>4571</v>
      </c>
      <c r="K1076" s="200" t="s">
        <v>4571</v>
      </c>
      <c r="L1076" s="200" t="s">
        <v>4571</v>
      </c>
      <c r="M1076" s="200" t="s">
        <v>4571</v>
      </c>
      <c r="N1076" s="200" t="s">
        <v>4571</v>
      </c>
      <c r="O1076" s="200" t="s">
        <v>4571</v>
      </c>
    </row>
    <row r="1077" spans="1:15" x14ac:dyDescent="0.3">
      <c r="A1077" s="200">
        <v>334506</v>
      </c>
      <c r="B1077" s="200" t="s">
        <v>4584</v>
      </c>
      <c r="C1077" s="200" t="s">
        <v>4572</v>
      </c>
      <c r="D1077" s="200" t="s">
        <v>4572</v>
      </c>
      <c r="E1077" s="200" t="s">
        <v>4572</v>
      </c>
      <c r="F1077" s="200" t="s">
        <v>4571</v>
      </c>
      <c r="G1077" s="200" t="s">
        <v>4572</v>
      </c>
      <c r="H1077" s="200" t="s">
        <v>4572</v>
      </c>
      <c r="I1077" s="200" t="s">
        <v>4572</v>
      </c>
      <c r="J1077" s="200" t="s">
        <v>4571</v>
      </c>
      <c r="K1077" s="200" t="s">
        <v>4571</v>
      </c>
      <c r="L1077" s="200" t="s">
        <v>4571</v>
      </c>
      <c r="M1077" s="200" t="s">
        <v>4571</v>
      </c>
      <c r="N1077" s="200" t="s">
        <v>4571</v>
      </c>
      <c r="O1077" s="200" t="s">
        <v>4571</v>
      </c>
    </row>
    <row r="1078" spans="1:15" x14ac:dyDescent="0.3">
      <c r="A1078" s="200">
        <v>334509</v>
      </c>
      <c r="B1078" s="200" t="s">
        <v>4584</v>
      </c>
      <c r="C1078" s="200" t="s">
        <v>4573</v>
      </c>
      <c r="D1078" s="200" t="s">
        <v>4572</v>
      </c>
      <c r="E1078" s="200" t="s">
        <v>4571</v>
      </c>
      <c r="F1078" s="200" t="s">
        <v>4572</v>
      </c>
      <c r="G1078" s="200" t="s">
        <v>4573</v>
      </c>
      <c r="H1078" s="200" t="s">
        <v>4572</v>
      </c>
      <c r="I1078" s="200" t="s">
        <v>4571</v>
      </c>
      <c r="J1078" s="200" t="s">
        <v>4571</v>
      </c>
      <c r="K1078" s="200" t="s">
        <v>4571</v>
      </c>
      <c r="L1078" s="200" t="s">
        <v>4571</v>
      </c>
      <c r="M1078" s="200" t="s">
        <v>4572</v>
      </c>
      <c r="N1078" s="200" t="s">
        <v>4572</v>
      </c>
      <c r="O1078" s="200" t="s">
        <v>4571</v>
      </c>
    </row>
    <row r="1079" spans="1:15" x14ac:dyDescent="0.3">
      <c r="A1079" s="200">
        <v>334510</v>
      </c>
      <c r="B1079" s="200" t="s">
        <v>4584</v>
      </c>
      <c r="C1079" s="200" t="s">
        <v>4573</v>
      </c>
      <c r="D1079" s="200" t="s">
        <v>4573</v>
      </c>
      <c r="E1079" s="200" t="s">
        <v>4573</v>
      </c>
      <c r="F1079" s="200" t="s">
        <v>4571</v>
      </c>
      <c r="G1079" s="200" t="s">
        <v>4572</v>
      </c>
      <c r="H1079" s="200" t="s">
        <v>4573</v>
      </c>
      <c r="I1079" s="200" t="s">
        <v>4572</v>
      </c>
      <c r="J1079" s="200" t="s">
        <v>4571</v>
      </c>
      <c r="K1079" s="200" t="s">
        <v>4571</v>
      </c>
      <c r="L1079" s="200" t="s">
        <v>4571</v>
      </c>
      <c r="M1079" s="200" t="s">
        <v>4571</v>
      </c>
      <c r="N1079" s="200" t="s">
        <v>4571</v>
      </c>
      <c r="O1079" s="200" t="s">
        <v>4571</v>
      </c>
    </row>
    <row r="1080" spans="1:15" x14ac:dyDescent="0.3">
      <c r="A1080" s="200">
        <v>334514</v>
      </c>
      <c r="B1080" s="200" t="s">
        <v>4584</v>
      </c>
      <c r="C1080" s="200" t="s">
        <v>4572</v>
      </c>
      <c r="D1080" s="200" t="s">
        <v>4572</v>
      </c>
      <c r="E1080" s="200" t="s">
        <v>4572</v>
      </c>
      <c r="F1080" s="200" t="s">
        <v>4571</v>
      </c>
      <c r="G1080" s="200" t="s">
        <v>4571</v>
      </c>
      <c r="H1080" s="200" t="s">
        <v>4572</v>
      </c>
      <c r="I1080" s="200" t="s">
        <v>4571</v>
      </c>
      <c r="J1080" s="200" t="s">
        <v>4572</v>
      </c>
      <c r="K1080" s="200" t="s">
        <v>4572</v>
      </c>
      <c r="L1080" s="200" t="s">
        <v>4572</v>
      </c>
      <c r="M1080" s="200" t="s">
        <v>4572</v>
      </c>
      <c r="N1080" s="200" t="s">
        <v>4572</v>
      </c>
      <c r="O1080" s="200" t="s">
        <v>4571</v>
      </c>
    </row>
    <row r="1081" spans="1:15" x14ac:dyDescent="0.3">
      <c r="A1081" s="200">
        <v>334515</v>
      </c>
      <c r="B1081" s="200" t="s">
        <v>4584</v>
      </c>
      <c r="C1081" s="200" t="s">
        <v>4573</v>
      </c>
      <c r="D1081" s="200" t="s">
        <v>4573</v>
      </c>
      <c r="E1081" s="200" t="s">
        <v>4572</v>
      </c>
      <c r="F1081" s="200" t="s">
        <v>4573</v>
      </c>
      <c r="G1081" s="200" t="s">
        <v>4572</v>
      </c>
      <c r="H1081" s="200" t="s">
        <v>4573</v>
      </c>
      <c r="I1081" s="200" t="s">
        <v>4572</v>
      </c>
      <c r="J1081" s="200" t="s">
        <v>4571</v>
      </c>
      <c r="K1081" s="200" t="s">
        <v>4571</v>
      </c>
      <c r="L1081" s="200" t="s">
        <v>4571</v>
      </c>
      <c r="M1081" s="200" t="s">
        <v>4571</v>
      </c>
      <c r="N1081" s="200" t="s">
        <v>4571</v>
      </c>
      <c r="O1081" s="200" t="s">
        <v>4571</v>
      </c>
    </row>
    <row r="1082" spans="1:15" x14ac:dyDescent="0.3">
      <c r="A1082" s="200">
        <v>334517</v>
      </c>
      <c r="B1082" s="200" t="s">
        <v>4584</v>
      </c>
      <c r="C1082" s="200" t="s">
        <v>4572</v>
      </c>
      <c r="D1082" s="200" t="s">
        <v>4572</v>
      </c>
      <c r="E1082" s="200" t="s">
        <v>4572</v>
      </c>
      <c r="F1082" s="200" t="s">
        <v>4571</v>
      </c>
      <c r="G1082" s="200" t="s">
        <v>4572</v>
      </c>
      <c r="H1082" s="200" t="s">
        <v>4571</v>
      </c>
      <c r="I1082" s="200" t="s">
        <v>4571</v>
      </c>
      <c r="J1082" s="200" t="s">
        <v>4571</v>
      </c>
      <c r="K1082" s="200" t="s">
        <v>4571</v>
      </c>
      <c r="L1082" s="200" t="s">
        <v>4571</v>
      </c>
      <c r="M1082" s="200" t="s">
        <v>4571</v>
      </c>
      <c r="N1082" s="200" t="s">
        <v>4571</v>
      </c>
      <c r="O1082" s="200" t="s">
        <v>4571</v>
      </c>
    </row>
    <row r="1083" spans="1:15" x14ac:dyDescent="0.3">
      <c r="A1083" s="200">
        <v>334521</v>
      </c>
      <c r="B1083" s="200" t="s">
        <v>4584</v>
      </c>
      <c r="C1083" s="200" t="s">
        <v>4571</v>
      </c>
      <c r="D1083" s="200" t="s">
        <v>4572</v>
      </c>
      <c r="E1083" s="200" t="s">
        <v>4571</v>
      </c>
      <c r="F1083" s="200" t="s">
        <v>4571</v>
      </c>
      <c r="G1083" s="200" t="s">
        <v>4572</v>
      </c>
      <c r="H1083" s="200" t="s">
        <v>4572</v>
      </c>
      <c r="I1083" s="200" t="s">
        <v>4571</v>
      </c>
      <c r="J1083" s="200" t="s">
        <v>4571</v>
      </c>
      <c r="K1083" s="200" t="s">
        <v>4571</v>
      </c>
      <c r="L1083" s="200" t="s">
        <v>4571</v>
      </c>
      <c r="M1083" s="200" t="s">
        <v>4571</v>
      </c>
      <c r="N1083" s="200" t="s">
        <v>4571</v>
      </c>
      <c r="O1083" s="200" t="s">
        <v>4571</v>
      </c>
    </row>
    <row r="1084" spans="1:15" x14ac:dyDescent="0.3">
      <c r="A1084" s="200">
        <v>334524</v>
      </c>
      <c r="B1084" s="200" t="s">
        <v>4584</v>
      </c>
      <c r="C1084" s="200" t="s">
        <v>4572</v>
      </c>
      <c r="D1084" s="200" t="s">
        <v>4573</v>
      </c>
      <c r="E1084" s="200" t="s">
        <v>4572</v>
      </c>
      <c r="F1084" s="200" t="s">
        <v>4572</v>
      </c>
      <c r="G1084" s="200" t="s">
        <v>4571</v>
      </c>
      <c r="H1084" s="200" t="s">
        <v>4573</v>
      </c>
      <c r="I1084" s="200" t="s">
        <v>4571</v>
      </c>
      <c r="J1084" s="200" t="s">
        <v>4572</v>
      </c>
      <c r="K1084" s="200" t="s">
        <v>4571</v>
      </c>
      <c r="L1084" s="200" t="s">
        <v>4571</v>
      </c>
      <c r="M1084" s="200" t="s">
        <v>4571</v>
      </c>
      <c r="N1084" s="200" t="s">
        <v>4571</v>
      </c>
      <c r="O1084" s="200" t="s">
        <v>4571</v>
      </c>
    </row>
    <row r="1085" spans="1:15" x14ac:dyDescent="0.3">
      <c r="A1085" s="200">
        <v>334526</v>
      </c>
      <c r="B1085" s="200" t="s">
        <v>4584</v>
      </c>
      <c r="C1085" s="200" t="s">
        <v>4572</v>
      </c>
      <c r="D1085" s="200" t="s">
        <v>4572</v>
      </c>
      <c r="E1085" s="200" t="s">
        <v>4572</v>
      </c>
      <c r="F1085" s="200" t="s">
        <v>4572</v>
      </c>
      <c r="G1085" s="200" t="s">
        <v>4571</v>
      </c>
      <c r="H1085" s="200" t="s">
        <v>4571</v>
      </c>
      <c r="I1085" s="200" t="s">
        <v>4571</v>
      </c>
      <c r="J1085" s="200" t="s">
        <v>4571</v>
      </c>
      <c r="K1085" s="200" t="s">
        <v>4571</v>
      </c>
      <c r="L1085" s="200" t="s">
        <v>4571</v>
      </c>
      <c r="M1085" s="200" t="s">
        <v>4571</v>
      </c>
      <c r="N1085" s="200" t="s">
        <v>4571</v>
      </c>
      <c r="O1085" s="200" t="s">
        <v>4571</v>
      </c>
    </row>
    <row r="1086" spans="1:15" x14ac:dyDescent="0.3">
      <c r="A1086" s="200">
        <v>334533</v>
      </c>
      <c r="B1086" s="200" t="s">
        <v>4584</v>
      </c>
      <c r="C1086" s="200" t="s">
        <v>4572</v>
      </c>
      <c r="D1086" s="200" t="s">
        <v>4572</v>
      </c>
      <c r="E1086" s="200" t="s">
        <v>4572</v>
      </c>
      <c r="F1086" s="200" t="s">
        <v>4571</v>
      </c>
      <c r="G1086" s="200" t="s">
        <v>4572</v>
      </c>
      <c r="H1086" s="200" t="s">
        <v>4571</v>
      </c>
      <c r="I1086" s="200" t="s">
        <v>4571</v>
      </c>
      <c r="J1086" s="200" t="s">
        <v>4571</v>
      </c>
      <c r="K1086" s="200" t="s">
        <v>4571</v>
      </c>
      <c r="L1086" s="200" t="s">
        <v>4571</v>
      </c>
      <c r="M1086" s="200" t="s">
        <v>4571</v>
      </c>
      <c r="N1086" s="200" t="s">
        <v>4571</v>
      </c>
      <c r="O1086" s="200" t="s">
        <v>4571</v>
      </c>
    </row>
    <row r="1087" spans="1:15" x14ac:dyDescent="0.3">
      <c r="A1087" s="200">
        <v>334534</v>
      </c>
      <c r="B1087" s="200" t="s">
        <v>4584</v>
      </c>
      <c r="C1087" s="200" t="s">
        <v>4572</v>
      </c>
      <c r="D1087" s="200" t="s">
        <v>4572</v>
      </c>
      <c r="E1087" s="200" t="s">
        <v>4572</v>
      </c>
      <c r="F1087" s="200" t="s">
        <v>4571</v>
      </c>
      <c r="G1087" s="200" t="s">
        <v>4571</v>
      </c>
      <c r="H1087" s="200" t="s">
        <v>4571</v>
      </c>
      <c r="I1087" s="200" t="s">
        <v>4571</v>
      </c>
      <c r="J1087" s="200" t="s">
        <v>4571</v>
      </c>
      <c r="K1087" s="200" t="s">
        <v>4571</v>
      </c>
      <c r="L1087" s="200" t="s">
        <v>4571</v>
      </c>
      <c r="M1087" s="200" t="s">
        <v>4571</v>
      </c>
      <c r="N1087" s="200" t="s">
        <v>4571</v>
      </c>
      <c r="O1087" s="200" t="s">
        <v>4571</v>
      </c>
    </row>
    <row r="1088" spans="1:15" x14ac:dyDescent="0.3">
      <c r="A1088" s="200">
        <v>334535</v>
      </c>
      <c r="B1088" s="200" t="s">
        <v>4584</v>
      </c>
      <c r="C1088" s="200" t="s">
        <v>4573</v>
      </c>
      <c r="D1088" s="200" t="s">
        <v>4573</v>
      </c>
      <c r="E1088" s="200" t="s">
        <v>4573</v>
      </c>
      <c r="F1088" s="200" t="s">
        <v>4573</v>
      </c>
      <c r="G1088" s="200" t="s">
        <v>4573</v>
      </c>
      <c r="H1088" s="200" t="s">
        <v>4573</v>
      </c>
      <c r="I1088" s="200" t="s">
        <v>4573</v>
      </c>
      <c r="J1088" s="200" t="s">
        <v>4573</v>
      </c>
      <c r="K1088" s="200" t="s">
        <v>4573</v>
      </c>
      <c r="L1088" s="200" t="s">
        <v>4573</v>
      </c>
      <c r="M1088" s="200" t="s">
        <v>4573</v>
      </c>
      <c r="N1088" s="200" t="s">
        <v>4572</v>
      </c>
      <c r="O1088" s="200" t="s">
        <v>4572</v>
      </c>
    </row>
    <row r="1089" spans="1:15" x14ac:dyDescent="0.3">
      <c r="A1089" s="200">
        <v>334537</v>
      </c>
      <c r="B1089" s="200" t="s">
        <v>4584</v>
      </c>
      <c r="C1089" s="200" t="s">
        <v>4572</v>
      </c>
      <c r="D1089" s="200" t="s">
        <v>4572</v>
      </c>
      <c r="E1089" s="200" t="s">
        <v>4572</v>
      </c>
      <c r="F1089" s="200" t="s">
        <v>4572</v>
      </c>
      <c r="G1089" s="200" t="s">
        <v>4571</v>
      </c>
      <c r="H1089" s="200" t="s">
        <v>4571</v>
      </c>
      <c r="I1089" s="200" t="s">
        <v>4571</v>
      </c>
      <c r="J1089" s="200" t="s">
        <v>4571</v>
      </c>
      <c r="K1089" s="200" t="s">
        <v>4571</v>
      </c>
      <c r="L1089" s="200" t="s">
        <v>4571</v>
      </c>
      <c r="M1089" s="200" t="s">
        <v>4571</v>
      </c>
      <c r="N1089" s="200" t="s">
        <v>4571</v>
      </c>
      <c r="O1089" s="200" t="s">
        <v>4571</v>
      </c>
    </row>
    <row r="1090" spans="1:15" x14ac:dyDescent="0.3">
      <c r="A1090" s="200">
        <v>334539</v>
      </c>
      <c r="B1090" s="200" t="s">
        <v>4584</v>
      </c>
      <c r="C1090" s="200" t="s">
        <v>4572</v>
      </c>
      <c r="D1090" s="200" t="s">
        <v>4571</v>
      </c>
      <c r="E1090" s="200" t="s">
        <v>4571</v>
      </c>
      <c r="F1090" s="200" t="s">
        <v>4571</v>
      </c>
      <c r="G1090" s="200" t="s">
        <v>4572</v>
      </c>
      <c r="H1090" s="200" t="s">
        <v>4572</v>
      </c>
      <c r="I1090" s="200" t="s">
        <v>4572</v>
      </c>
      <c r="J1090" s="200" t="s">
        <v>4571</v>
      </c>
      <c r="K1090" s="200" t="s">
        <v>4571</v>
      </c>
      <c r="L1090" s="200" t="s">
        <v>4571</v>
      </c>
      <c r="M1090" s="200" t="s">
        <v>4571</v>
      </c>
      <c r="N1090" s="200" t="s">
        <v>4571</v>
      </c>
      <c r="O1090" s="200" t="s">
        <v>4571</v>
      </c>
    </row>
    <row r="1091" spans="1:15" x14ac:dyDescent="0.3">
      <c r="A1091" s="200">
        <v>334540</v>
      </c>
      <c r="B1091" s="200" t="s">
        <v>4584</v>
      </c>
      <c r="C1091" s="200" t="s">
        <v>4572</v>
      </c>
      <c r="D1091" s="200" t="s">
        <v>4572</v>
      </c>
      <c r="E1091" s="200" t="s">
        <v>4572</v>
      </c>
      <c r="F1091" s="200" t="s">
        <v>4571</v>
      </c>
      <c r="G1091" s="200" t="s">
        <v>4572</v>
      </c>
      <c r="H1091" s="200" t="s">
        <v>4571</v>
      </c>
      <c r="I1091" s="200" t="s">
        <v>4571</v>
      </c>
      <c r="J1091" s="200" t="s">
        <v>4571</v>
      </c>
      <c r="K1091" s="200" t="s">
        <v>4571</v>
      </c>
      <c r="L1091" s="200" t="s">
        <v>4571</v>
      </c>
      <c r="M1091" s="200" t="s">
        <v>4571</v>
      </c>
      <c r="N1091" s="200" t="s">
        <v>4571</v>
      </c>
      <c r="O1091" s="200" t="s">
        <v>4571</v>
      </c>
    </row>
    <row r="1092" spans="1:15" x14ac:dyDescent="0.3">
      <c r="A1092" s="200">
        <v>334543</v>
      </c>
      <c r="B1092" s="200" t="s">
        <v>4584</v>
      </c>
      <c r="C1092" s="200" t="s">
        <v>4572</v>
      </c>
      <c r="D1092" s="200" t="s">
        <v>4572</v>
      </c>
      <c r="E1092" s="200" t="s">
        <v>4572</v>
      </c>
      <c r="F1092" s="200" t="s">
        <v>4571</v>
      </c>
      <c r="G1092" s="200" t="s">
        <v>4572</v>
      </c>
      <c r="H1092" s="200" t="s">
        <v>4571</v>
      </c>
      <c r="I1092" s="200" t="s">
        <v>4571</v>
      </c>
      <c r="J1092" s="200" t="s">
        <v>4571</v>
      </c>
      <c r="K1092" s="200" t="s">
        <v>4571</v>
      </c>
      <c r="L1092" s="200" t="s">
        <v>4571</v>
      </c>
      <c r="M1092" s="200" t="s">
        <v>4571</v>
      </c>
      <c r="N1092" s="200" t="s">
        <v>4571</v>
      </c>
      <c r="O1092" s="200" t="s">
        <v>4571</v>
      </c>
    </row>
    <row r="1093" spans="1:15" x14ac:dyDescent="0.3">
      <c r="A1093" s="200">
        <v>334546</v>
      </c>
      <c r="B1093" s="200" t="s">
        <v>4584</v>
      </c>
      <c r="C1093" s="200" t="s">
        <v>4573</v>
      </c>
      <c r="D1093" s="200" t="s">
        <v>4571</v>
      </c>
      <c r="E1093" s="200" t="s">
        <v>4573</v>
      </c>
      <c r="F1093" s="200" t="s">
        <v>4571</v>
      </c>
      <c r="G1093" s="200" t="s">
        <v>4573</v>
      </c>
      <c r="H1093" s="200" t="s">
        <v>4573</v>
      </c>
      <c r="I1093" s="200" t="s">
        <v>4573</v>
      </c>
      <c r="J1093" s="200" t="s">
        <v>4573</v>
      </c>
      <c r="K1093" s="200" t="s">
        <v>4571</v>
      </c>
      <c r="L1093" s="200" t="s">
        <v>4571</v>
      </c>
      <c r="M1093" s="200" t="s">
        <v>4571</v>
      </c>
      <c r="N1093" s="200" t="s">
        <v>4571</v>
      </c>
      <c r="O1093" s="200" t="s">
        <v>4571</v>
      </c>
    </row>
    <row r="1094" spans="1:15" x14ac:dyDescent="0.3">
      <c r="A1094" s="200">
        <v>334548</v>
      </c>
      <c r="B1094" s="200" t="s">
        <v>4584</v>
      </c>
      <c r="C1094" s="200" t="s">
        <v>4572</v>
      </c>
      <c r="D1094" s="200" t="s">
        <v>4572</v>
      </c>
      <c r="E1094" s="200" t="s">
        <v>4572</v>
      </c>
      <c r="F1094" s="200" t="s">
        <v>4572</v>
      </c>
      <c r="G1094" s="200" t="s">
        <v>4573</v>
      </c>
      <c r="H1094" s="200" t="s">
        <v>4571</v>
      </c>
      <c r="I1094" s="200" t="s">
        <v>4571</v>
      </c>
      <c r="J1094" s="200" t="s">
        <v>4572</v>
      </c>
      <c r="K1094" s="200" t="s">
        <v>4572</v>
      </c>
      <c r="L1094" s="200" t="s">
        <v>4572</v>
      </c>
      <c r="M1094" s="200" t="s">
        <v>4572</v>
      </c>
      <c r="N1094" s="200" t="s">
        <v>4572</v>
      </c>
      <c r="O1094" s="200" t="s">
        <v>4572</v>
      </c>
    </row>
    <row r="1095" spans="1:15" x14ac:dyDescent="0.3">
      <c r="A1095" s="200">
        <v>334549</v>
      </c>
      <c r="B1095" s="200" t="s">
        <v>4584</v>
      </c>
      <c r="C1095" s="200" t="s">
        <v>4573</v>
      </c>
      <c r="D1095" s="200" t="s">
        <v>4573</v>
      </c>
      <c r="E1095" s="200" t="s">
        <v>4572</v>
      </c>
      <c r="F1095" s="200" t="s">
        <v>4571</v>
      </c>
      <c r="G1095" s="200" t="s">
        <v>4571</v>
      </c>
      <c r="H1095" s="200" t="s">
        <v>4572</v>
      </c>
      <c r="I1095" s="200" t="s">
        <v>4571</v>
      </c>
      <c r="J1095" s="200" t="s">
        <v>4571</v>
      </c>
      <c r="K1095" s="200" t="s">
        <v>4571</v>
      </c>
      <c r="L1095" s="200" t="s">
        <v>4572</v>
      </c>
      <c r="M1095" s="200" t="s">
        <v>4572</v>
      </c>
      <c r="N1095" s="200" t="s">
        <v>4571</v>
      </c>
      <c r="O1095" s="200" t="s">
        <v>4571</v>
      </c>
    </row>
    <row r="1096" spans="1:15" x14ac:dyDescent="0.3">
      <c r="A1096" s="200">
        <v>334552</v>
      </c>
      <c r="B1096" s="200" t="s">
        <v>4584</v>
      </c>
      <c r="C1096" s="200" t="s">
        <v>4572</v>
      </c>
      <c r="D1096" s="200" t="s">
        <v>4572</v>
      </c>
      <c r="E1096" s="200" t="s">
        <v>4572</v>
      </c>
      <c r="F1096" s="200" t="s">
        <v>4572</v>
      </c>
      <c r="G1096" s="200" t="s">
        <v>4572</v>
      </c>
      <c r="H1096" s="200" t="s">
        <v>4572</v>
      </c>
      <c r="I1096" s="200" t="s">
        <v>4572</v>
      </c>
      <c r="J1096" s="200" t="s">
        <v>4571</v>
      </c>
      <c r="K1096" s="200" t="s">
        <v>4571</v>
      </c>
      <c r="L1096" s="200" t="s">
        <v>4571</v>
      </c>
      <c r="M1096" s="200" t="s">
        <v>4571</v>
      </c>
      <c r="N1096" s="200" t="s">
        <v>4571</v>
      </c>
      <c r="O1096" s="200" t="s">
        <v>4571</v>
      </c>
    </row>
    <row r="1097" spans="1:15" x14ac:dyDescent="0.3">
      <c r="A1097" s="200">
        <v>334554</v>
      </c>
      <c r="B1097" s="200" t="s">
        <v>4584</v>
      </c>
      <c r="C1097" s="200" t="s">
        <v>4572</v>
      </c>
      <c r="D1097" s="200" t="s">
        <v>4572</v>
      </c>
      <c r="E1097" s="200" t="s">
        <v>4572</v>
      </c>
      <c r="F1097" s="200" t="s">
        <v>4572</v>
      </c>
      <c r="G1097" s="200" t="s">
        <v>4572</v>
      </c>
      <c r="H1097" s="200" t="s">
        <v>4572</v>
      </c>
      <c r="I1097" s="200" t="s">
        <v>4571</v>
      </c>
      <c r="J1097" s="200" t="s">
        <v>4571</v>
      </c>
      <c r="K1097" s="200" t="s">
        <v>4571</v>
      </c>
      <c r="L1097" s="200" t="s">
        <v>4571</v>
      </c>
      <c r="M1097" s="200" t="s">
        <v>4571</v>
      </c>
      <c r="N1097" s="200" t="s">
        <v>4571</v>
      </c>
      <c r="O1097" s="200" t="s">
        <v>4571</v>
      </c>
    </row>
    <row r="1098" spans="1:15" x14ac:dyDescent="0.3">
      <c r="A1098" s="200">
        <v>334555</v>
      </c>
      <c r="B1098" s="200" t="s">
        <v>4584</v>
      </c>
      <c r="C1098" s="200" t="s">
        <v>4572</v>
      </c>
      <c r="D1098" s="200" t="s">
        <v>4572</v>
      </c>
      <c r="E1098" s="200" t="s">
        <v>4572</v>
      </c>
      <c r="F1098" s="200" t="s">
        <v>4571</v>
      </c>
      <c r="G1098" s="200" t="s">
        <v>4571</v>
      </c>
      <c r="H1098" s="200" t="s">
        <v>4571</v>
      </c>
      <c r="I1098" s="200" t="s">
        <v>4572</v>
      </c>
      <c r="J1098" s="200" t="s">
        <v>4571</v>
      </c>
      <c r="K1098" s="200" t="s">
        <v>4571</v>
      </c>
      <c r="L1098" s="200" t="s">
        <v>4571</v>
      </c>
      <c r="M1098" s="200" t="s">
        <v>4571</v>
      </c>
      <c r="N1098" s="200" t="s">
        <v>4571</v>
      </c>
      <c r="O1098" s="200" t="s">
        <v>4571</v>
      </c>
    </row>
    <row r="1099" spans="1:15" x14ac:dyDescent="0.3">
      <c r="A1099" s="200">
        <v>334560</v>
      </c>
      <c r="B1099" s="200" t="s">
        <v>4584</v>
      </c>
      <c r="C1099" s="200" t="s">
        <v>4572</v>
      </c>
      <c r="D1099" s="200" t="s">
        <v>4572</v>
      </c>
      <c r="E1099" s="200" t="s">
        <v>4572</v>
      </c>
      <c r="F1099" s="200" t="s">
        <v>4571</v>
      </c>
      <c r="G1099" s="200" t="s">
        <v>4571</v>
      </c>
      <c r="H1099" s="200" t="s">
        <v>4572</v>
      </c>
      <c r="I1099" s="200" t="s">
        <v>4572</v>
      </c>
      <c r="J1099" s="200" t="s">
        <v>4571</v>
      </c>
      <c r="K1099" s="200" t="s">
        <v>4571</v>
      </c>
      <c r="L1099" s="200" t="s">
        <v>4571</v>
      </c>
      <c r="M1099" s="200" t="s">
        <v>4571</v>
      </c>
      <c r="N1099" s="200" t="s">
        <v>4571</v>
      </c>
      <c r="O1099" s="200" t="s">
        <v>4571</v>
      </c>
    </row>
    <row r="1100" spans="1:15" x14ac:dyDescent="0.3">
      <c r="A1100" s="200">
        <v>334562</v>
      </c>
      <c r="B1100" s="200" t="s">
        <v>4584</v>
      </c>
      <c r="C1100" s="200" t="s">
        <v>4572</v>
      </c>
      <c r="D1100" s="200" t="s">
        <v>4572</v>
      </c>
      <c r="E1100" s="200" t="s">
        <v>4572</v>
      </c>
      <c r="F1100" s="200" t="s">
        <v>4572</v>
      </c>
      <c r="G1100" s="200" t="s">
        <v>4571</v>
      </c>
      <c r="H1100" s="200" t="s">
        <v>4571</v>
      </c>
      <c r="I1100" s="200" t="s">
        <v>4571</v>
      </c>
      <c r="J1100" s="200" t="s">
        <v>4571</v>
      </c>
      <c r="K1100" s="200" t="s">
        <v>4571</v>
      </c>
      <c r="L1100" s="200" t="s">
        <v>4571</v>
      </c>
      <c r="M1100" s="200" t="s">
        <v>4571</v>
      </c>
      <c r="N1100" s="200" t="s">
        <v>4571</v>
      </c>
      <c r="O1100" s="200" t="s">
        <v>4571</v>
      </c>
    </row>
    <row r="1101" spans="1:15" x14ac:dyDescent="0.3">
      <c r="A1101" s="200">
        <v>334563</v>
      </c>
      <c r="B1101" s="200" t="s">
        <v>4584</v>
      </c>
      <c r="C1101" s="200" t="s">
        <v>4572</v>
      </c>
      <c r="D1101" s="200" t="s">
        <v>4573</v>
      </c>
      <c r="E1101" s="200" t="s">
        <v>4573</v>
      </c>
      <c r="F1101" s="200" t="s">
        <v>4572</v>
      </c>
      <c r="G1101" s="200" t="s">
        <v>4572</v>
      </c>
      <c r="H1101" s="200" t="s">
        <v>4572</v>
      </c>
      <c r="I1101" s="200" t="s">
        <v>4571</v>
      </c>
      <c r="J1101" s="200" t="s">
        <v>4572</v>
      </c>
      <c r="K1101" s="200" t="s">
        <v>4571</v>
      </c>
      <c r="L1101" s="200" t="s">
        <v>4572</v>
      </c>
      <c r="M1101" s="200" t="s">
        <v>4572</v>
      </c>
      <c r="N1101" s="200" t="s">
        <v>4572</v>
      </c>
      <c r="O1101" s="200" t="s">
        <v>4572</v>
      </c>
    </row>
    <row r="1102" spans="1:15" x14ac:dyDescent="0.3">
      <c r="A1102" s="200">
        <v>334565</v>
      </c>
      <c r="B1102" s="200" t="s">
        <v>4584</v>
      </c>
      <c r="C1102" s="200" t="s">
        <v>4572</v>
      </c>
      <c r="D1102" s="200" t="s">
        <v>4572</v>
      </c>
      <c r="E1102" s="200" t="s">
        <v>4572</v>
      </c>
      <c r="F1102" s="200" t="s">
        <v>4571</v>
      </c>
      <c r="G1102" s="200" t="s">
        <v>4572</v>
      </c>
      <c r="H1102" s="200" t="s">
        <v>4571</v>
      </c>
      <c r="I1102" s="200" t="s">
        <v>4571</v>
      </c>
      <c r="J1102" s="200" t="s">
        <v>4571</v>
      </c>
      <c r="K1102" s="200" t="s">
        <v>4571</v>
      </c>
      <c r="L1102" s="200" t="s">
        <v>4571</v>
      </c>
      <c r="M1102" s="200" t="s">
        <v>4571</v>
      </c>
      <c r="N1102" s="200" t="s">
        <v>4571</v>
      </c>
      <c r="O1102" s="200" t="s">
        <v>4571</v>
      </c>
    </row>
    <row r="1103" spans="1:15" x14ac:dyDescent="0.3">
      <c r="A1103" s="200">
        <v>334566</v>
      </c>
      <c r="B1103" s="200" t="s">
        <v>4584</v>
      </c>
      <c r="C1103" s="200" t="s">
        <v>4572</v>
      </c>
      <c r="D1103" s="200" t="s">
        <v>4572</v>
      </c>
      <c r="E1103" s="200" t="s">
        <v>4572</v>
      </c>
      <c r="F1103" s="200" t="s">
        <v>4572</v>
      </c>
      <c r="G1103" s="200" t="s">
        <v>4572</v>
      </c>
      <c r="H1103" s="200" t="s">
        <v>4572</v>
      </c>
      <c r="I1103" s="200" t="s">
        <v>4572</v>
      </c>
      <c r="J1103" s="200" t="s">
        <v>4572</v>
      </c>
      <c r="K1103" s="200" t="s">
        <v>4572</v>
      </c>
      <c r="L1103" s="200" t="s">
        <v>4572</v>
      </c>
      <c r="M1103" s="200" t="s">
        <v>4572</v>
      </c>
      <c r="N1103" s="200" t="s">
        <v>4572</v>
      </c>
      <c r="O1103" s="200" t="s">
        <v>4572</v>
      </c>
    </row>
    <row r="1104" spans="1:15" x14ac:dyDescent="0.3">
      <c r="A1104" s="200">
        <v>334568</v>
      </c>
      <c r="B1104" s="200" t="s">
        <v>4584</v>
      </c>
      <c r="C1104" s="200" t="s">
        <v>4573</v>
      </c>
      <c r="D1104" s="200" t="s">
        <v>4572</v>
      </c>
      <c r="E1104" s="200" t="s">
        <v>4573</v>
      </c>
      <c r="F1104" s="200" t="s">
        <v>4573</v>
      </c>
      <c r="G1104" s="200" t="s">
        <v>4573</v>
      </c>
      <c r="H1104" s="200" t="s">
        <v>4573</v>
      </c>
      <c r="I1104" s="200" t="s">
        <v>4573</v>
      </c>
      <c r="J1104" s="200" t="s">
        <v>4573</v>
      </c>
      <c r="K1104" s="200" t="s">
        <v>4573</v>
      </c>
      <c r="L1104" s="200" t="s">
        <v>4573</v>
      </c>
      <c r="M1104" s="200" t="s">
        <v>4573</v>
      </c>
      <c r="N1104" s="200" t="s">
        <v>4573</v>
      </c>
      <c r="O1104" s="200" t="s">
        <v>4571</v>
      </c>
    </row>
    <row r="1105" spans="1:15" x14ac:dyDescent="0.3">
      <c r="A1105" s="200">
        <v>334571</v>
      </c>
      <c r="B1105" s="200" t="s">
        <v>4584</v>
      </c>
      <c r="C1105" s="200" t="s">
        <v>4572</v>
      </c>
      <c r="D1105" s="200" t="s">
        <v>4572</v>
      </c>
      <c r="E1105" s="200" t="s">
        <v>4572</v>
      </c>
      <c r="F1105" s="200" t="s">
        <v>4572</v>
      </c>
      <c r="G1105" s="200" t="s">
        <v>4572</v>
      </c>
      <c r="H1105" s="200" t="s">
        <v>4572</v>
      </c>
      <c r="I1105" s="200" t="s">
        <v>4572</v>
      </c>
      <c r="J1105" s="200" t="s">
        <v>4571</v>
      </c>
      <c r="K1105" s="200" t="s">
        <v>4571</v>
      </c>
      <c r="L1105" s="200" t="s">
        <v>4571</v>
      </c>
      <c r="M1105" s="200" t="s">
        <v>4571</v>
      </c>
      <c r="N1105" s="200" t="s">
        <v>4571</v>
      </c>
      <c r="O1105" s="200" t="s">
        <v>4571</v>
      </c>
    </row>
    <row r="1106" spans="1:15" x14ac:dyDescent="0.3">
      <c r="A1106" s="200">
        <v>334574</v>
      </c>
      <c r="B1106" s="200" t="s">
        <v>4584</v>
      </c>
      <c r="C1106" s="200" t="s">
        <v>4572</v>
      </c>
      <c r="D1106" s="200" t="s">
        <v>4572</v>
      </c>
      <c r="E1106" s="200" t="s">
        <v>4572</v>
      </c>
      <c r="F1106" s="200" t="s">
        <v>4572</v>
      </c>
      <c r="G1106" s="200" t="s">
        <v>4573</v>
      </c>
      <c r="H1106" s="200" t="s">
        <v>4573</v>
      </c>
      <c r="I1106" s="200" t="s">
        <v>4573</v>
      </c>
      <c r="J1106" s="200" t="s">
        <v>4573</v>
      </c>
      <c r="K1106" s="200" t="s">
        <v>4571</v>
      </c>
      <c r="L1106" s="200" t="s">
        <v>4573</v>
      </c>
      <c r="M1106" s="200" t="s">
        <v>4573</v>
      </c>
      <c r="N1106" s="200" t="s">
        <v>4572</v>
      </c>
      <c r="O1106" s="200" t="s">
        <v>4572</v>
      </c>
    </row>
    <row r="1107" spans="1:15" x14ac:dyDescent="0.3">
      <c r="A1107" s="200">
        <v>334575</v>
      </c>
      <c r="B1107" s="200" t="s">
        <v>4584</v>
      </c>
      <c r="C1107" s="200" t="s">
        <v>4572</v>
      </c>
      <c r="D1107" s="200" t="s">
        <v>4572</v>
      </c>
      <c r="E1107" s="200" t="s">
        <v>4572</v>
      </c>
      <c r="F1107" s="200" t="s">
        <v>4571</v>
      </c>
      <c r="G1107" s="200" t="s">
        <v>4572</v>
      </c>
      <c r="H1107" s="200" t="s">
        <v>4572</v>
      </c>
      <c r="I1107" s="200" t="s">
        <v>4572</v>
      </c>
      <c r="J1107" s="200" t="s">
        <v>4571</v>
      </c>
      <c r="K1107" s="200" t="s">
        <v>4571</v>
      </c>
      <c r="L1107" s="200" t="s">
        <v>4571</v>
      </c>
      <c r="M1107" s="200" t="s">
        <v>4571</v>
      </c>
      <c r="N1107" s="200" t="s">
        <v>4571</v>
      </c>
      <c r="O1107" s="200" t="s">
        <v>4571</v>
      </c>
    </row>
    <row r="1108" spans="1:15" x14ac:dyDescent="0.3">
      <c r="A1108" s="200">
        <v>334578</v>
      </c>
      <c r="B1108" s="200" t="s">
        <v>4584</v>
      </c>
      <c r="C1108" s="200" t="s">
        <v>4572</v>
      </c>
      <c r="D1108" s="200" t="s">
        <v>4572</v>
      </c>
      <c r="E1108" s="200" t="s">
        <v>4572</v>
      </c>
      <c r="F1108" s="200" t="s">
        <v>4572</v>
      </c>
      <c r="G1108" s="200" t="s">
        <v>4573</v>
      </c>
      <c r="H1108" s="200" t="s">
        <v>4573</v>
      </c>
      <c r="I1108" s="200" t="s">
        <v>4573</v>
      </c>
      <c r="J1108" s="200" t="s">
        <v>4571</v>
      </c>
      <c r="K1108" s="200" t="s">
        <v>4571</v>
      </c>
      <c r="L1108" s="200" t="s">
        <v>4571</v>
      </c>
      <c r="M1108" s="200" t="s">
        <v>4572</v>
      </c>
      <c r="N1108" s="200" t="s">
        <v>4572</v>
      </c>
      <c r="O1108" s="200" t="s">
        <v>4573</v>
      </c>
    </row>
    <row r="1109" spans="1:15" x14ac:dyDescent="0.3">
      <c r="A1109" s="200">
        <v>334579</v>
      </c>
      <c r="B1109" s="200" t="s">
        <v>4584</v>
      </c>
      <c r="C1109" s="200" t="s">
        <v>4572</v>
      </c>
      <c r="D1109" s="200" t="s">
        <v>4572</v>
      </c>
      <c r="E1109" s="200" t="s">
        <v>4572</v>
      </c>
      <c r="F1109" s="200" t="s">
        <v>4572</v>
      </c>
      <c r="G1109" s="200" t="s">
        <v>4572</v>
      </c>
      <c r="H1109" s="200" t="s">
        <v>4572</v>
      </c>
      <c r="I1109" s="200" t="s">
        <v>4572</v>
      </c>
      <c r="J1109" s="200" t="s">
        <v>4572</v>
      </c>
      <c r="K1109" s="200" t="s">
        <v>4571</v>
      </c>
      <c r="L1109" s="200" t="s">
        <v>4572</v>
      </c>
      <c r="M1109" s="200" t="s">
        <v>4571</v>
      </c>
      <c r="N1109" s="200" t="s">
        <v>4572</v>
      </c>
      <c r="O1109" s="200" t="s">
        <v>4571</v>
      </c>
    </row>
    <row r="1110" spans="1:15" x14ac:dyDescent="0.3">
      <c r="A1110" s="200">
        <v>334580</v>
      </c>
      <c r="B1110" s="200" t="s">
        <v>4584</v>
      </c>
      <c r="C1110" s="200" t="s">
        <v>4571</v>
      </c>
      <c r="D1110" s="200" t="s">
        <v>4571</v>
      </c>
      <c r="E1110" s="200" t="s">
        <v>4572</v>
      </c>
      <c r="F1110" s="200" t="s">
        <v>4572</v>
      </c>
      <c r="G1110" s="200" t="s">
        <v>4572</v>
      </c>
      <c r="H1110" s="200" t="s">
        <v>4571</v>
      </c>
      <c r="I1110" s="200" t="s">
        <v>4571</v>
      </c>
      <c r="J1110" s="200" t="s">
        <v>4571</v>
      </c>
      <c r="K1110" s="200" t="s">
        <v>4571</v>
      </c>
      <c r="L1110" s="200" t="s">
        <v>4571</v>
      </c>
      <c r="M1110" s="200" t="s">
        <v>4571</v>
      </c>
      <c r="N1110" s="200" t="s">
        <v>4571</v>
      </c>
      <c r="O1110" s="200" t="s">
        <v>4571</v>
      </c>
    </row>
    <row r="1111" spans="1:15" x14ac:dyDescent="0.3">
      <c r="A1111" s="200">
        <v>334583</v>
      </c>
      <c r="B1111" s="200" t="s">
        <v>4584</v>
      </c>
      <c r="C1111" s="200" t="s">
        <v>4572</v>
      </c>
      <c r="D1111" s="200" t="s">
        <v>4572</v>
      </c>
      <c r="E1111" s="200" t="s">
        <v>4572</v>
      </c>
      <c r="F1111" s="200" t="s">
        <v>4571</v>
      </c>
      <c r="G1111" s="200" t="s">
        <v>4571</v>
      </c>
      <c r="H1111" s="200" t="s">
        <v>4572</v>
      </c>
      <c r="I1111" s="200" t="s">
        <v>4571</v>
      </c>
      <c r="J1111" s="200" t="s">
        <v>4571</v>
      </c>
      <c r="K1111" s="200" t="s">
        <v>4571</v>
      </c>
      <c r="L1111" s="200" t="s">
        <v>4571</v>
      </c>
      <c r="M1111" s="200" t="s">
        <v>4571</v>
      </c>
      <c r="N1111" s="200" t="s">
        <v>4571</v>
      </c>
      <c r="O1111" s="200" t="s">
        <v>4571</v>
      </c>
    </row>
    <row r="1112" spans="1:15" x14ac:dyDescent="0.3">
      <c r="A1112" s="200">
        <v>334586</v>
      </c>
      <c r="B1112" s="200" t="s">
        <v>4584</v>
      </c>
      <c r="C1112" s="200" t="s">
        <v>4573</v>
      </c>
      <c r="D1112" s="200" t="s">
        <v>4573</v>
      </c>
      <c r="E1112" s="200" t="s">
        <v>4572</v>
      </c>
      <c r="F1112" s="200" t="s">
        <v>4572</v>
      </c>
      <c r="G1112" s="200" t="s">
        <v>4572</v>
      </c>
      <c r="H1112" s="200" t="s">
        <v>4572</v>
      </c>
      <c r="I1112" s="200" t="s">
        <v>4572</v>
      </c>
      <c r="J1112" s="200" t="s">
        <v>4571</v>
      </c>
      <c r="K1112" s="200" t="s">
        <v>4571</v>
      </c>
      <c r="L1112" s="200" t="s">
        <v>4571</v>
      </c>
      <c r="M1112" s="200" t="s">
        <v>4571</v>
      </c>
      <c r="N1112" s="200" t="s">
        <v>4571</v>
      </c>
      <c r="O1112" s="200" t="s">
        <v>4571</v>
      </c>
    </row>
    <row r="1113" spans="1:15" x14ac:dyDescent="0.3">
      <c r="A1113" s="200">
        <v>334587</v>
      </c>
      <c r="B1113" s="200" t="s">
        <v>4584</v>
      </c>
      <c r="C1113" s="200" t="s">
        <v>4572</v>
      </c>
      <c r="D1113" s="200" t="s">
        <v>4572</v>
      </c>
      <c r="E1113" s="200" t="s">
        <v>4572</v>
      </c>
      <c r="F1113" s="200" t="s">
        <v>4572</v>
      </c>
      <c r="G1113" s="200" t="s">
        <v>4572</v>
      </c>
      <c r="H1113" s="200" t="s">
        <v>4571</v>
      </c>
      <c r="I1113" s="200" t="s">
        <v>4571</v>
      </c>
      <c r="J1113" s="200" t="s">
        <v>4571</v>
      </c>
      <c r="K1113" s="200" t="s">
        <v>4571</v>
      </c>
      <c r="L1113" s="200" t="s">
        <v>4571</v>
      </c>
      <c r="M1113" s="200" t="s">
        <v>4571</v>
      </c>
      <c r="N1113" s="200" t="s">
        <v>4571</v>
      </c>
      <c r="O1113" s="200" t="s">
        <v>4571</v>
      </c>
    </row>
    <row r="1114" spans="1:15" x14ac:dyDescent="0.3">
      <c r="A1114" s="200">
        <v>334589</v>
      </c>
      <c r="B1114" s="200" t="s">
        <v>4584</v>
      </c>
      <c r="C1114" s="200" t="s">
        <v>4571</v>
      </c>
      <c r="D1114" s="200" t="s">
        <v>4572</v>
      </c>
      <c r="E1114" s="200" t="s">
        <v>4572</v>
      </c>
      <c r="F1114" s="200" t="s">
        <v>4571</v>
      </c>
      <c r="G1114" s="200" t="s">
        <v>4572</v>
      </c>
      <c r="H1114" s="200" t="s">
        <v>4572</v>
      </c>
      <c r="I1114" s="200" t="s">
        <v>4571</v>
      </c>
      <c r="J1114" s="200" t="s">
        <v>4571</v>
      </c>
      <c r="K1114" s="200" t="s">
        <v>4571</v>
      </c>
      <c r="L1114" s="200" t="s">
        <v>4571</v>
      </c>
      <c r="M1114" s="200" t="s">
        <v>4571</v>
      </c>
      <c r="N1114" s="200" t="s">
        <v>4571</v>
      </c>
      <c r="O1114" s="200" t="s">
        <v>4571</v>
      </c>
    </row>
    <row r="1115" spans="1:15" x14ac:dyDescent="0.3">
      <c r="A1115" s="200">
        <v>334590</v>
      </c>
      <c r="B1115" s="200" t="s">
        <v>4584</v>
      </c>
      <c r="C1115" s="200" t="s">
        <v>4572</v>
      </c>
      <c r="D1115" s="200" t="s">
        <v>4572</v>
      </c>
      <c r="E1115" s="200" t="s">
        <v>4572</v>
      </c>
      <c r="F1115" s="200" t="s">
        <v>4572</v>
      </c>
      <c r="G1115" s="200" t="s">
        <v>4572</v>
      </c>
      <c r="H1115" s="200" t="s">
        <v>4571</v>
      </c>
      <c r="I1115" s="200" t="s">
        <v>4571</v>
      </c>
      <c r="J1115" s="200" t="s">
        <v>4571</v>
      </c>
      <c r="K1115" s="200" t="s">
        <v>4571</v>
      </c>
      <c r="L1115" s="200" t="s">
        <v>4571</v>
      </c>
      <c r="M1115" s="200" t="s">
        <v>4571</v>
      </c>
      <c r="N1115" s="200" t="s">
        <v>4571</v>
      </c>
      <c r="O1115" s="200" t="s">
        <v>4571</v>
      </c>
    </row>
    <row r="1116" spans="1:15" x14ac:dyDescent="0.3">
      <c r="A1116" s="200">
        <v>334591</v>
      </c>
      <c r="B1116" s="200" t="s">
        <v>4584</v>
      </c>
      <c r="C1116" s="200" t="s">
        <v>4572</v>
      </c>
      <c r="D1116" s="200" t="s">
        <v>4572</v>
      </c>
      <c r="E1116" s="200" t="s">
        <v>4573</v>
      </c>
      <c r="F1116" s="200" t="s">
        <v>4573</v>
      </c>
      <c r="G1116" s="200" t="s">
        <v>4573</v>
      </c>
      <c r="H1116" s="200" t="s">
        <v>4573</v>
      </c>
      <c r="I1116" s="200" t="s">
        <v>4572</v>
      </c>
      <c r="J1116" s="200" t="s">
        <v>4572</v>
      </c>
      <c r="K1116" s="200" t="s">
        <v>4572</v>
      </c>
      <c r="L1116" s="200" t="s">
        <v>4571</v>
      </c>
      <c r="M1116" s="200" t="s">
        <v>4572</v>
      </c>
      <c r="N1116" s="200" t="s">
        <v>4572</v>
      </c>
      <c r="O1116" s="200" t="s">
        <v>4572</v>
      </c>
    </row>
    <row r="1117" spans="1:15" x14ac:dyDescent="0.3">
      <c r="A1117" s="200">
        <v>334594</v>
      </c>
      <c r="B1117" s="200" t="s">
        <v>4584</v>
      </c>
      <c r="C1117" s="200" t="s">
        <v>4572</v>
      </c>
      <c r="D1117" s="200" t="s">
        <v>4572</v>
      </c>
      <c r="E1117" s="200" t="s">
        <v>4572</v>
      </c>
      <c r="F1117" s="200" t="s">
        <v>4572</v>
      </c>
      <c r="G1117" s="200" t="s">
        <v>4571</v>
      </c>
      <c r="H1117" s="200" t="s">
        <v>4572</v>
      </c>
      <c r="I1117" s="200" t="s">
        <v>4572</v>
      </c>
      <c r="J1117" s="200" t="s">
        <v>4572</v>
      </c>
      <c r="K1117" s="200" t="s">
        <v>4571</v>
      </c>
      <c r="L1117" s="200" t="s">
        <v>4572</v>
      </c>
      <c r="M1117" s="200" t="s">
        <v>4571</v>
      </c>
      <c r="N1117" s="200" t="s">
        <v>4571</v>
      </c>
      <c r="O1117" s="200" t="s">
        <v>4571</v>
      </c>
    </row>
    <row r="1118" spans="1:15" x14ac:dyDescent="0.3">
      <c r="A1118" s="200">
        <v>334595</v>
      </c>
      <c r="B1118" s="200" t="s">
        <v>4584</v>
      </c>
      <c r="C1118" s="200" t="s">
        <v>4571</v>
      </c>
      <c r="D1118" s="200" t="s">
        <v>4572</v>
      </c>
      <c r="E1118" s="200" t="s">
        <v>4571</v>
      </c>
      <c r="F1118" s="200" t="s">
        <v>4572</v>
      </c>
      <c r="G1118" s="200" t="s">
        <v>4571</v>
      </c>
      <c r="H1118" s="200" t="s">
        <v>4571</v>
      </c>
      <c r="I1118" s="200" t="s">
        <v>4571</v>
      </c>
      <c r="J1118" s="200" t="s">
        <v>4571</v>
      </c>
      <c r="K1118" s="200" t="s">
        <v>4571</v>
      </c>
      <c r="L1118" s="200" t="s">
        <v>4571</v>
      </c>
      <c r="M1118" s="200" t="s">
        <v>4571</v>
      </c>
      <c r="N1118" s="200" t="s">
        <v>4571</v>
      </c>
      <c r="O1118" s="200" t="s">
        <v>4571</v>
      </c>
    </row>
    <row r="1119" spans="1:15" x14ac:dyDescent="0.3">
      <c r="A1119" s="200">
        <v>334596</v>
      </c>
      <c r="B1119" s="200" t="s">
        <v>4584</v>
      </c>
      <c r="C1119" s="200" t="s">
        <v>4573</v>
      </c>
      <c r="D1119" s="200" t="s">
        <v>4572</v>
      </c>
      <c r="E1119" s="200" t="s">
        <v>4573</v>
      </c>
      <c r="F1119" s="200" t="s">
        <v>4572</v>
      </c>
      <c r="G1119" s="200" t="s">
        <v>4572</v>
      </c>
      <c r="H1119" s="200" t="s">
        <v>4573</v>
      </c>
      <c r="I1119" s="200" t="s">
        <v>4572</v>
      </c>
      <c r="J1119" s="200" t="s">
        <v>4571</v>
      </c>
      <c r="K1119" s="200" t="s">
        <v>4571</v>
      </c>
      <c r="L1119" s="200" t="s">
        <v>4571</v>
      </c>
      <c r="M1119" s="200" t="s">
        <v>4571</v>
      </c>
      <c r="N1119" s="200" t="s">
        <v>4571</v>
      </c>
      <c r="O1119" s="200" t="s">
        <v>4571</v>
      </c>
    </row>
    <row r="1120" spans="1:15" x14ac:dyDescent="0.3">
      <c r="A1120" s="200">
        <v>334597</v>
      </c>
      <c r="B1120" s="200" t="s">
        <v>4584</v>
      </c>
      <c r="C1120" s="200" t="s">
        <v>4573</v>
      </c>
      <c r="D1120" s="200" t="s">
        <v>4571</v>
      </c>
      <c r="E1120" s="200" t="s">
        <v>4571</v>
      </c>
      <c r="F1120" s="200" t="s">
        <v>4572</v>
      </c>
      <c r="G1120" s="200" t="s">
        <v>4572</v>
      </c>
      <c r="H1120" s="200" t="s">
        <v>4572</v>
      </c>
      <c r="I1120" s="200" t="s">
        <v>4571</v>
      </c>
      <c r="J1120" s="200" t="s">
        <v>4572</v>
      </c>
      <c r="K1120" s="200" t="s">
        <v>4573</v>
      </c>
      <c r="L1120" s="200" t="s">
        <v>4573</v>
      </c>
      <c r="M1120" s="200" t="s">
        <v>4572</v>
      </c>
      <c r="N1120" s="200" t="s">
        <v>4572</v>
      </c>
      <c r="O1120" s="200" t="s">
        <v>4572</v>
      </c>
    </row>
    <row r="1121" spans="1:15" x14ac:dyDescent="0.3">
      <c r="A1121" s="200">
        <v>334598</v>
      </c>
      <c r="B1121" s="200" t="s">
        <v>4584</v>
      </c>
      <c r="C1121" s="200" t="s">
        <v>4572</v>
      </c>
      <c r="D1121" s="200" t="s">
        <v>4572</v>
      </c>
      <c r="E1121" s="200" t="s">
        <v>4572</v>
      </c>
      <c r="F1121" s="200" t="s">
        <v>4571</v>
      </c>
      <c r="G1121" s="200" t="s">
        <v>4571</v>
      </c>
      <c r="H1121" s="200" t="s">
        <v>4571</v>
      </c>
      <c r="I1121" s="200" t="s">
        <v>4571</v>
      </c>
      <c r="J1121" s="200" t="s">
        <v>4571</v>
      </c>
      <c r="K1121" s="200" t="s">
        <v>4571</v>
      </c>
      <c r="L1121" s="200" t="s">
        <v>4571</v>
      </c>
      <c r="M1121" s="200" t="s">
        <v>4571</v>
      </c>
      <c r="N1121" s="200" t="s">
        <v>4571</v>
      </c>
      <c r="O1121" s="200" t="s">
        <v>4571</v>
      </c>
    </row>
    <row r="1122" spans="1:15" x14ac:dyDescent="0.3">
      <c r="A1122" s="200">
        <v>334600</v>
      </c>
      <c r="B1122" s="200" t="s">
        <v>4584</v>
      </c>
      <c r="C1122" s="200" t="s">
        <v>4571</v>
      </c>
      <c r="D1122" s="200" t="s">
        <v>4572</v>
      </c>
      <c r="E1122" s="200" t="s">
        <v>4572</v>
      </c>
      <c r="F1122" s="200" t="s">
        <v>4571</v>
      </c>
      <c r="G1122" s="200" t="s">
        <v>4572</v>
      </c>
      <c r="H1122" s="200" t="s">
        <v>4572</v>
      </c>
      <c r="I1122" s="200" t="s">
        <v>4571</v>
      </c>
      <c r="J1122" s="200" t="s">
        <v>4571</v>
      </c>
      <c r="K1122" s="200" t="s">
        <v>4571</v>
      </c>
      <c r="L1122" s="200" t="s">
        <v>4571</v>
      </c>
      <c r="M1122" s="200" t="s">
        <v>4571</v>
      </c>
      <c r="N1122" s="200" t="s">
        <v>4571</v>
      </c>
      <c r="O1122" s="200" t="s">
        <v>4571</v>
      </c>
    </row>
    <row r="1123" spans="1:15" x14ac:dyDescent="0.3">
      <c r="A1123" s="200">
        <v>334601</v>
      </c>
      <c r="B1123" s="200" t="s">
        <v>4584</v>
      </c>
      <c r="C1123" s="200" t="s">
        <v>4572</v>
      </c>
      <c r="D1123" s="200" t="s">
        <v>4572</v>
      </c>
      <c r="E1123" s="200" t="s">
        <v>4572</v>
      </c>
      <c r="F1123" s="200" t="s">
        <v>4571</v>
      </c>
      <c r="G1123" s="200" t="s">
        <v>4572</v>
      </c>
      <c r="H1123" s="200" t="s">
        <v>4572</v>
      </c>
      <c r="I1123" s="200" t="s">
        <v>4571</v>
      </c>
      <c r="J1123" s="200" t="s">
        <v>4571</v>
      </c>
      <c r="K1123" s="200" t="s">
        <v>4571</v>
      </c>
      <c r="L1123" s="200" t="s">
        <v>4571</v>
      </c>
      <c r="M1123" s="200" t="s">
        <v>4571</v>
      </c>
      <c r="N1123" s="200" t="s">
        <v>4571</v>
      </c>
      <c r="O1123" s="200" t="s">
        <v>4571</v>
      </c>
    </row>
    <row r="1124" spans="1:15" x14ac:dyDescent="0.3">
      <c r="A1124" s="200">
        <v>334602</v>
      </c>
      <c r="B1124" s="200" t="s">
        <v>4584</v>
      </c>
      <c r="C1124" s="200" t="s">
        <v>4571</v>
      </c>
      <c r="D1124" s="200" t="s">
        <v>4572</v>
      </c>
      <c r="E1124" s="200" t="s">
        <v>4571</v>
      </c>
      <c r="F1124" s="200" t="s">
        <v>4572</v>
      </c>
      <c r="G1124" s="200" t="s">
        <v>4571</v>
      </c>
      <c r="H1124" s="200" t="s">
        <v>4571</v>
      </c>
      <c r="I1124" s="200" t="s">
        <v>4572</v>
      </c>
      <c r="J1124" s="200" t="s">
        <v>4571</v>
      </c>
      <c r="K1124" s="200" t="s">
        <v>4571</v>
      </c>
      <c r="L1124" s="200" t="s">
        <v>4571</v>
      </c>
      <c r="M1124" s="200" t="s">
        <v>4571</v>
      </c>
      <c r="N1124" s="200" t="s">
        <v>4571</v>
      </c>
      <c r="O1124" s="200" t="s">
        <v>4571</v>
      </c>
    </row>
    <row r="1125" spans="1:15" x14ac:dyDescent="0.3">
      <c r="A1125" s="200">
        <v>334603</v>
      </c>
      <c r="B1125" s="200" t="s">
        <v>4584</v>
      </c>
      <c r="C1125" s="200" t="s">
        <v>4573</v>
      </c>
      <c r="D1125" s="200" t="s">
        <v>4572</v>
      </c>
      <c r="E1125" s="200" t="s">
        <v>4572</v>
      </c>
      <c r="F1125" s="200" t="s">
        <v>4572</v>
      </c>
      <c r="G1125" s="200" t="s">
        <v>4573</v>
      </c>
      <c r="H1125" s="200" t="s">
        <v>4573</v>
      </c>
      <c r="I1125" s="200" t="s">
        <v>4572</v>
      </c>
      <c r="J1125" s="200" t="s">
        <v>4573</v>
      </c>
      <c r="K1125" s="200" t="s">
        <v>4572</v>
      </c>
      <c r="L1125" s="200" t="s">
        <v>4573</v>
      </c>
      <c r="M1125" s="200" t="s">
        <v>4572</v>
      </c>
      <c r="N1125" s="200" t="s">
        <v>4572</v>
      </c>
      <c r="O1125" s="200" t="s">
        <v>4572</v>
      </c>
    </row>
    <row r="1126" spans="1:15" x14ac:dyDescent="0.3">
      <c r="A1126" s="200">
        <v>334604</v>
      </c>
      <c r="B1126" s="200" t="s">
        <v>4584</v>
      </c>
      <c r="C1126" s="200" t="s">
        <v>4572</v>
      </c>
      <c r="D1126" s="200" t="s">
        <v>4572</v>
      </c>
      <c r="E1126" s="200" t="s">
        <v>4573</v>
      </c>
      <c r="F1126" s="200" t="s">
        <v>4573</v>
      </c>
      <c r="G1126" s="200" t="s">
        <v>4572</v>
      </c>
      <c r="H1126" s="200" t="s">
        <v>4571</v>
      </c>
      <c r="I1126" s="200" t="s">
        <v>4571</v>
      </c>
      <c r="J1126" s="200" t="s">
        <v>4571</v>
      </c>
      <c r="K1126" s="200" t="s">
        <v>4571</v>
      </c>
      <c r="L1126" s="200" t="s">
        <v>4571</v>
      </c>
      <c r="M1126" s="200" t="s">
        <v>4571</v>
      </c>
      <c r="N1126" s="200" t="s">
        <v>4571</v>
      </c>
      <c r="O1126" s="200" t="s">
        <v>4571</v>
      </c>
    </row>
    <row r="1127" spans="1:15" x14ac:dyDescent="0.3">
      <c r="A1127" s="200">
        <v>334612</v>
      </c>
      <c r="B1127" s="200" t="s">
        <v>4584</v>
      </c>
      <c r="C1127" s="200" t="s">
        <v>4572</v>
      </c>
      <c r="D1127" s="200" t="s">
        <v>4572</v>
      </c>
      <c r="E1127" s="200" t="s">
        <v>4573</v>
      </c>
      <c r="F1127" s="200" t="s">
        <v>4572</v>
      </c>
      <c r="G1127" s="200" t="s">
        <v>4573</v>
      </c>
      <c r="H1127" s="200" t="s">
        <v>4572</v>
      </c>
      <c r="I1127" s="200" t="s">
        <v>4572</v>
      </c>
      <c r="J1127" s="200" t="s">
        <v>4572</v>
      </c>
      <c r="K1127" s="200" t="s">
        <v>4572</v>
      </c>
      <c r="L1127" s="200" t="s">
        <v>4572</v>
      </c>
      <c r="M1127" s="200" t="s">
        <v>4572</v>
      </c>
      <c r="N1127" s="200" t="s">
        <v>4571</v>
      </c>
      <c r="O1127" s="200" t="s">
        <v>4571</v>
      </c>
    </row>
    <row r="1128" spans="1:15" x14ac:dyDescent="0.3">
      <c r="A1128" s="200">
        <v>334613</v>
      </c>
      <c r="B1128" s="200" t="s">
        <v>4584</v>
      </c>
      <c r="C1128" s="200" t="s">
        <v>4572</v>
      </c>
      <c r="D1128" s="200" t="s">
        <v>4572</v>
      </c>
      <c r="E1128" s="200" t="s">
        <v>4572</v>
      </c>
      <c r="F1128" s="200" t="s">
        <v>4572</v>
      </c>
      <c r="G1128" s="200" t="s">
        <v>4572</v>
      </c>
      <c r="H1128" s="200" t="s">
        <v>4571</v>
      </c>
      <c r="I1128" s="200" t="s">
        <v>4572</v>
      </c>
      <c r="J1128" s="200" t="s">
        <v>4571</v>
      </c>
      <c r="K1128" s="200" t="s">
        <v>4571</v>
      </c>
      <c r="L1128" s="200" t="s">
        <v>4571</v>
      </c>
      <c r="M1128" s="200" t="s">
        <v>4571</v>
      </c>
      <c r="N1128" s="200" t="s">
        <v>4571</v>
      </c>
      <c r="O1128" s="200" t="s">
        <v>4571</v>
      </c>
    </row>
    <row r="1129" spans="1:15" x14ac:dyDescent="0.3">
      <c r="A1129" s="200">
        <v>334614</v>
      </c>
      <c r="B1129" s="200" t="s">
        <v>4584</v>
      </c>
      <c r="C1129" s="200" t="s">
        <v>4572</v>
      </c>
      <c r="D1129" s="200" t="s">
        <v>4572</v>
      </c>
      <c r="E1129" s="200" t="s">
        <v>4572</v>
      </c>
      <c r="F1129" s="200" t="s">
        <v>4572</v>
      </c>
      <c r="G1129" s="200" t="s">
        <v>4571</v>
      </c>
      <c r="H1129" s="200" t="s">
        <v>4571</v>
      </c>
      <c r="I1129" s="200" t="s">
        <v>4571</v>
      </c>
      <c r="J1129" s="200" t="s">
        <v>4571</v>
      </c>
      <c r="K1129" s="200" t="s">
        <v>4571</v>
      </c>
      <c r="L1129" s="200" t="s">
        <v>4571</v>
      </c>
      <c r="M1129" s="200" t="s">
        <v>4571</v>
      </c>
      <c r="N1129" s="200" t="s">
        <v>4571</v>
      </c>
      <c r="O1129" s="200" t="s">
        <v>4571</v>
      </c>
    </row>
    <row r="1130" spans="1:15" x14ac:dyDescent="0.3">
      <c r="A1130" s="200">
        <v>334619</v>
      </c>
      <c r="B1130" s="200" t="s">
        <v>4584</v>
      </c>
      <c r="C1130" s="200" t="s">
        <v>4572</v>
      </c>
      <c r="D1130" s="200" t="s">
        <v>4572</v>
      </c>
      <c r="E1130" s="200" t="s">
        <v>4572</v>
      </c>
      <c r="F1130" s="200" t="s">
        <v>4571</v>
      </c>
      <c r="G1130" s="200" t="s">
        <v>4571</v>
      </c>
      <c r="H1130" s="200" t="s">
        <v>4571</v>
      </c>
      <c r="I1130" s="200" t="s">
        <v>4571</v>
      </c>
      <c r="J1130" s="200" t="s">
        <v>4571</v>
      </c>
      <c r="K1130" s="200" t="s">
        <v>4571</v>
      </c>
      <c r="L1130" s="200" t="s">
        <v>4571</v>
      </c>
      <c r="M1130" s="200" t="s">
        <v>4571</v>
      </c>
      <c r="N1130" s="200" t="s">
        <v>4571</v>
      </c>
      <c r="O1130" s="200" t="s">
        <v>4571</v>
      </c>
    </row>
    <row r="1131" spans="1:15" x14ac:dyDescent="0.3">
      <c r="A1131" s="200">
        <v>334625</v>
      </c>
      <c r="B1131" s="200" t="s">
        <v>4584</v>
      </c>
      <c r="C1131" s="200" t="s">
        <v>4572</v>
      </c>
      <c r="D1131" s="200" t="s">
        <v>4572</v>
      </c>
      <c r="E1131" s="200" t="s">
        <v>4573</v>
      </c>
      <c r="F1131" s="200" t="s">
        <v>4572</v>
      </c>
      <c r="G1131" s="200" t="s">
        <v>4572</v>
      </c>
      <c r="H1131" s="200" t="s">
        <v>4572</v>
      </c>
      <c r="I1131" s="200" t="s">
        <v>4572</v>
      </c>
      <c r="J1131" s="200" t="s">
        <v>4572</v>
      </c>
      <c r="K1131" s="200" t="s">
        <v>4572</v>
      </c>
      <c r="L1131" s="200" t="s">
        <v>4572</v>
      </c>
      <c r="M1131" s="200" t="s">
        <v>4572</v>
      </c>
      <c r="N1131" s="200" t="s">
        <v>4572</v>
      </c>
      <c r="O1131" s="200" t="s">
        <v>4572</v>
      </c>
    </row>
    <row r="1132" spans="1:15" x14ac:dyDescent="0.3">
      <c r="A1132" s="200">
        <v>334627</v>
      </c>
      <c r="B1132" s="200" t="s">
        <v>4584</v>
      </c>
      <c r="C1132" s="200" t="s">
        <v>4571</v>
      </c>
      <c r="D1132" s="200" t="s">
        <v>4573</v>
      </c>
      <c r="E1132" s="200" t="s">
        <v>4572</v>
      </c>
      <c r="F1132" s="200" t="s">
        <v>4572</v>
      </c>
      <c r="G1132" s="200" t="s">
        <v>4572</v>
      </c>
      <c r="H1132" s="200" t="s">
        <v>4573</v>
      </c>
      <c r="I1132" s="200" t="s">
        <v>4572</v>
      </c>
      <c r="J1132" s="200" t="s">
        <v>4572</v>
      </c>
      <c r="K1132" s="200" t="s">
        <v>4572</v>
      </c>
      <c r="L1132" s="200" t="s">
        <v>4572</v>
      </c>
      <c r="M1132" s="200" t="s">
        <v>4572</v>
      </c>
      <c r="N1132" s="200" t="s">
        <v>4571</v>
      </c>
      <c r="O1132" s="200" t="s">
        <v>4571</v>
      </c>
    </row>
    <row r="1133" spans="1:15" x14ac:dyDescent="0.3">
      <c r="A1133" s="200">
        <v>334628</v>
      </c>
      <c r="B1133" s="200" t="s">
        <v>4584</v>
      </c>
      <c r="C1133" s="200" t="s">
        <v>4573</v>
      </c>
      <c r="D1133" s="200" t="s">
        <v>4572</v>
      </c>
      <c r="E1133" s="200" t="s">
        <v>4572</v>
      </c>
      <c r="F1133" s="200" t="s">
        <v>4573</v>
      </c>
      <c r="G1133" s="200" t="s">
        <v>4573</v>
      </c>
      <c r="H1133" s="200" t="s">
        <v>4572</v>
      </c>
      <c r="I1133" s="200" t="s">
        <v>4571</v>
      </c>
      <c r="J1133" s="200" t="s">
        <v>4572</v>
      </c>
      <c r="K1133" s="200" t="s">
        <v>4572</v>
      </c>
      <c r="L1133" s="200" t="s">
        <v>4572</v>
      </c>
      <c r="M1133" s="200" t="s">
        <v>4572</v>
      </c>
      <c r="N1133" s="200" t="s">
        <v>4572</v>
      </c>
      <c r="O1133" s="200" t="s">
        <v>4572</v>
      </c>
    </row>
    <row r="1134" spans="1:15" x14ac:dyDescent="0.3">
      <c r="A1134" s="200">
        <v>334629</v>
      </c>
      <c r="B1134" s="200" t="s">
        <v>4584</v>
      </c>
      <c r="C1134" s="200" t="s">
        <v>4572</v>
      </c>
      <c r="D1134" s="200" t="s">
        <v>4572</v>
      </c>
      <c r="E1134" s="200" t="s">
        <v>4573</v>
      </c>
      <c r="F1134" s="200" t="s">
        <v>4572</v>
      </c>
      <c r="G1134" s="200" t="s">
        <v>4573</v>
      </c>
      <c r="H1134" s="200" t="s">
        <v>4572</v>
      </c>
      <c r="I1134" s="200" t="s">
        <v>4571</v>
      </c>
      <c r="J1134" s="200" t="s">
        <v>4572</v>
      </c>
      <c r="K1134" s="200" t="s">
        <v>4573</v>
      </c>
      <c r="L1134" s="200" t="s">
        <v>4571</v>
      </c>
      <c r="M1134" s="200" t="s">
        <v>4573</v>
      </c>
      <c r="N1134" s="200" t="s">
        <v>4572</v>
      </c>
      <c r="O1134" s="200" t="s">
        <v>4573</v>
      </c>
    </row>
    <row r="1135" spans="1:15" x14ac:dyDescent="0.3">
      <c r="A1135" s="200">
        <v>334632</v>
      </c>
      <c r="B1135" s="200" t="s">
        <v>4584</v>
      </c>
      <c r="C1135" s="200" t="s">
        <v>4572</v>
      </c>
      <c r="D1135" s="200" t="s">
        <v>4571</v>
      </c>
      <c r="E1135" s="200" t="s">
        <v>4572</v>
      </c>
      <c r="F1135" s="200" t="s">
        <v>4571</v>
      </c>
      <c r="G1135" s="200" t="s">
        <v>4571</v>
      </c>
      <c r="H1135" s="200" t="s">
        <v>4571</v>
      </c>
      <c r="I1135" s="200" t="s">
        <v>4571</v>
      </c>
      <c r="J1135" s="200" t="s">
        <v>4571</v>
      </c>
      <c r="K1135" s="200" t="s">
        <v>4571</v>
      </c>
      <c r="L1135" s="200" t="s">
        <v>4571</v>
      </c>
      <c r="M1135" s="200" t="s">
        <v>4571</v>
      </c>
      <c r="N1135" s="200" t="s">
        <v>4571</v>
      </c>
      <c r="O1135" s="200" t="s">
        <v>4571</v>
      </c>
    </row>
    <row r="1136" spans="1:15" x14ac:dyDescent="0.3">
      <c r="A1136" s="200">
        <v>334636</v>
      </c>
      <c r="B1136" s="200" t="s">
        <v>4584</v>
      </c>
      <c r="C1136" s="200" t="s">
        <v>4572</v>
      </c>
      <c r="D1136" s="200" t="s">
        <v>4572</v>
      </c>
      <c r="E1136" s="200" t="s">
        <v>4572</v>
      </c>
      <c r="F1136" s="200" t="s">
        <v>4571</v>
      </c>
      <c r="G1136" s="200" t="s">
        <v>4571</v>
      </c>
      <c r="H1136" s="200" t="s">
        <v>4571</v>
      </c>
      <c r="I1136" s="200" t="s">
        <v>4571</v>
      </c>
      <c r="J1136" s="200" t="s">
        <v>4571</v>
      </c>
      <c r="K1136" s="200" t="s">
        <v>4571</v>
      </c>
      <c r="L1136" s="200" t="s">
        <v>4571</v>
      </c>
      <c r="M1136" s="200" t="s">
        <v>4571</v>
      </c>
      <c r="N1136" s="200" t="s">
        <v>4571</v>
      </c>
      <c r="O1136" s="200" t="s">
        <v>4571</v>
      </c>
    </row>
    <row r="1137" spans="1:15" x14ac:dyDescent="0.3">
      <c r="A1137" s="200">
        <v>334642</v>
      </c>
      <c r="B1137" s="200" t="s">
        <v>4584</v>
      </c>
      <c r="C1137" s="200" t="s">
        <v>4572</v>
      </c>
      <c r="D1137" s="200" t="s">
        <v>4572</v>
      </c>
      <c r="E1137" s="200" t="s">
        <v>4572</v>
      </c>
      <c r="F1137" s="200" t="s">
        <v>4572</v>
      </c>
      <c r="G1137" s="200" t="s">
        <v>4571</v>
      </c>
      <c r="H1137" s="200" t="s">
        <v>4572</v>
      </c>
      <c r="I1137" s="200" t="s">
        <v>4571</v>
      </c>
      <c r="J1137" s="200" t="s">
        <v>4571</v>
      </c>
      <c r="K1137" s="200" t="s">
        <v>4571</v>
      </c>
      <c r="L1137" s="200" t="s">
        <v>4571</v>
      </c>
      <c r="M1137" s="200" t="s">
        <v>4571</v>
      </c>
      <c r="N1137" s="200" t="s">
        <v>4571</v>
      </c>
      <c r="O1137" s="200" t="s">
        <v>4571</v>
      </c>
    </row>
    <row r="1138" spans="1:15" x14ac:dyDescent="0.3">
      <c r="A1138" s="200">
        <v>334645</v>
      </c>
      <c r="B1138" s="200" t="s">
        <v>4584</v>
      </c>
      <c r="C1138" s="200" t="s">
        <v>4572</v>
      </c>
      <c r="D1138" s="200" t="s">
        <v>4572</v>
      </c>
      <c r="E1138" s="200" t="s">
        <v>4571</v>
      </c>
      <c r="F1138" s="200" t="s">
        <v>4572</v>
      </c>
      <c r="G1138" s="200" t="s">
        <v>4572</v>
      </c>
      <c r="H1138" s="200" t="s">
        <v>4572</v>
      </c>
      <c r="I1138" s="200" t="s">
        <v>4571</v>
      </c>
      <c r="J1138" s="200" t="s">
        <v>4572</v>
      </c>
      <c r="K1138" s="200" t="s">
        <v>4572</v>
      </c>
      <c r="L1138" s="200" t="s">
        <v>4572</v>
      </c>
      <c r="M1138" s="200" t="s">
        <v>4572</v>
      </c>
      <c r="N1138" s="200" t="s">
        <v>4571</v>
      </c>
      <c r="O1138" s="200" t="s">
        <v>4572</v>
      </c>
    </row>
    <row r="1139" spans="1:15" x14ac:dyDescent="0.3">
      <c r="A1139" s="200">
        <v>334648</v>
      </c>
      <c r="B1139" s="200" t="s">
        <v>4584</v>
      </c>
      <c r="C1139" s="200" t="s">
        <v>4573</v>
      </c>
      <c r="D1139" s="200" t="s">
        <v>4573</v>
      </c>
      <c r="E1139" s="200" t="s">
        <v>4573</v>
      </c>
      <c r="F1139" s="200" t="s">
        <v>4573</v>
      </c>
      <c r="G1139" s="200" t="s">
        <v>4572</v>
      </c>
      <c r="H1139" s="200" t="s">
        <v>4573</v>
      </c>
      <c r="I1139" s="200" t="s">
        <v>4572</v>
      </c>
      <c r="J1139" s="200" t="s">
        <v>4572</v>
      </c>
      <c r="K1139" s="200" t="s">
        <v>4572</v>
      </c>
      <c r="L1139" s="200" t="s">
        <v>4572</v>
      </c>
      <c r="M1139" s="200" t="s">
        <v>4572</v>
      </c>
      <c r="N1139" s="200" t="s">
        <v>4572</v>
      </c>
      <c r="O1139" s="200" t="s">
        <v>4571</v>
      </c>
    </row>
    <row r="1140" spans="1:15" x14ac:dyDescent="0.3">
      <c r="A1140" s="200">
        <v>334649</v>
      </c>
      <c r="B1140" s="200" t="s">
        <v>4584</v>
      </c>
      <c r="C1140" s="200" t="s">
        <v>4572</v>
      </c>
      <c r="D1140" s="200" t="s">
        <v>4572</v>
      </c>
      <c r="E1140" s="200" t="s">
        <v>4572</v>
      </c>
      <c r="F1140" s="200" t="s">
        <v>4572</v>
      </c>
      <c r="G1140" s="200" t="s">
        <v>4572</v>
      </c>
      <c r="H1140" s="200" t="s">
        <v>4572</v>
      </c>
      <c r="I1140" s="200" t="s">
        <v>4572</v>
      </c>
      <c r="J1140" s="200" t="s">
        <v>4571</v>
      </c>
      <c r="K1140" s="200" t="s">
        <v>4571</v>
      </c>
      <c r="L1140" s="200" t="s">
        <v>4571</v>
      </c>
      <c r="M1140" s="200" t="s">
        <v>4571</v>
      </c>
      <c r="N1140" s="200" t="s">
        <v>4571</v>
      </c>
      <c r="O1140" s="200" t="s">
        <v>4571</v>
      </c>
    </row>
    <row r="1141" spans="1:15" x14ac:dyDescent="0.3">
      <c r="A1141" s="200">
        <v>334651</v>
      </c>
      <c r="B1141" s="200" t="s">
        <v>4584</v>
      </c>
      <c r="C1141" s="200" t="s">
        <v>4572</v>
      </c>
      <c r="D1141" s="200" t="s">
        <v>4572</v>
      </c>
      <c r="E1141" s="200" t="s">
        <v>4572</v>
      </c>
      <c r="F1141" s="200" t="s">
        <v>4571</v>
      </c>
      <c r="G1141" s="200" t="s">
        <v>4572</v>
      </c>
      <c r="H1141" s="200" t="s">
        <v>4571</v>
      </c>
      <c r="I1141" s="200" t="s">
        <v>4571</v>
      </c>
      <c r="J1141" s="200" t="s">
        <v>4571</v>
      </c>
      <c r="K1141" s="200" t="s">
        <v>4571</v>
      </c>
      <c r="L1141" s="200" t="s">
        <v>4571</v>
      </c>
      <c r="M1141" s="200" t="s">
        <v>4571</v>
      </c>
      <c r="N1141" s="200" t="s">
        <v>4571</v>
      </c>
      <c r="O1141" s="200" t="s">
        <v>4571</v>
      </c>
    </row>
    <row r="1142" spans="1:15" x14ac:dyDescent="0.3">
      <c r="A1142" s="200">
        <v>334652</v>
      </c>
      <c r="B1142" s="200" t="s">
        <v>4584</v>
      </c>
      <c r="C1142" s="200" t="s">
        <v>4571</v>
      </c>
      <c r="D1142" s="200" t="s">
        <v>4572</v>
      </c>
      <c r="E1142" s="200" t="s">
        <v>4572</v>
      </c>
      <c r="F1142" s="200" t="s">
        <v>4571</v>
      </c>
      <c r="G1142" s="200" t="s">
        <v>4572</v>
      </c>
      <c r="H1142" s="200" t="s">
        <v>4572</v>
      </c>
      <c r="I1142" s="200" t="s">
        <v>4571</v>
      </c>
      <c r="J1142" s="200" t="s">
        <v>4571</v>
      </c>
      <c r="K1142" s="200" t="s">
        <v>4571</v>
      </c>
      <c r="L1142" s="200" t="s">
        <v>4571</v>
      </c>
      <c r="M1142" s="200" t="s">
        <v>4571</v>
      </c>
      <c r="N1142" s="200" t="s">
        <v>4571</v>
      </c>
      <c r="O1142" s="200" t="s">
        <v>4571</v>
      </c>
    </row>
    <row r="1143" spans="1:15" x14ac:dyDescent="0.3">
      <c r="A1143" s="200">
        <v>334661</v>
      </c>
      <c r="B1143" s="200" t="s">
        <v>4584</v>
      </c>
      <c r="C1143" s="200" t="s">
        <v>4572</v>
      </c>
      <c r="D1143" s="200" t="s">
        <v>4571</v>
      </c>
      <c r="E1143" s="200" t="s">
        <v>4571</v>
      </c>
      <c r="F1143" s="200" t="s">
        <v>4572</v>
      </c>
      <c r="G1143" s="200" t="s">
        <v>4571</v>
      </c>
      <c r="H1143" s="200" t="s">
        <v>4571</v>
      </c>
      <c r="I1143" s="200" t="s">
        <v>4572</v>
      </c>
      <c r="J1143" s="200" t="s">
        <v>4571</v>
      </c>
      <c r="K1143" s="200" t="s">
        <v>4571</v>
      </c>
      <c r="L1143" s="200" t="s">
        <v>4571</v>
      </c>
      <c r="M1143" s="200" t="s">
        <v>4571</v>
      </c>
      <c r="N1143" s="200" t="s">
        <v>4571</v>
      </c>
      <c r="O1143" s="200" t="s">
        <v>4571</v>
      </c>
    </row>
    <row r="1144" spans="1:15" x14ac:dyDescent="0.3">
      <c r="A1144" s="200">
        <v>334662</v>
      </c>
      <c r="B1144" s="200" t="s">
        <v>4584</v>
      </c>
      <c r="C1144" s="200" t="s">
        <v>4573</v>
      </c>
      <c r="D1144" s="200" t="s">
        <v>4573</v>
      </c>
      <c r="E1144" s="200" t="s">
        <v>4573</v>
      </c>
      <c r="F1144" s="200" t="s">
        <v>4573</v>
      </c>
      <c r="G1144" s="200" t="s">
        <v>4573</v>
      </c>
      <c r="H1144" s="200" t="s">
        <v>4573</v>
      </c>
      <c r="I1144" s="200" t="s">
        <v>4573</v>
      </c>
      <c r="J1144" s="200" t="s">
        <v>4573</v>
      </c>
      <c r="K1144" s="200" t="s">
        <v>4572</v>
      </c>
      <c r="L1144" s="200" t="s">
        <v>4573</v>
      </c>
      <c r="M1144" s="200" t="s">
        <v>4572</v>
      </c>
      <c r="N1144" s="200" t="s">
        <v>4572</v>
      </c>
      <c r="O1144" s="200" t="s">
        <v>4573</v>
      </c>
    </row>
    <row r="1145" spans="1:15" x14ac:dyDescent="0.3">
      <c r="A1145" s="200">
        <v>334664</v>
      </c>
      <c r="B1145" s="200" t="s">
        <v>4584</v>
      </c>
      <c r="C1145" s="200" t="s">
        <v>4572</v>
      </c>
      <c r="D1145" s="200" t="s">
        <v>4572</v>
      </c>
      <c r="E1145" s="200" t="s">
        <v>4572</v>
      </c>
      <c r="F1145" s="200" t="s">
        <v>4571</v>
      </c>
      <c r="G1145" s="200" t="s">
        <v>4571</v>
      </c>
      <c r="H1145" s="200" t="s">
        <v>4572</v>
      </c>
      <c r="I1145" s="200" t="s">
        <v>4571</v>
      </c>
      <c r="J1145" s="200" t="s">
        <v>4571</v>
      </c>
      <c r="K1145" s="200" t="s">
        <v>4571</v>
      </c>
      <c r="L1145" s="200" t="s">
        <v>4571</v>
      </c>
      <c r="M1145" s="200" t="s">
        <v>4571</v>
      </c>
      <c r="N1145" s="200" t="s">
        <v>4571</v>
      </c>
      <c r="O1145" s="200" t="s">
        <v>4571</v>
      </c>
    </row>
    <row r="1146" spans="1:15" x14ac:dyDescent="0.3">
      <c r="A1146" s="200">
        <v>334671</v>
      </c>
      <c r="B1146" s="200" t="s">
        <v>4584</v>
      </c>
      <c r="C1146" s="200" t="s">
        <v>4572</v>
      </c>
      <c r="D1146" s="200" t="s">
        <v>4572</v>
      </c>
      <c r="E1146" s="200" t="s">
        <v>4572</v>
      </c>
      <c r="F1146" s="200" t="s">
        <v>4571</v>
      </c>
      <c r="G1146" s="200" t="s">
        <v>4571</v>
      </c>
      <c r="H1146" s="200" t="s">
        <v>4571</v>
      </c>
      <c r="I1146" s="200" t="s">
        <v>4571</v>
      </c>
      <c r="J1146" s="200" t="s">
        <v>4571</v>
      </c>
      <c r="K1146" s="200" t="s">
        <v>4571</v>
      </c>
      <c r="L1146" s="200" t="s">
        <v>4571</v>
      </c>
      <c r="M1146" s="200" t="s">
        <v>4571</v>
      </c>
      <c r="N1146" s="200" t="s">
        <v>4571</v>
      </c>
      <c r="O1146" s="200" t="s">
        <v>4571</v>
      </c>
    </row>
    <row r="1147" spans="1:15" x14ac:dyDescent="0.3">
      <c r="A1147" s="200">
        <v>334674</v>
      </c>
      <c r="B1147" s="200" t="s">
        <v>4584</v>
      </c>
      <c r="C1147" s="200" t="s">
        <v>4572</v>
      </c>
      <c r="D1147" s="200" t="s">
        <v>4572</v>
      </c>
      <c r="E1147" s="200" t="s">
        <v>4573</v>
      </c>
      <c r="F1147" s="200" t="s">
        <v>4571</v>
      </c>
      <c r="G1147" s="200" t="s">
        <v>4571</v>
      </c>
      <c r="H1147" s="200" t="s">
        <v>4571</v>
      </c>
      <c r="I1147" s="200" t="s">
        <v>4572</v>
      </c>
      <c r="J1147" s="200" t="s">
        <v>4572</v>
      </c>
      <c r="K1147" s="200" t="s">
        <v>4571</v>
      </c>
      <c r="L1147" s="200" t="s">
        <v>4572</v>
      </c>
      <c r="M1147" s="200" t="s">
        <v>4571</v>
      </c>
      <c r="N1147" s="200" t="s">
        <v>4571</v>
      </c>
      <c r="O1147" s="200" t="s">
        <v>4571</v>
      </c>
    </row>
    <row r="1148" spans="1:15" x14ac:dyDescent="0.3">
      <c r="A1148" s="200">
        <v>334678</v>
      </c>
      <c r="B1148" s="200" t="s">
        <v>4584</v>
      </c>
      <c r="C1148" s="200" t="s">
        <v>4572</v>
      </c>
      <c r="D1148" s="200" t="s">
        <v>4572</v>
      </c>
      <c r="E1148" s="200" t="s">
        <v>4572</v>
      </c>
      <c r="F1148" s="200" t="s">
        <v>4572</v>
      </c>
      <c r="G1148" s="200" t="s">
        <v>4572</v>
      </c>
      <c r="H1148" s="200" t="s">
        <v>4572</v>
      </c>
      <c r="I1148" s="200" t="s">
        <v>4572</v>
      </c>
      <c r="J1148" s="200" t="s">
        <v>4571</v>
      </c>
      <c r="K1148" s="200" t="s">
        <v>4571</v>
      </c>
      <c r="L1148" s="200" t="s">
        <v>4571</v>
      </c>
      <c r="M1148" s="200" t="s">
        <v>4571</v>
      </c>
      <c r="N1148" s="200" t="s">
        <v>4571</v>
      </c>
      <c r="O1148" s="200" t="s">
        <v>4571</v>
      </c>
    </row>
    <row r="1149" spans="1:15" x14ac:dyDescent="0.3">
      <c r="A1149" s="200">
        <v>334679</v>
      </c>
      <c r="B1149" s="200" t="s">
        <v>4584</v>
      </c>
      <c r="C1149" s="200" t="s">
        <v>4572</v>
      </c>
      <c r="D1149" s="200" t="s">
        <v>4572</v>
      </c>
      <c r="E1149" s="200" t="s">
        <v>4572</v>
      </c>
      <c r="F1149" s="200" t="s">
        <v>4571</v>
      </c>
      <c r="G1149" s="200" t="s">
        <v>4571</v>
      </c>
      <c r="H1149" s="200" t="s">
        <v>4571</v>
      </c>
      <c r="I1149" s="200" t="s">
        <v>4571</v>
      </c>
      <c r="J1149" s="200" t="s">
        <v>4571</v>
      </c>
      <c r="K1149" s="200" t="s">
        <v>4571</v>
      </c>
      <c r="L1149" s="200" t="s">
        <v>4571</v>
      </c>
      <c r="M1149" s="200" t="s">
        <v>4571</v>
      </c>
      <c r="N1149" s="200" t="s">
        <v>4571</v>
      </c>
      <c r="O1149" s="200" t="s">
        <v>4571</v>
      </c>
    </row>
    <row r="1150" spans="1:15" x14ac:dyDescent="0.3">
      <c r="A1150" s="200">
        <v>334680</v>
      </c>
      <c r="B1150" s="200" t="s">
        <v>4584</v>
      </c>
      <c r="C1150" s="200" t="s">
        <v>4572</v>
      </c>
      <c r="D1150" s="200" t="s">
        <v>4572</v>
      </c>
      <c r="E1150" s="200" t="s">
        <v>4571</v>
      </c>
      <c r="F1150" s="200" t="s">
        <v>4571</v>
      </c>
      <c r="G1150" s="200" t="s">
        <v>4571</v>
      </c>
      <c r="H1150" s="200" t="s">
        <v>4571</v>
      </c>
      <c r="I1150" s="200" t="s">
        <v>4571</v>
      </c>
      <c r="J1150" s="200" t="s">
        <v>4571</v>
      </c>
      <c r="K1150" s="200" t="s">
        <v>4571</v>
      </c>
      <c r="L1150" s="200" t="s">
        <v>4571</v>
      </c>
      <c r="M1150" s="200" t="s">
        <v>4571</v>
      </c>
      <c r="N1150" s="200" t="s">
        <v>4571</v>
      </c>
      <c r="O1150" s="200" t="s">
        <v>4571</v>
      </c>
    </row>
    <row r="1151" spans="1:15" x14ac:dyDescent="0.3">
      <c r="A1151" s="200">
        <v>334684</v>
      </c>
      <c r="B1151" s="200" t="s">
        <v>4584</v>
      </c>
      <c r="C1151" s="200" t="s">
        <v>4572</v>
      </c>
      <c r="D1151" s="200" t="s">
        <v>4572</v>
      </c>
      <c r="E1151" s="200" t="s">
        <v>4572</v>
      </c>
      <c r="F1151" s="200" t="s">
        <v>4571</v>
      </c>
      <c r="G1151" s="200" t="s">
        <v>4571</v>
      </c>
      <c r="H1151" s="200" t="s">
        <v>4571</v>
      </c>
      <c r="I1151" s="200" t="s">
        <v>4571</v>
      </c>
      <c r="J1151" s="200" t="s">
        <v>4571</v>
      </c>
      <c r="K1151" s="200" t="s">
        <v>4571</v>
      </c>
      <c r="L1151" s="200" t="s">
        <v>4571</v>
      </c>
      <c r="M1151" s="200" t="s">
        <v>4571</v>
      </c>
      <c r="N1151" s="200" t="s">
        <v>4571</v>
      </c>
      <c r="O1151" s="200" t="s">
        <v>4571</v>
      </c>
    </row>
    <row r="1152" spans="1:15" x14ac:dyDescent="0.3">
      <c r="A1152" s="200">
        <v>334685</v>
      </c>
      <c r="B1152" s="200" t="s">
        <v>4584</v>
      </c>
      <c r="C1152" s="200" t="s">
        <v>4572</v>
      </c>
      <c r="D1152" s="200" t="s">
        <v>4572</v>
      </c>
      <c r="E1152" s="200" t="s">
        <v>4572</v>
      </c>
      <c r="F1152" s="200" t="s">
        <v>4571</v>
      </c>
      <c r="G1152" s="200" t="s">
        <v>4571</v>
      </c>
      <c r="H1152" s="200" t="s">
        <v>4571</v>
      </c>
      <c r="I1152" s="200" t="s">
        <v>4571</v>
      </c>
      <c r="J1152" s="200" t="s">
        <v>4571</v>
      </c>
      <c r="K1152" s="200" t="s">
        <v>4571</v>
      </c>
      <c r="L1152" s="200" t="s">
        <v>4571</v>
      </c>
      <c r="M1152" s="200" t="s">
        <v>4571</v>
      </c>
      <c r="N1152" s="200" t="s">
        <v>4571</v>
      </c>
      <c r="O1152" s="200" t="s">
        <v>4571</v>
      </c>
    </row>
    <row r="1153" spans="1:15" x14ac:dyDescent="0.3">
      <c r="A1153" s="200">
        <v>334691</v>
      </c>
      <c r="B1153" s="200" t="s">
        <v>4584</v>
      </c>
      <c r="C1153" s="200" t="s">
        <v>4573</v>
      </c>
      <c r="D1153" s="200" t="s">
        <v>4572</v>
      </c>
      <c r="E1153" s="200" t="s">
        <v>4573</v>
      </c>
      <c r="F1153" s="200" t="s">
        <v>4573</v>
      </c>
      <c r="G1153" s="200" t="s">
        <v>4572</v>
      </c>
      <c r="H1153" s="200" t="s">
        <v>4571</v>
      </c>
      <c r="I1153" s="200" t="s">
        <v>4571</v>
      </c>
      <c r="J1153" s="200" t="s">
        <v>4571</v>
      </c>
      <c r="K1153" s="200" t="s">
        <v>4571</v>
      </c>
      <c r="L1153" s="200" t="s">
        <v>4571</v>
      </c>
      <c r="M1153" s="200" t="s">
        <v>4571</v>
      </c>
      <c r="N1153" s="200" t="s">
        <v>4571</v>
      </c>
      <c r="O1153" s="200" t="s">
        <v>4571</v>
      </c>
    </row>
    <row r="1154" spans="1:15" x14ac:dyDescent="0.3">
      <c r="A1154" s="200">
        <v>334692</v>
      </c>
      <c r="B1154" s="200" t="s">
        <v>4584</v>
      </c>
      <c r="C1154" s="200" t="s">
        <v>4573</v>
      </c>
      <c r="D1154" s="200" t="s">
        <v>4573</v>
      </c>
      <c r="E1154" s="200" t="s">
        <v>4573</v>
      </c>
      <c r="F1154" s="200" t="s">
        <v>4572</v>
      </c>
      <c r="G1154" s="200" t="s">
        <v>4572</v>
      </c>
      <c r="H1154" s="200" t="s">
        <v>4573</v>
      </c>
      <c r="I1154" s="200" t="s">
        <v>4571</v>
      </c>
      <c r="J1154" s="200" t="s">
        <v>4572</v>
      </c>
      <c r="K1154" s="200" t="s">
        <v>4572</v>
      </c>
      <c r="L1154" s="200" t="s">
        <v>4572</v>
      </c>
      <c r="M1154" s="200" t="s">
        <v>4572</v>
      </c>
      <c r="N1154" s="200" t="s">
        <v>4572</v>
      </c>
      <c r="O1154" s="200" t="s">
        <v>4572</v>
      </c>
    </row>
    <row r="1155" spans="1:15" x14ac:dyDescent="0.3">
      <c r="A1155" s="200">
        <v>334695</v>
      </c>
      <c r="B1155" s="200" t="s">
        <v>4584</v>
      </c>
      <c r="C1155" s="200" t="s">
        <v>4571</v>
      </c>
      <c r="D1155" s="200" t="s">
        <v>4572</v>
      </c>
      <c r="E1155" s="200" t="s">
        <v>4572</v>
      </c>
      <c r="F1155" s="200" t="s">
        <v>4571</v>
      </c>
      <c r="G1155" s="200" t="s">
        <v>4572</v>
      </c>
      <c r="H1155" s="200" t="s">
        <v>4572</v>
      </c>
      <c r="I1155" s="200" t="s">
        <v>4571</v>
      </c>
      <c r="J1155" s="200" t="s">
        <v>4571</v>
      </c>
      <c r="K1155" s="200" t="s">
        <v>4572</v>
      </c>
      <c r="L1155" s="200" t="s">
        <v>4571</v>
      </c>
      <c r="M1155" s="200" t="s">
        <v>4571</v>
      </c>
      <c r="N1155" s="200" t="s">
        <v>4571</v>
      </c>
      <c r="O1155" s="200" t="s">
        <v>4571</v>
      </c>
    </row>
    <row r="1156" spans="1:15" x14ac:dyDescent="0.3">
      <c r="A1156" s="200">
        <v>334701</v>
      </c>
      <c r="B1156" s="200" t="s">
        <v>4584</v>
      </c>
      <c r="C1156" s="200" t="s">
        <v>4573</v>
      </c>
      <c r="D1156" s="200" t="s">
        <v>4573</v>
      </c>
      <c r="E1156" s="200" t="s">
        <v>4573</v>
      </c>
      <c r="F1156" s="200" t="s">
        <v>4573</v>
      </c>
      <c r="G1156" s="200" t="s">
        <v>4572</v>
      </c>
      <c r="H1156" s="200" t="s">
        <v>4573</v>
      </c>
      <c r="I1156" s="200" t="s">
        <v>4572</v>
      </c>
      <c r="J1156" s="200" t="s">
        <v>4572</v>
      </c>
      <c r="K1156" s="200" t="s">
        <v>4572</v>
      </c>
      <c r="L1156" s="200" t="s">
        <v>4572</v>
      </c>
      <c r="M1156" s="200" t="s">
        <v>4572</v>
      </c>
      <c r="N1156" s="200" t="s">
        <v>4572</v>
      </c>
      <c r="O1156" s="200" t="s">
        <v>4571</v>
      </c>
    </row>
    <row r="1157" spans="1:15" x14ac:dyDescent="0.3">
      <c r="A1157" s="200">
        <v>334706</v>
      </c>
      <c r="B1157" s="200" t="s">
        <v>4584</v>
      </c>
      <c r="C1157" s="200" t="s">
        <v>4572</v>
      </c>
      <c r="D1157" s="200" t="s">
        <v>4572</v>
      </c>
      <c r="E1157" s="200" t="s">
        <v>4572</v>
      </c>
      <c r="F1157" s="200" t="s">
        <v>4572</v>
      </c>
      <c r="G1157" s="200" t="s">
        <v>4572</v>
      </c>
      <c r="H1157" s="200" t="s">
        <v>4572</v>
      </c>
      <c r="I1157" s="200" t="s">
        <v>4571</v>
      </c>
      <c r="J1157" s="200" t="s">
        <v>4571</v>
      </c>
      <c r="K1157" s="200" t="s">
        <v>4571</v>
      </c>
      <c r="L1157" s="200" t="s">
        <v>4571</v>
      </c>
      <c r="M1157" s="200" t="s">
        <v>4571</v>
      </c>
      <c r="N1157" s="200" t="s">
        <v>4571</v>
      </c>
      <c r="O1157" s="200" t="s">
        <v>4571</v>
      </c>
    </row>
    <row r="1158" spans="1:15" x14ac:dyDescent="0.3">
      <c r="A1158" s="200">
        <v>334707</v>
      </c>
      <c r="B1158" s="200" t="s">
        <v>4584</v>
      </c>
      <c r="C1158" s="200" t="s">
        <v>4572</v>
      </c>
      <c r="D1158" s="200" t="s">
        <v>4573</v>
      </c>
      <c r="E1158" s="200" t="s">
        <v>4572</v>
      </c>
      <c r="F1158" s="200" t="s">
        <v>4573</v>
      </c>
      <c r="G1158" s="200" t="s">
        <v>4573</v>
      </c>
      <c r="H1158" s="200" t="s">
        <v>4573</v>
      </c>
      <c r="I1158" s="200" t="s">
        <v>4573</v>
      </c>
      <c r="J1158" s="200" t="s">
        <v>4573</v>
      </c>
      <c r="K1158" s="200" t="s">
        <v>4572</v>
      </c>
      <c r="L1158" s="200" t="s">
        <v>4573</v>
      </c>
      <c r="M1158" s="200" t="s">
        <v>4573</v>
      </c>
      <c r="N1158" s="200" t="s">
        <v>4572</v>
      </c>
      <c r="O1158" s="200" t="s">
        <v>4571</v>
      </c>
    </row>
    <row r="1159" spans="1:15" x14ac:dyDescent="0.3">
      <c r="A1159" s="200">
        <v>334712</v>
      </c>
      <c r="B1159" s="200" t="s">
        <v>4584</v>
      </c>
      <c r="C1159" s="200" t="s">
        <v>4572</v>
      </c>
      <c r="D1159" s="200" t="s">
        <v>4572</v>
      </c>
      <c r="E1159" s="200" t="s">
        <v>4572</v>
      </c>
      <c r="F1159" s="200" t="s">
        <v>4571</v>
      </c>
      <c r="G1159" s="200" t="s">
        <v>4571</v>
      </c>
      <c r="H1159" s="200" t="s">
        <v>4571</v>
      </c>
      <c r="I1159" s="200" t="s">
        <v>4571</v>
      </c>
      <c r="J1159" s="200" t="s">
        <v>4571</v>
      </c>
      <c r="K1159" s="200" t="s">
        <v>4571</v>
      </c>
      <c r="L1159" s="200" t="s">
        <v>4571</v>
      </c>
      <c r="M1159" s="200" t="s">
        <v>4571</v>
      </c>
      <c r="N1159" s="200" t="s">
        <v>4571</v>
      </c>
      <c r="O1159" s="200" t="s">
        <v>4571</v>
      </c>
    </row>
    <row r="1160" spans="1:15" x14ac:dyDescent="0.3">
      <c r="A1160" s="200">
        <v>334713</v>
      </c>
      <c r="B1160" s="200" t="s">
        <v>4584</v>
      </c>
      <c r="C1160" s="200" t="s">
        <v>4571</v>
      </c>
      <c r="D1160" s="200" t="s">
        <v>4572</v>
      </c>
      <c r="E1160" s="200" t="s">
        <v>4571</v>
      </c>
      <c r="F1160" s="200" t="s">
        <v>4572</v>
      </c>
      <c r="G1160" s="200" t="s">
        <v>4571</v>
      </c>
      <c r="H1160" s="200" t="s">
        <v>4572</v>
      </c>
      <c r="I1160" s="200" t="s">
        <v>4571</v>
      </c>
      <c r="J1160" s="200" t="s">
        <v>4571</v>
      </c>
      <c r="K1160" s="200" t="s">
        <v>4571</v>
      </c>
      <c r="L1160" s="200" t="s">
        <v>4571</v>
      </c>
      <c r="M1160" s="200" t="s">
        <v>4571</v>
      </c>
      <c r="N1160" s="200" t="s">
        <v>4571</v>
      </c>
      <c r="O1160" s="200" t="s">
        <v>4571</v>
      </c>
    </row>
    <row r="1161" spans="1:15" x14ac:dyDescent="0.3">
      <c r="A1161" s="200">
        <v>334716</v>
      </c>
      <c r="B1161" s="200" t="s">
        <v>4584</v>
      </c>
      <c r="C1161" s="200" t="s">
        <v>4572</v>
      </c>
      <c r="D1161" s="200" t="s">
        <v>4572</v>
      </c>
      <c r="E1161" s="200" t="s">
        <v>4572</v>
      </c>
      <c r="F1161" s="200" t="s">
        <v>4572</v>
      </c>
      <c r="G1161" s="200" t="s">
        <v>4571</v>
      </c>
      <c r="H1161" s="200" t="s">
        <v>4571</v>
      </c>
      <c r="I1161" s="200" t="s">
        <v>4571</v>
      </c>
      <c r="J1161" s="200" t="s">
        <v>4571</v>
      </c>
      <c r="K1161" s="200" t="s">
        <v>4571</v>
      </c>
      <c r="L1161" s="200" t="s">
        <v>4571</v>
      </c>
      <c r="M1161" s="200" t="s">
        <v>4571</v>
      </c>
      <c r="N1161" s="200" t="s">
        <v>4571</v>
      </c>
      <c r="O1161" s="200" t="s">
        <v>4571</v>
      </c>
    </row>
    <row r="1162" spans="1:15" x14ac:dyDescent="0.3">
      <c r="A1162" s="200">
        <v>334718</v>
      </c>
      <c r="B1162" s="200" t="s">
        <v>4584</v>
      </c>
      <c r="C1162" s="200" t="s">
        <v>4572</v>
      </c>
      <c r="D1162" s="200" t="s">
        <v>4572</v>
      </c>
      <c r="E1162" s="200" t="s">
        <v>4572</v>
      </c>
      <c r="F1162" s="200" t="s">
        <v>4571</v>
      </c>
      <c r="G1162" s="200" t="s">
        <v>4572</v>
      </c>
      <c r="H1162" s="200" t="s">
        <v>4571</v>
      </c>
      <c r="I1162" s="200" t="s">
        <v>4571</v>
      </c>
      <c r="J1162" s="200" t="s">
        <v>4571</v>
      </c>
      <c r="K1162" s="200" t="s">
        <v>4571</v>
      </c>
      <c r="L1162" s="200" t="s">
        <v>4571</v>
      </c>
      <c r="M1162" s="200" t="s">
        <v>4571</v>
      </c>
      <c r="N1162" s="200" t="s">
        <v>4571</v>
      </c>
      <c r="O1162" s="200" t="s">
        <v>4571</v>
      </c>
    </row>
    <row r="1163" spans="1:15" x14ac:dyDescent="0.3">
      <c r="A1163" s="200">
        <v>334721</v>
      </c>
      <c r="B1163" s="200" t="s">
        <v>4584</v>
      </c>
      <c r="C1163" s="200" t="s">
        <v>4572</v>
      </c>
      <c r="D1163" s="200" t="s">
        <v>4572</v>
      </c>
      <c r="E1163" s="200" t="s">
        <v>4573</v>
      </c>
      <c r="F1163" s="200" t="s">
        <v>4572</v>
      </c>
      <c r="G1163" s="200" t="s">
        <v>4571</v>
      </c>
      <c r="H1163" s="200" t="s">
        <v>4572</v>
      </c>
      <c r="I1163" s="200" t="s">
        <v>4572</v>
      </c>
      <c r="J1163" s="200" t="s">
        <v>4571</v>
      </c>
      <c r="K1163" s="200" t="s">
        <v>4571</v>
      </c>
      <c r="L1163" s="200" t="s">
        <v>4571</v>
      </c>
      <c r="M1163" s="200" t="s">
        <v>4571</v>
      </c>
      <c r="N1163" s="200" t="s">
        <v>4571</v>
      </c>
      <c r="O1163" s="200" t="s">
        <v>4571</v>
      </c>
    </row>
    <row r="1164" spans="1:15" x14ac:dyDescent="0.3">
      <c r="A1164" s="200">
        <v>334725</v>
      </c>
      <c r="B1164" s="200" t="s">
        <v>4584</v>
      </c>
      <c r="C1164" s="200" t="s">
        <v>4572</v>
      </c>
      <c r="D1164" s="200" t="s">
        <v>4572</v>
      </c>
      <c r="E1164" s="200" t="s">
        <v>4572</v>
      </c>
      <c r="F1164" s="200" t="s">
        <v>4572</v>
      </c>
      <c r="G1164" s="200" t="s">
        <v>4571</v>
      </c>
      <c r="H1164" s="200" t="s">
        <v>4572</v>
      </c>
      <c r="I1164" s="200" t="s">
        <v>4572</v>
      </c>
      <c r="J1164" s="200" t="s">
        <v>4571</v>
      </c>
      <c r="K1164" s="200" t="s">
        <v>4571</v>
      </c>
      <c r="L1164" s="200" t="s">
        <v>4571</v>
      </c>
      <c r="M1164" s="200" t="s">
        <v>4571</v>
      </c>
      <c r="N1164" s="200" t="s">
        <v>4571</v>
      </c>
      <c r="O1164" s="200" t="s">
        <v>4571</v>
      </c>
    </row>
    <row r="1165" spans="1:15" x14ac:dyDescent="0.3">
      <c r="A1165" s="200">
        <v>334727</v>
      </c>
      <c r="B1165" s="200" t="s">
        <v>4584</v>
      </c>
      <c r="C1165" s="200" t="s">
        <v>4571</v>
      </c>
      <c r="D1165" s="200" t="s">
        <v>4572</v>
      </c>
      <c r="E1165" s="200" t="s">
        <v>4571</v>
      </c>
      <c r="F1165" s="200" t="s">
        <v>4571</v>
      </c>
      <c r="G1165" s="200" t="s">
        <v>4572</v>
      </c>
      <c r="H1165" s="200" t="s">
        <v>4572</v>
      </c>
      <c r="I1165" s="200" t="s">
        <v>4572</v>
      </c>
      <c r="J1165" s="200" t="s">
        <v>4571</v>
      </c>
      <c r="K1165" s="200" t="s">
        <v>4571</v>
      </c>
      <c r="L1165" s="200" t="s">
        <v>4571</v>
      </c>
      <c r="M1165" s="200" t="s">
        <v>4571</v>
      </c>
      <c r="N1165" s="200" t="s">
        <v>4571</v>
      </c>
      <c r="O1165" s="200" t="s">
        <v>4571</v>
      </c>
    </row>
    <row r="1166" spans="1:15" x14ac:dyDescent="0.3">
      <c r="A1166" s="200">
        <v>334729</v>
      </c>
      <c r="B1166" s="200" t="s">
        <v>4584</v>
      </c>
      <c r="C1166" s="200" t="s">
        <v>4573</v>
      </c>
      <c r="D1166" s="200" t="s">
        <v>4573</v>
      </c>
      <c r="E1166" s="200" t="s">
        <v>4573</v>
      </c>
      <c r="F1166" s="200" t="s">
        <v>4573</v>
      </c>
      <c r="G1166" s="200" t="s">
        <v>4573</v>
      </c>
      <c r="H1166" s="200" t="s">
        <v>4572</v>
      </c>
      <c r="I1166" s="200" t="s">
        <v>4573</v>
      </c>
      <c r="J1166" s="200" t="s">
        <v>4572</v>
      </c>
      <c r="K1166" s="200" t="s">
        <v>4572</v>
      </c>
      <c r="L1166" s="200" t="s">
        <v>4572</v>
      </c>
      <c r="M1166" s="200" t="s">
        <v>4572</v>
      </c>
      <c r="N1166" s="200" t="s">
        <v>4572</v>
      </c>
      <c r="O1166" s="200" t="s">
        <v>4571</v>
      </c>
    </row>
    <row r="1167" spans="1:15" x14ac:dyDescent="0.3">
      <c r="A1167" s="200">
        <v>334733</v>
      </c>
      <c r="B1167" s="200" t="s">
        <v>4584</v>
      </c>
      <c r="C1167" s="200" t="s">
        <v>4573</v>
      </c>
      <c r="D1167" s="200" t="s">
        <v>4572</v>
      </c>
      <c r="E1167" s="200" t="s">
        <v>4573</v>
      </c>
      <c r="F1167" s="200" t="s">
        <v>4573</v>
      </c>
      <c r="G1167" s="200" t="s">
        <v>4573</v>
      </c>
      <c r="H1167" s="200" t="s">
        <v>4573</v>
      </c>
      <c r="I1167" s="200" t="s">
        <v>4572</v>
      </c>
      <c r="J1167" s="200" t="s">
        <v>4573</v>
      </c>
      <c r="K1167" s="200" t="s">
        <v>4573</v>
      </c>
      <c r="L1167" s="200" t="s">
        <v>4572</v>
      </c>
      <c r="M1167" s="200" t="s">
        <v>4572</v>
      </c>
      <c r="N1167" s="200" t="s">
        <v>4573</v>
      </c>
      <c r="O1167" s="200" t="s">
        <v>4572</v>
      </c>
    </row>
    <row r="1168" spans="1:15" x14ac:dyDescent="0.3">
      <c r="A1168" s="200">
        <v>334745</v>
      </c>
      <c r="B1168" s="200" t="s">
        <v>4584</v>
      </c>
      <c r="C1168" s="200" t="s">
        <v>4571</v>
      </c>
      <c r="D1168" s="200" t="s">
        <v>4571</v>
      </c>
      <c r="E1168" s="200" t="s">
        <v>4572</v>
      </c>
      <c r="F1168" s="200" t="s">
        <v>4572</v>
      </c>
      <c r="G1168" s="200" t="s">
        <v>4571</v>
      </c>
      <c r="H1168" s="200" t="s">
        <v>4572</v>
      </c>
      <c r="I1168" s="200" t="s">
        <v>4571</v>
      </c>
      <c r="J1168" s="200" t="s">
        <v>4571</v>
      </c>
      <c r="K1168" s="200" t="s">
        <v>4571</v>
      </c>
      <c r="L1168" s="200" t="s">
        <v>4571</v>
      </c>
      <c r="M1168" s="200" t="s">
        <v>4571</v>
      </c>
      <c r="N1168" s="200" t="s">
        <v>4571</v>
      </c>
      <c r="O1168" s="200" t="s">
        <v>4571</v>
      </c>
    </row>
    <row r="1169" spans="1:15" x14ac:dyDescent="0.3">
      <c r="A1169" s="200">
        <v>334746</v>
      </c>
      <c r="B1169" s="200" t="s">
        <v>4584</v>
      </c>
      <c r="C1169" s="200" t="s">
        <v>4572</v>
      </c>
      <c r="D1169" s="200" t="s">
        <v>4572</v>
      </c>
      <c r="E1169" s="200" t="s">
        <v>4572</v>
      </c>
      <c r="F1169" s="200" t="s">
        <v>4571</v>
      </c>
      <c r="G1169" s="200" t="s">
        <v>4571</v>
      </c>
      <c r="H1169" s="200" t="s">
        <v>4572</v>
      </c>
      <c r="I1169" s="200" t="s">
        <v>4572</v>
      </c>
      <c r="J1169" s="200" t="s">
        <v>4571</v>
      </c>
      <c r="K1169" s="200" t="s">
        <v>4571</v>
      </c>
      <c r="L1169" s="200" t="s">
        <v>4571</v>
      </c>
      <c r="M1169" s="200" t="s">
        <v>4571</v>
      </c>
      <c r="N1169" s="200" t="s">
        <v>4571</v>
      </c>
      <c r="O1169" s="200" t="s">
        <v>4571</v>
      </c>
    </row>
    <row r="1170" spans="1:15" x14ac:dyDescent="0.3">
      <c r="A1170" s="200">
        <v>334754</v>
      </c>
      <c r="B1170" s="200" t="s">
        <v>4584</v>
      </c>
      <c r="C1170" s="200" t="s">
        <v>4572</v>
      </c>
      <c r="D1170" s="200" t="s">
        <v>4573</v>
      </c>
      <c r="E1170" s="200" t="s">
        <v>4573</v>
      </c>
      <c r="F1170" s="200" t="s">
        <v>4573</v>
      </c>
      <c r="G1170" s="200" t="s">
        <v>4572</v>
      </c>
      <c r="H1170" s="200" t="s">
        <v>4572</v>
      </c>
      <c r="I1170" s="200" t="s">
        <v>4572</v>
      </c>
      <c r="J1170" s="200" t="s">
        <v>4572</v>
      </c>
      <c r="K1170" s="200" t="s">
        <v>4571</v>
      </c>
      <c r="L1170" s="200" t="s">
        <v>4571</v>
      </c>
      <c r="M1170" s="200" t="s">
        <v>4571</v>
      </c>
      <c r="N1170" s="200" t="s">
        <v>4571</v>
      </c>
      <c r="O1170" s="200" t="s">
        <v>4571</v>
      </c>
    </row>
    <row r="1171" spans="1:15" x14ac:dyDescent="0.3">
      <c r="A1171" s="200">
        <v>334757</v>
      </c>
      <c r="B1171" s="200" t="s">
        <v>4584</v>
      </c>
      <c r="C1171" s="200" t="s">
        <v>4572</v>
      </c>
      <c r="D1171" s="200" t="s">
        <v>4573</v>
      </c>
      <c r="E1171" s="200" t="s">
        <v>4573</v>
      </c>
      <c r="F1171" s="200" t="s">
        <v>4573</v>
      </c>
      <c r="G1171" s="200" t="s">
        <v>4572</v>
      </c>
      <c r="H1171" s="200" t="s">
        <v>4573</v>
      </c>
      <c r="I1171" s="200" t="s">
        <v>4572</v>
      </c>
      <c r="J1171" s="200" t="s">
        <v>4573</v>
      </c>
      <c r="K1171" s="200" t="s">
        <v>4572</v>
      </c>
      <c r="L1171" s="200" t="s">
        <v>4572</v>
      </c>
      <c r="M1171" s="200" t="s">
        <v>4572</v>
      </c>
      <c r="N1171" s="200" t="s">
        <v>4572</v>
      </c>
      <c r="O1171" s="200" t="s">
        <v>4571</v>
      </c>
    </row>
    <row r="1172" spans="1:15" x14ac:dyDescent="0.3">
      <c r="A1172" s="200">
        <v>334758</v>
      </c>
      <c r="B1172" s="200" t="s">
        <v>4584</v>
      </c>
      <c r="C1172" s="200" t="s">
        <v>4571</v>
      </c>
      <c r="D1172" s="200" t="s">
        <v>4572</v>
      </c>
      <c r="E1172" s="200" t="s">
        <v>4571</v>
      </c>
      <c r="F1172" s="200" t="s">
        <v>4572</v>
      </c>
      <c r="G1172" s="200" t="s">
        <v>4572</v>
      </c>
      <c r="H1172" s="200" t="s">
        <v>4571</v>
      </c>
      <c r="I1172" s="200" t="s">
        <v>4571</v>
      </c>
      <c r="J1172" s="200" t="s">
        <v>4571</v>
      </c>
      <c r="K1172" s="200" t="s">
        <v>4571</v>
      </c>
      <c r="L1172" s="200" t="s">
        <v>4571</v>
      </c>
      <c r="M1172" s="200" t="s">
        <v>4571</v>
      </c>
      <c r="N1172" s="200" t="s">
        <v>4571</v>
      </c>
      <c r="O1172" s="200" t="s">
        <v>4571</v>
      </c>
    </row>
    <row r="1173" spans="1:15" x14ac:dyDescent="0.3">
      <c r="A1173" s="200">
        <v>334760</v>
      </c>
      <c r="B1173" s="200" t="s">
        <v>4584</v>
      </c>
      <c r="C1173" s="200" t="s">
        <v>4571</v>
      </c>
      <c r="D1173" s="200" t="s">
        <v>4572</v>
      </c>
      <c r="E1173" s="200" t="s">
        <v>4571</v>
      </c>
      <c r="F1173" s="200" t="s">
        <v>4571</v>
      </c>
      <c r="G1173" s="200" t="s">
        <v>4571</v>
      </c>
      <c r="H1173" s="200" t="s">
        <v>4572</v>
      </c>
      <c r="I1173" s="200" t="s">
        <v>4572</v>
      </c>
      <c r="J1173" s="200" t="s">
        <v>4571</v>
      </c>
      <c r="K1173" s="200" t="s">
        <v>4571</v>
      </c>
      <c r="L1173" s="200" t="s">
        <v>4571</v>
      </c>
      <c r="M1173" s="200" t="s">
        <v>4571</v>
      </c>
      <c r="N1173" s="200" t="s">
        <v>4571</v>
      </c>
      <c r="O1173" s="200" t="s">
        <v>4571</v>
      </c>
    </row>
    <row r="1174" spans="1:15" x14ac:dyDescent="0.3">
      <c r="A1174" s="200">
        <v>334767</v>
      </c>
      <c r="B1174" s="200" t="s">
        <v>4584</v>
      </c>
      <c r="C1174" s="200" t="s">
        <v>4573</v>
      </c>
      <c r="D1174" s="200" t="s">
        <v>4573</v>
      </c>
      <c r="E1174" s="200" t="s">
        <v>4573</v>
      </c>
      <c r="F1174" s="200" t="s">
        <v>4573</v>
      </c>
      <c r="G1174" s="200" t="s">
        <v>4573</v>
      </c>
      <c r="H1174" s="200" t="s">
        <v>4573</v>
      </c>
      <c r="I1174" s="200" t="s">
        <v>4573</v>
      </c>
      <c r="J1174" s="200" t="s">
        <v>4571</v>
      </c>
      <c r="K1174" s="200" t="s">
        <v>4571</v>
      </c>
      <c r="L1174" s="200" t="s">
        <v>4572</v>
      </c>
      <c r="M1174" s="200" t="s">
        <v>4572</v>
      </c>
      <c r="N1174" s="200" t="s">
        <v>4571</v>
      </c>
      <c r="O1174" s="200" t="s">
        <v>4571</v>
      </c>
    </row>
    <row r="1175" spans="1:15" x14ac:dyDescent="0.3">
      <c r="A1175" s="200">
        <v>334768</v>
      </c>
      <c r="B1175" s="200" t="s">
        <v>4584</v>
      </c>
      <c r="C1175" s="200" t="s">
        <v>4573</v>
      </c>
      <c r="D1175" s="200" t="s">
        <v>4572</v>
      </c>
      <c r="E1175" s="200" t="s">
        <v>4572</v>
      </c>
      <c r="F1175" s="200" t="s">
        <v>4573</v>
      </c>
      <c r="G1175" s="200" t="s">
        <v>4573</v>
      </c>
      <c r="H1175" s="200" t="s">
        <v>4573</v>
      </c>
      <c r="I1175" s="200" t="s">
        <v>4572</v>
      </c>
      <c r="J1175" s="200" t="s">
        <v>4573</v>
      </c>
      <c r="K1175" s="200" t="s">
        <v>4572</v>
      </c>
      <c r="L1175" s="200" t="s">
        <v>4572</v>
      </c>
      <c r="M1175" s="200" t="s">
        <v>4572</v>
      </c>
      <c r="N1175" s="200" t="s">
        <v>4572</v>
      </c>
      <c r="O1175" s="200" t="s">
        <v>4573</v>
      </c>
    </row>
    <row r="1176" spans="1:15" x14ac:dyDescent="0.3">
      <c r="A1176" s="200">
        <v>334769</v>
      </c>
      <c r="B1176" s="200" t="s">
        <v>4584</v>
      </c>
      <c r="C1176" s="200" t="s">
        <v>4572</v>
      </c>
      <c r="D1176" s="200" t="s">
        <v>4572</v>
      </c>
      <c r="E1176" s="200" t="s">
        <v>4572</v>
      </c>
      <c r="F1176" s="200" t="s">
        <v>4571</v>
      </c>
      <c r="G1176" s="200" t="s">
        <v>4571</v>
      </c>
      <c r="H1176" s="200" t="s">
        <v>4571</v>
      </c>
      <c r="I1176" s="200" t="s">
        <v>4571</v>
      </c>
      <c r="J1176" s="200" t="s">
        <v>4571</v>
      </c>
      <c r="K1176" s="200" t="s">
        <v>4571</v>
      </c>
      <c r="L1176" s="200" t="s">
        <v>4571</v>
      </c>
      <c r="M1176" s="200" t="s">
        <v>4571</v>
      </c>
      <c r="N1176" s="200" t="s">
        <v>4571</v>
      </c>
      <c r="O1176" s="200" t="s">
        <v>4571</v>
      </c>
    </row>
    <row r="1177" spans="1:15" x14ac:dyDescent="0.3">
      <c r="A1177" s="200">
        <v>334772</v>
      </c>
      <c r="B1177" s="200" t="s">
        <v>4584</v>
      </c>
      <c r="C1177" s="200" t="s">
        <v>4572</v>
      </c>
      <c r="D1177" s="200" t="s">
        <v>4573</v>
      </c>
      <c r="E1177" s="200" t="s">
        <v>4572</v>
      </c>
      <c r="F1177" s="200" t="s">
        <v>4573</v>
      </c>
      <c r="G1177" s="200" t="s">
        <v>4573</v>
      </c>
      <c r="H1177" s="200" t="s">
        <v>4573</v>
      </c>
      <c r="I1177" s="200" t="s">
        <v>4571</v>
      </c>
      <c r="J1177" s="200" t="s">
        <v>4571</v>
      </c>
      <c r="K1177" s="200" t="s">
        <v>4571</v>
      </c>
      <c r="L1177" s="200" t="s">
        <v>4571</v>
      </c>
      <c r="M1177" s="200" t="s">
        <v>4571</v>
      </c>
      <c r="N1177" s="200" t="s">
        <v>4571</v>
      </c>
      <c r="O1177" s="200" t="s">
        <v>4571</v>
      </c>
    </row>
    <row r="1178" spans="1:15" x14ac:dyDescent="0.3">
      <c r="A1178" s="200">
        <v>334777</v>
      </c>
      <c r="B1178" s="200" t="s">
        <v>4584</v>
      </c>
      <c r="C1178" s="200" t="s">
        <v>4572</v>
      </c>
      <c r="D1178" s="200" t="s">
        <v>4572</v>
      </c>
      <c r="E1178" s="200" t="s">
        <v>4572</v>
      </c>
      <c r="F1178" s="200" t="s">
        <v>4572</v>
      </c>
      <c r="G1178" s="200" t="s">
        <v>4572</v>
      </c>
      <c r="H1178" s="200" t="s">
        <v>4572</v>
      </c>
      <c r="I1178" s="200" t="s">
        <v>4571</v>
      </c>
      <c r="J1178" s="200" t="s">
        <v>4571</v>
      </c>
      <c r="K1178" s="200" t="s">
        <v>4571</v>
      </c>
      <c r="L1178" s="200" t="s">
        <v>4571</v>
      </c>
      <c r="M1178" s="200" t="s">
        <v>4571</v>
      </c>
      <c r="N1178" s="200" t="s">
        <v>4571</v>
      </c>
      <c r="O1178" s="200" t="s">
        <v>4571</v>
      </c>
    </row>
    <row r="1179" spans="1:15" x14ac:dyDescent="0.3">
      <c r="A1179" s="200">
        <v>334779</v>
      </c>
      <c r="B1179" s="200" t="s">
        <v>4584</v>
      </c>
      <c r="C1179" s="200" t="s">
        <v>4572</v>
      </c>
      <c r="D1179" s="200" t="s">
        <v>4572</v>
      </c>
      <c r="E1179" s="200" t="s">
        <v>4572</v>
      </c>
      <c r="F1179" s="200" t="s">
        <v>4571</v>
      </c>
      <c r="G1179" s="200" t="s">
        <v>4571</v>
      </c>
      <c r="H1179" s="200" t="s">
        <v>4572</v>
      </c>
      <c r="I1179" s="200" t="s">
        <v>4572</v>
      </c>
      <c r="J1179" s="200" t="s">
        <v>4571</v>
      </c>
      <c r="K1179" s="200" t="s">
        <v>4571</v>
      </c>
      <c r="L1179" s="200" t="s">
        <v>4571</v>
      </c>
      <c r="M1179" s="200" t="s">
        <v>4571</v>
      </c>
      <c r="N1179" s="200" t="s">
        <v>4571</v>
      </c>
      <c r="O1179" s="200" t="s">
        <v>4571</v>
      </c>
    </row>
    <row r="1180" spans="1:15" x14ac:dyDescent="0.3">
      <c r="A1180" s="200">
        <v>334781</v>
      </c>
      <c r="B1180" s="200" t="s">
        <v>4584</v>
      </c>
      <c r="C1180" s="200" t="s">
        <v>4572</v>
      </c>
      <c r="D1180" s="200" t="s">
        <v>4571</v>
      </c>
      <c r="E1180" s="200" t="s">
        <v>4571</v>
      </c>
      <c r="F1180" s="200" t="s">
        <v>4571</v>
      </c>
      <c r="G1180" s="200" t="s">
        <v>4572</v>
      </c>
      <c r="H1180" s="200" t="s">
        <v>4572</v>
      </c>
      <c r="I1180" s="200" t="s">
        <v>4571</v>
      </c>
      <c r="J1180" s="200" t="s">
        <v>4571</v>
      </c>
      <c r="K1180" s="200" t="s">
        <v>4571</v>
      </c>
      <c r="L1180" s="200" t="s">
        <v>4571</v>
      </c>
      <c r="M1180" s="200" t="s">
        <v>4571</v>
      </c>
      <c r="N1180" s="200" t="s">
        <v>4571</v>
      </c>
      <c r="O1180" s="200" t="s">
        <v>4571</v>
      </c>
    </row>
    <row r="1181" spans="1:15" x14ac:dyDescent="0.3">
      <c r="A1181" s="200">
        <v>334785</v>
      </c>
      <c r="B1181" s="200" t="s">
        <v>4584</v>
      </c>
      <c r="C1181" s="200" t="s">
        <v>4573</v>
      </c>
      <c r="D1181" s="200" t="s">
        <v>4572</v>
      </c>
      <c r="E1181" s="200" t="s">
        <v>4572</v>
      </c>
      <c r="F1181" s="200" t="s">
        <v>4573</v>
      </c>
      <c r="G1181" s="200" t="s">
        <v>4572</v>
      </c>
      <c r="H1181" s="200" t="s">
        <v>4573</v>
      </c>
      <c r="I1181" s="200" t="s">
        <v>4572</v>
      </c>
      <c r="J1181" s="200" t="s">
        <v>4571</v>
      </c>
      <c r="K1181" s="200" t="s">
        <v>4573</v>
      </c>
      <c r="L1181" s="200" t="s">
        <v>4572</v>
      </c>
      <c r="M1181" s="200" t="s">
        <v>4572</v>
      </c>
      <c r="N1181" s="200" t="s">
        <v>4572</v>
      </c>
      <c r="O1181" s="200" t="s">
        <v>4571</v>
      </c>
    </row>
    <row r="1182" spans="1:15" x14ac:dyDescent="0.3">
      <c r="A1182" s="200">
        <v>334786</v>
      </c>
      <c r="B1182" s="200" t="s">
        <v>4584</v>
      </c>
      <c r="C1182" s="200" t="s">
        <v>4572</v>
      </c>
      <c r="D1182" s="200" t="s">
        <v>4572</v>
      </c>
      <c r="E1182" s="200" t="s">
        <v>4573</v>
      </c>
      <c r="F1182" s="200" t="s">
        <v>4572</v>
      </c>
      <c r="G1182" s="200" t="s">
        <v>4573</v>
      </c>
      <c r="H1182" s="200" t="s">
        <v>4572</v>
      </c>
      <c r="I1182" s="200" t="s">
        <v>4572</v>
      </c>
      <c r="J1182" s="200" t="s">
        <v>4571</v>
      </c>
      <c r="K1182" s="200" t="s">
        <v>4571</v>
      </c>
      <c r="L1182" s="200" t="s">
        <v>4571</v>
      </c>
      <c r="M1182" s="200" t="s">
        <v>4571</v>
      </c>
      <c r="N1182" s="200" t="s">
        <v>4571</v>
      </c>
      <c r="O1182" s="200" t="s">
        <v>4571</v>
      </c>
    </row>
    <row r="1183" spans="1:15" x14ac:dyDescent="0.3">
      <c r="A1183" s="200">
        <v>334796</v>
      </c>
      <c r="B1183" s="200" t="s">
        <v>4584</v>
      </c>
      <c r="C1183" s="200" t="s">
        <v>4571</v>
      </c>
      <c r="D1183" s="200" t="s">
        <v>4572</v>
      </c>
      <c r="E1183" s="200" t="s">
        <v>4572</v>
      </c>
      <c r="F1183" s="200" t="s">
        <v>4572</v>
      </c>
      <c r="G1183" s="200" t="s">
        <v>4572</v>
      </c>
      <c r="H1183" s="200" t="s">
        <v>4571</v>
      </c>
      <c r="I1183" s="200" t="s">
        <v>4572</v>
      </c>
      <c r="J1183" s="200" t="s">
        <v>4571</v>
      </c>
      <c r="K1183" s="200" t="s">
        <v>4571</v>
      </c>
      <c r="L1183" s="200" t="s">
        <v>4571</v>
      </c>
      <c r="M1183" s="200" t="s">
        <v>4571</v>
      </c>
      <c r="N1183" s="200" t="s">
        <v>4571</v>
      </c>
      <c r="O1183" s="200" t="s">
        <v>4571</v>
      </c>
    </row>
    <row r="1184" spans="1:15" x14ac:dyDescent="0.3">
      <c r="A1184" s="200">
        <v>334805</v>
      </c>
      <c r="B1184" s="200" t="s">
        <v>4584</v>
      </c>
      <c r="C1184" s="200" t="s">
        <v>4573</v>
      </c>
      <c r="D1184" s="200" t="s">
        <v>4572</v>
      </c>
      <c r="E1184" s="200" t="s">
        <v>4573</v>
      </c>
      <c r="F1184" s="200" t="s">
        <v>4572</v>
      </c>
      <c r="G1184" s="200" t="s">
        <v>4572</v>
      </c>
      <c r="H1184" s="200" t="s">
        <v>4573</v>
      </c>
      <c r="I1184" s="200" t="s">
        <v>4572</v>
      </c>
      <c r="J1184" s="200" t="s">
        <v>4573</v>
      </c>
      <c r="K1184" s="200" t="s">
        <v>4573</v>
      </c>
      <c r="L1184" s="200" t="s">
        <v>4572</v>
      </c>
      <c r="M1184" s="200" t="s">
        <v>4572</v>
      </c>
      <c r="N1184" s="200" t="s">
        <v>4572</v>
      </c>
      <c r="O1184" s="200" t="s">
        <v>4572</v>
      </c>
    </row>
    <row r="1185" spans="1:15" x14ac:dyDescent="0.3">
      <c r="A1185" s="200">
        <v>334813</v>
      </c>
      <c r="B1185" s="200" t="s">
        <v>4584</v>
      </c>
      <c r="C1185" s="200" t="s">
        <v>4572</v>
      </c>
      <c r="D1185" s="200" t="s">
        <v>4572</v>
      </c>
      <c r="E1185" s="200" t="s">
        <v>4571</v>
      </c>
      <c r="F1185" s="200" t="s">
        <v>4572</v>
      </c>
      <c r="G1185" s="200" t="s">
        <v>4571</v>
      </c>
      <c r="H1185" s="200" t="s">
        <v>4571</v>
      </c>
      <c r="I1185" s="200" t="s">
        <v>4571</v>
      </c>
      <c r="J1185" s="200" t="s">
        <v>4571</v>
      </c>
      <c r="K1185" s="200" t="s">
        <v>4571</v>
      </c>
      <c r="L1185" s="200" t="s">
        <v>4571</v>
      </c>
      <c r="M1185" s="200" t="s">
        <v>4571</v>
      </c>
      <c r="N1185" s="200" t="s">
        <v>4571</v>
      </c>
      <c r="O1185" s="200" t="s">
        <v>4571</v>
      </c>
    </row>
    <row r="1186" spans="1:15" x14ac:dyDescent="0.3">
      <c r="A1186" s="200">
        <v>334823</v>
      </c>
      <c r="B1186" s="200" t="s">
        <v>4584</v>
      </c>
      <c r="C1186" s="200" t="s">
        <v>4571</v>
      </c>
      <c r="D1186" s="200" t="s">
        <v>4573</v>
      </c>
      <c r="E1186" s="200" t="s">
        <v>4573</v>
      </c>
      <c r="F1186" s="200" t="s">
        <v>4571</v>
      </c>
      <c r="G1186" s="200" t="s">
        <v>4573</v>
      </c>
      <c r="H1186" s="200" t="s">
        <v>4572</v>
      </c>
      <c r="I1186" s="200" t="s">
        <v>4572</v>
      </c>
      <c r="J1186" s="200" t="s">
        <v>4573</v>
      </c>
      <c r="K1186" s="200" t="s">
        <v>4573</v>
      </c>
      <c r="L1186" s="200" t="s">
        <v>4573</v>
      </c>
      <c r="M1186" s="200" t="s">
        <v>4573</v>
      </c>
      <c r="N1186" s="200" t="s">
        <v>4571</v>
      </c>
      <c r="O1186" s="200" t="s">
        <v>4571</v>
      </c>
    </row>
    <row r="1187" spans="1:15" x14ac:dyDescent="0.3">
      <c r="A1187" s="200">
        <v>334828</v>
      </c>
      <c r="B1187" s="200" t="s">
        <v>4584</v>
      </c>
      <c r="C1187" s="200" t="s">
        <v>4571</v>
      </c>
      <c r="D1187" s="200" t="s">
        <v>4572</v>
      </c>
      <c r="E1187" s="200" t="s">
        <v>4571</v>
      </c>
      <c r="F1187" s="200" t="s">
        <v>4571</v>
      </c>
      <c r="G1187" s="200" t="s">
        <v>4572</v>
      </c>
      <c r="H1187" s="200" t="s">
        <v>4571</v>
      </c>
      <c r="I1187" s="200" t="s">
        <v>4571</v>
      </c>
      <c r="J1187" s="200" t="s">
        <v>4571</v>
      </c>
      <c r="K1187" s="200" t="s">
        <v>4571</v>
      </c>
      <c r="L1187" s="200" t="s">
        <v>4571</v>
      </c>
      <c r="M1187" s="200" t="s">
        <v>4571</v>
      </c>
      <c r="N1187" s="200" t="s">
        <v>4571</v>
      </c>
      <c r="O1187" s="200" t="s">
        <v>4571</v>
      </c>
    </row>
    <row r="1188" spans="1:15" x14ac:dyDescent="0.3">
      <c r="A1188" s="200">
        <v>334829</v>
      </c>
      <c r="B1188" s="200" t="s">
        <v>4584</v>
      </c>
      <c r="C1188" s="200" t="s">
        <v>4571</v>
      </c>
      <c r="D1188" s="200" t="s">
        <v>4572</v>
      </c>
      <c r="E1188" s="200" t="s">
        <v>4571</v>
      </c>
      <c r="F1188" s="200" t="s">
        <v>4571</v>
      </c>
      <c r="G1188" s="200" t="s">
        <v>4572</v>
      </c>
      <c r="H1188" s="200" t="s">
        <v>4571</v>
      </c>
      <c r="I1188" s="200" t="s">
        <v>4571</v>
      </c>
      <c r="J1188" s="200" t="s">
        <v>4571</v>
      </c>
      <c r="K1188" s="200" t="s">
        <v>4571</v>
      </c>
      <c r="L1188" s="200" t="s">
        <v>4572</v>
      </c>
      <c r="M1188" s="200" t="s">
        <v>4572</v>
      </c>
      <c r="N1188" s="200" t="s">
        <v>4571</v>
      </c>
      <c r="O1188" s="200" t="s">
        <v>4571</v>
      </c>
    </row>
    <row r="1189" spans="1:15" x14ac:dyDescent="0.3">
      <c r="A1189" s="200">
        <v>334837</v>
      </c>
      <c r="B1189" s="200" t="s">
        <v>4584</v>
      </c>
      <c r="C1189" s="200" t="s">
        <v>4571</v>
      </c>
      <c r="D1189" s="200" t="s">
        <v>4571</v>
      </c>
      <c r="E1189" s="200" t="s">
        <v>4571</v>
      </c>
      <c r="F1189" s="200" t="s">
        <v>4572</v>
      </c>
      <c r="G1189" s="200" t="s">
        <v>4571</v>
      </c>
      <c r="H1189" s="200" t="s">
        <v>4571</v>
      </c>
      <c r="I1189" s="200" t="s">
        <v>4571</v>
      </c>
      <c r="J1189" s="200" t="s">
        <v>4572</v>
      </c>
      <c r="K1189" s="200" t="s">
        <v>4572</v>
      </c>
      <c r="L1189" s="200" t="s">
        <v>4572</v>
      </c>
      <c r="M1189" s="200" t="s">
        <v>4572</v>
      </c>
      <c r="N1189" s="200" t="s">
        <v>4571</v>
      </c>
      <c r="O1189" s="200" t="s">
        <v>4571</v>
      </c>
    </row>
    <row r="1190" spans="1:15" x14ac:dyDescent="0.3">
      <c r="A1190" s="200">
        <v>334839</v>
      </c>
      <c r="B1190" s="200" t="s">
        <v>4584</v>
      </c>
      <c r="C1190" s="200" t="s">
        <v>4572</v>
      </c>
      <c r="D1190" s="200" t="s">
        <v>4572</v>
      </c>
      <c r="E1190" s="200" t="s">
        <v>4572</v>
      </c>
      <c r="F1190" s="200" t="s">
        <v>4571</v>
      </c>
      <c r="G1190" s="200" t="s">
        <v>4571</v>
      </c>
      <c r="H1190" s="200" t="s">
        <v>4571</v>
      </c>
      <c r="I1190" s="200" t="s">
        <v>4571</v>
      </c>
      <c r="J1190" s="200" t="s">
        <v>4571</v>
      </c>
      <c r="K1190" s="200" t="s">
        <v>4571</v>
      </c>
      <c r="L1190" s="200" t="s">
        <v>4571</v>
      </c>
      <c r="M1190" s="200" t="s">
        <v>4571</v>
      </c>
      <c r="N1190" s="200" t="s">
        <v>4571</v>
      </c>
      <c r="O1190" s="200" t="s">
        <v>4571</v>
      </c>
    </row>
    <row r="1191" spans="1:15" x14ac:dyDescent="0.3">
      <c r="A1191" s="200">
        <v>334840</v>
      </c>
      <c r="B1191" s="200" t="s">
        <v>4584</v>
      </c>
      <c r="C1191" s="200" t="s">
        <v>4572</v>
      </c>
      <c r="D1191" s="200" t="s">
        <v>4573</v>
      </c>
      <c r="E1191" s="200" t="s">
        <v>4572</v>
      </c>
      <c r="F1191" s="200" t="s">
        <v>4572</v>
      </c>
      <c r="G1191" s="200" t="s">
        <v>4572</v>
      </c>
      <c r="H1191" s="200" t="s">
        <v>4573</v>
      </c>
      <c r="I1191" s="200" t="s">
        <v>4572</v>
      </c>
      <c r="J1191" s="200" t="s">
        <v>4572</v>
      </c>
      <c r="K1191" s="200" t="s">
        <v>4572</v>
      </c>
      <c r="L1191" s="200" t="s">
        <v>4572</v>
      </c>
      <c r="M1191" s="200" t="s">
        <v>4572</v>
      </c>
      <c r="N1191" s="200" t="s">
        <v>4572</v>
      </c>
      <c r="O1191" s="200" t="s">
        <v>4572</v>
      </c>
    </row>
    <row r="1192" spans="1:15" x14ac:dyDescent="0.3">
      <c r="A1192" s="200">
        <v>334841</v>
      </c>
      <c r="B1192" s="200" t="s">
        <v>4584</v>
      </c>
      <c r="C1192" s="200" t="s">
        <v>4572</v>
      </c>
      <c r="D1192" s="200" t="s">
        <v>4572</v>
      </c>
      <c r="E1192" s="200" t="s">
        <v>4572</v>
      </c>
      <c r="F1192" s="200" t="s">
        <v>4571</v>
      </c>
      <c r="G1192" s="200" t="s">
        <v>4571</v>
      </c>
      <c r="H1192" s="200" t="s">
        <v>4571</v>
      </c>
      <c r="I1192" s="200" t="s">
        <v>4571</v>
      </c>
      <c r="J1192" s="200" t="s">
        <v>4571</v>
      </c>
      <c r="K1192" s="200" t="s">
        <v>4571</v>
      </c>
      <c r="L1192" s="200" t="s">
        <v>4571</v>
      </c>
      <c r="M1192" s="200" t="s">
        <v>4572</v>
      </c>
      <c r="N1192" s="200" t="s">
        <v>4571</v>
      </c>
      <c r="O1192" s="200" t="s">
        <v>4571</v>
      </c>
    </row>
    <row r="1193" spans="1:15" x14ac:dyDescent="0.3">
      <c r="A1193" s="200">
        <v>334944</v>
      </c>
      <c r="B1193" s="200" t="s">
        <v>4584</v>
      </c>
      <c r="C1193" s="200" t="s">
        <v>4572</v>
      </c>
      <c r="D1193" s="200" t="s">
        <v>4572</v>
      </c>
      <c r="E1193" s="200" t="s">
        <v>4572</v>
      </c>
      <c r="F1193" s="200" t="s">
        <v>4572</v>
      </c>
      <c r="G1193" s="200" t="s">
        <v>4571</v>
      </c>
      <c r="H1193" s="200" t="s">
        <v>4571</v>
      </c>
      <c r="I1193" s="200" t="s">
        <v>4572</v>
      </c>
      <c r="J1193" s="200" t="s">
        <v>4571</v>
      </c>
      <c r="K1193" s="200" t="s">
        <v>4571</v>
      </c>
      <c r="L1193" s="200" t="s">
        <v>4571</v>
      </c>
      <c r="M1193" s="200" t="s">
        <v>4571</v>
      </c>
      <c r="N1193" s="200" t="s">
        <v>4571</v>
      </c>
      <c r="O1193" s="200" t="s">
        <v>4571</v>
      </c>
    </row>
    <row r="1194" spans="1:15" x14ac:dyDescent="0.3">
      <c r="A1194" s="200">
        <v>334946</v>
      </c>
      <c r="B1194" s="200" t="s">
        <v>4584</v>
      </c>
      <c r="C1194" s="200" t="s">
        <v>4571</v>
      </c>
      <c r="D1194" s="200" t="s">
        <v>4572</v>
      </c>
      <c r="E1194" s="200" t="s">
        <v>4572</v>
      </c>
      <c r="F1194" s="200" t="s">
        <v>4572</v>
      </c>
      <c r="G1194" s="200" t="s">
        <v>4571</v>
      </c>
      <c r="H1194" s="200" t="s">
        <v>4572</v>
      </c>
      <c r="I1194" s="200" t="s">
        <v>4572</v>
      </c>
      <c r="J1194" s="200" t="s">
        <v>4571</v>
      </c>
      <c r="K1194" s="200" t="s">
        <v>4571</v>
      </c>
      <c r="L1194" s="200" t="s">
        <v>4571</v>
      </c>
      <c r="M1194" s="200" t="s">
        <v>4571</v>
      </c>
      <c r="N1194" s="200" t="s">
        <v>4571</v>
      </c>
      <c r="O1194" s="200" t="s">
        <v>4571</v>
      </c>
    </row>
    <row r="1195" spans="1:15" x14ac:dyDescent="0.3">
      <c r="A1195" s="200">
        <v>334957</v>
      </c>
      <c r="B1195" s="200" t="s">
        <v>4584</v>
      </c>
      <c r="C1195" s="200" t="s">
        <v>4572</v>
      </c>
      <c r="D1195" s="200" t="s">
        <v>4572</v>
      </c>
      <c r="E1195" s="200" t="s">
        <v>4572</v>
      </c>
      <c r="F1195" s="200" t="s">
        <v>4572</v>
      </c>
      <c r="G1195" s="200" t="s">
        <v>4571</v>
      </c>
      <c r="H1195" s="200" t="s">
        <v>4571</v>
      </c>
      <c r="I1195" s="200" t="s">
        <v>4571</v>
      </c>
      <c r="J1195" s="200" t="s">
        <v>4571</v>
      </c>
      <c r="K1195" s="200" t="s">
        <v>4571</v>
      </c>
      <c r="L1195" s="200" t="s">
        <v>4571</v>
      </c>
      <c r="M1195" s="200" t="s">
        <v>4571</v>
      </c>
      <c r="N1195" s="200" t="s">
        <v>4571</v>
      </c>
      <c r="O1195" s="200" t="s">
        <v>4571</v>
      </c>
    </row>
    <row r="1196" spans="1:15" x14ac:dyDescent="0.3">
      <c r="A1196" s="200">
        <v>334982</v>
      </c>
      <c r="B1196" s="200" t="s">
        <v>4584</v>
      </c>
      <c r="C1196" s="200" t="s">
        <v>4572</v>
      </c>
      <c r="D1196" s="200" t="s">
        <v>4572</v>
      </c>
      <c r="E1196" s="200" t="s">
        <v>4571</v>
      </c>
      <c r="F1196" s="200" t="s">
        <v>4572</v>
      </c>
      <c r="G1196" s="200" t="s">
        <v>4572</v>
      </c>
      <c r="H1196" s="200" t="s">
        <v>4572</v>
      </c>
      <c r="I1196" s="200" t="s">
        <v>4572</v>
      </c>
      <c r="J1196" s="200" t="s">
        <v>4571</v>
      </c>
      <c r="K1196" s="200" t="s">
        <v>4571</v>
      </c>
      <c r="L1196" s="200" t="s">
        <v>4571</v>
      </c>
      <c r="M1196" s="200" t="s">
        <v>4571</v>
      </c>
      <c r="N1196" s="200" t="s">
        <v>4571</v>
      </c>
      <c r="O1196" s="200" t="s">
        <v>4571</v>
      </c>
    </row>
    <row r="1197" spans="1:15" x14ac:dyDescent="0.3">
      <c r="A1197" s="200">
        <v>334988</v>
      </c>
      <c r="B1197" s="200" t="s">
        <v>4584</v>
      </c>
      <c r="C1197" s="200" t="s">
        <v>4573</v>
      </c>
      <c r="D1197" s="200" t="s">
        <v>4573</v>
      </c>
      <c r="E1197" s="200" t="s">
        <v>4573</v>
      </c>
      <c r="F1197" s="200" t="s">
        <v>4572</v>
      </c>
      <c r="G1197" s="200" t="s">
        <v>4571</v>
      </c>
      <c r="H1197" s="200" t="s">
        <v>4571</v>
      </c>
      <c r="I1197" s="200" t="s">
        <v>4572</v>
      </c>
      <c r="J1197" s="200" t="s">
        <v>4573</v>
      </c>
      <c r="K1197" s="200" t="s">
        <v>4572</v>
      </c>
      <c r="L1197" s="200" t="s">
        <v>4573</v>
      </c>
      <c r="M1197" s="200" t="s">
        <v>4573</v>
      </c>
      <c r="N1197" s="200" t="s">
        <v>4572</v>
      </c>
      <c r="O1197" s="200" t="s">
        <v>4571</v>
      </c>
    </row>
    <row r="1198" spans="1:15" x14ac:dyDescent="0.3">
      <c r="A1198" s="200">
        <v>334989</v>
      </c>
      <c r="B1198" s="200" t="s">
        <v>4584</v>
      </c>
      <c r="C1198" s="200" t="s">
        <v>4572</v>
      </c>
      <c r="D1198" s="200" t="s">
        <v>4573</v>
      </c>
      <c r="E1198" s="200" t="s">
        <v>4573</v>
      </c>
      <c r="F1198" s="200" t="s">
        <v>4572</v>
      </c>
      <c r="G1198" s="200" t="s">
        <v>4573</v>
      </c>
      <c r="H1198" s="200" t="s">
        <v>4573</v>
      </c>
      <c r="I1198" s="200" t="s">
        <v>4573</v>
      </c>
      <c r="J1198" s="200" t="s">
        <v>4573</v>
      </c>
      <c r="K1198" s="200" t="s">
        <v>4572</v>
      </c>
      <c r="L1198" s="200" t="s">
        <v>4572</v>
      </c>
      <c r="M1198" s="200" t="s">
        <v>4572</v>
      </c>
      <c r="N1198" s="200" t="s">
        <v>4572</v>
      </c>
      <c r="O1198" s="200" t="s">
        <v>4573</v>
      </c>
    </row>
    <row r="1199" spans="1:15" x14ac:dyDescent="0.3">
      <c r="A1199" s="200">
        <v>334991</v>
      </c>
      <c r="B1199" s="200" t="s">
        <v>4584</v>
      </c>
      <c r="C1199" s="200" t="s">
        <v>4571</v>
      </c>
      <c r="D1199" s="200" t="s">
        <v>4571</v>
      </c>
      <c r="E1199" s="200" t="s">
        <v>4571</v>
      </c>
      <c r="F1199" s="200" t="s">
        <v>4571</v>
      </c>
      <c r="G1199" s="200" t="s">
        <v>4572</v>
      </c>
      <c r="H1199" s="200" t="s">
        <v>4572</v>
      </c>
      <c r="I1199" s="200" t="s">
        <v>4571</v>
      </c>
      <c r="J1199" s="200" t="s">
        <v>4571</v>
      </c>
      <c r="K1199" s="200" t="s">
        <v>4571</v>
      </c>
      <c r="L1199" s="200" t="s">
        <v>4571</v>
      </c>
      <c r="M1199" s="200" t="s">
        <v>4571</v>
      </c>
      <c r="N1199" s="200" t="s">
        <v>4571</v>
      </c>
      <c r="O1199" s="200" t="s">
        <v>4571</v>
      </c>
    </row>
    <row r="1200" spans="1:15" x14ac:dyDescent="0.3">
      <c r="A1200" s="200">
        <v>335010</v>
      </c>
      <c r="B1200" s="200" t="s">
        <v>4584</v>
      </c>
      <c r="C1200" s="200" t="s">
        <v>4572</v>
      </c>
      <c r="D1200" s="200" t="s">
        <v>4572</v>
      </c>
      <c r="E1200" s="200" t="s">
        <v>4572</v>
      </c>
      <c r="F1200" s="200" t="s">
        <v>4572</v>
      </c>
      <c r="G1200" s="200" t="s">
        <v>4572</v>
      </c>
      <c r="H1200" s="200" t="s">
        <v>4571</v>
      </c>
      <c r="I1200" s="200" t="s">
        <v>4572</v>
      </c>
      <c r="J1200" s="200" t="s">
        <v>4571</v>
      </c>
      <c r="K1200" s="200" t="s">
        <v>4571</v>
      </c>
      <c r="L1200" s="200" t="s">
        <v>4571</v>
      </c>
      <c r="M1200" s="200" t="s">
        <v>4571</v>
      </c>
      <c r="N1200" s="200" t="s">
        <v>4571</v>
      </c>
      <c r="O1200" s="200" t="s">
        <v>4571</v>
      </c>
    </row>
    <row r="1201" spans="1:15" x14ac:dyDescent="0.3">
      <c r="A1201" s="200">
        <v>335015</v>
      </c>
      <c r="B1201" s="200" t="s">
        <v>4584</v>
      </c>
      <c r="C1201" s="200" t="s">
        <v>4571</v>
      </c>
      <c r="D1201" s="200" t="s">
        <v>4571</v>
      </c>
      <c r="E1201" s="200" t="s">
        <v>4571</v>
      </c>
      <c r="F1201" s="200" t="s">
        <v>4573</v>
      </c>
      <c r="G1201" s="200" t="s">
        <v>4572</v>
      </c>
      <c r="H1201" s="200" t="s">
        <v>4571</v>
      </c>
      <c r="I1201" s="200" t="s">
        <v>4571</v>
      </c>
      <c r="J1201" s="200" t="s">
        <v>4573</v>
      </c>
      <c r="K1201" s="200" t="s">
        <v>4572</v>
      </c>
      <c r="L1201" s="200" t="s">
        <v>4573</v>
      </c>
      <c r="M1201" s="200" t="s">
        <v>4572</v>
      </c>
      <c r="N1201" s="200" t="s">
        <v>4572</v>
      </c>
      <c r="O1201" s="200" t="s">
        <v>4571</v>
      </c>
    </row>
    <row r="1202" spans="1:15" x14ac:dyDescent="0.3">
      <c r="A1202" s="200">
        <v>335019</v>
      </c>
      <c r="B1202" s="200" t="s">
        <v>4584</v>
      </c>
      <c r="C1202" s="200" t="s">
        <v>4572</v>
      </c>
      <c r="D1202" s="200" t="s">
        <v>4571</v>
      </c>
      <c r="E1202" s="200" t="s">
        <v>4571</v>
      </c>
      <c r="F1202" s="200" t="s">
        <v>4573</v>
      </c>
      <c r="G1202" s="200" t="s">
        <v>4571</v>
      </c>
      <c r="H1202" s="200" t="s">
        <v>4573</v>
      </c>
      <c r="I1202" s="200" t="s">
        <v>4571</v>
      </c>
      <c r="J1202" s="200" t="s">
        <v>4573</v>
      </c>
      <c r="K1202" s="200" t="s">
        <v>4573</v>
      </c>
      <c r="L1202" s="200" t="s">
        <v>4573</v>
      </c>
      <c r="M1202" s="200" t="s">
        <v>4571</v>
      </c>
      <c r="N1202" s="200" t="s">
        <v>4571</v>
      </c>
      <c r="O1202" s="200" t="s">
        <v>4573</v>
      </c>
    </row>
    <row r="1203" spans="1:15" x14ac:dyDescent="0.3">
      <c r="A1203" s="200">
        <v>335031</v>
      </c>
      <c r="B1203" s="200" t="s">
        <v>4584</v>
      </c>
      <c r="C1203" s="200" t="s">
        <v>4573</v>
      </c>
      <c r="D1203" s="200" t="s">
        <v>4572</v>
      </c>
      <c r="E1203" s="200" t="s">
        <v>4572</v>
      </c>
      <c r="F1203" s="200" t="s">
        <v>4573</v>
      </c>
      <c r="G1203" s="200" t="s">
        <v>4573</v>
      </c>
      <c r="H1203" s="200" t="s">
        <v>4573</v>
      </c>
      <c r="I1203" s="200" t="s">
        <v>4571</v>
      </c>
      <c r="J1203" s="200" t="s">
        <v>4571</v>
      </c>
      <c r="K1203" s="200" t="s">
        <v>4572</v>
      </c>
      <c r="L1203" s="200" t="s">
        <v>4573</v>
      </c>
      <c r="M1203" s="200" t="s">
        <v>4572</v>
      </c>
      <c r="N1203" s="200" t="s">
        <v>4571</v>
      </c>
      <c r="O1203" s="200" t="s">
        <v>4571</v>
      </c>
    </row>
    <row r="1204" spans="1:15" x14ac:dyDescent="0.3">
      <c r="A1204" s="200">
        <v>335033</v>
      </c>
      <c r="B1204" s="200" t="s">
        <v>4584</v>
      </c>
      <c r="C1204" s="200" t="s">
        <v>4572</v>
      </c>
      <c r="D1204" s="200" t="s">
        <v>4571</v>
      </c>
      <c r="E1204" s="200" t="s">
        <v>4571</v>
      </c>
      <c r="F1204" s="200" t="s">
        <v>4571</v>
      </c>
      <c r="G1204" s="200" t="s">
        <v>4571</v>
      </c>
      <c r="H1204" s="200" t="s">
        <v>4572</v>
      </c>
      <c r="I1204" s="200" t="s">
        <v>4572</v>
      </c>
      <c r="J1204" s="200" t="s">
        <v>4571</v>
      </c>
      <c r="K1204" s="200" t="s">
        <v>4571</v>
      </c>
      <c r="L1204" s="200" t="s">
        <v>4571</v>
      </c>
      <c r="M1204" s="200" t="s">
        <v>4571</v>
      </c>
      <c r="N1204" s="200" t="s">
        <v>4571</v>
      </c>
      <c r="O1204" s="200" t="s">
        <v>4571</v>
      </c>
    </row>
    <row r="1205" spans="1:15" x14ac:dyDescent="0.3">
      <c r="A1205" s="200">
        <v>335034</v>
      </c>
      <c r="B1205" s="200" t="s">
        <v>4584</v>
      </c>
      <c r="C1205" s="200" t="s">
        <v>4572</v>
      </c>
      <c r="D1205" s="200" t="s">
        <v>4572</v>
      </c>
      <c r="E1205" s="200" t="s">
        <v>4572</v>
      </c>
      <c r="F1205" s="200" t="s">
        <v>4572</v>
      </c>
      <c r="G1205" s="200" t="s">
        <v>4571</v>
      </c>
      <c r="H1205" s="200" t="s">
        <v>4571</v>
      </c>
      <c r="I1205" s="200" t="s">
        <v>4571</v>
      </c>
      <c r="J1205" s="200" t="s">
        <v>4571</v>
      </c>
      <c r="K1205" s="200" t="s">
        <v>4571</v>
      </c>
      <c r="L1205" s="200" t="s">
        <v>4571</v>
      </c>
      <c r="M1205" s="200" t="s">
        <v>4571</v>
      </c>
      <c r="N1205" s="200" t="s">
        <v>4571</v>
      </c>
      <c r="O1205" s="200" t="s">
        <v>4571</v>
      </c>
    </row>
    <row r="1206" spans="1:15" x14ac:dyDescent="0.3">
      <c r="A1206" s="200">
        <v>335036</v>
      </c>
      <c r="B1206" s="200" t="s">
        <v>4584</v>
      </c>
      <c r="C1206" s="200" t="s">
        <v>4573</v>
      </c>
      <c r="D1206" s="200" t="s">
        <v>4573</v>
      </c>
      <c r="E1206" s="200" t="s">
        <v>4573</v>
      </c>
      <c r="F1206" s="200" t="s">
        <v>4572</v>
      </c>
      <c r="G1206" s="200" t="s">
        <v>4571</v>
      </c>
      <c r="H1206" s="200" t="s">
        <v>4571</v>
      </c>
      <c r="I1206" s="200" t="s">
        <v>4571</v>
      </c>
      <c r="J1206" s="200" t="s">
        <v>4572</v>
      </c>
      <c r="K1206" s="200" t="s">
        <v>4571</v>
      </c>
      <c r="L1206" s="200" t="s">
        <v>4571</v>
      </c>
      <c r="M1206" s="200" t="s">
        <v>4571</v>
      </c>
      <c r="N1206" s="200" t="s">
        <v>4571</v>
      </c>
      <c r="O1206" s="200" t="s">
        <v>4571</v>
      </c>
    </row>
    <row r="1207" spans="1:15" x14ac:dyDescent="0.3">
      <c r="A1207" s="200">
        <v>335038</v>
      </c>
      <c r="B1207" s="200" t="s">
        <v>4584</v>
      </c>
      <c r="C1207" s="200" t="s">
        <v>4572</v>
      </c>
      <c r="D1207" s="200" t="s">
        <v>4573</v>
      </c>
      <c r="E1207" s="200" t="s">
        <v>4573</v>
      </c>
      <c r="F1207" s="200" t="s">
        <v>4572</v>
      </c>
      <c r="G1207" s="200" t="s">
        <v>4573</v>
      </c>
      <c r="H1207" s="200" t="s">
        <v>4571</v>
      </c>
      <c r="I1207" s="200" t="s">
        <v>4573</v>
      </c>
      <c r="J1207" s="200" t="s">
        <v>4572</v>
      </c>
      <c r="K1207" s="200" t="s">
        <v>4571</v>
      </c>
      <c r="L1207" s="200" t="s">
        <v>4572</v>
      </c>
      <c r="M1207" s="200" t="s">
        <v>4571</v>
      </c>
      <c r="N1207" s="200" t="s">
        <v>4571</v>
      </c>
      <c r="O1207" s="200" t="s">
        <v>4571</v>
      </c>
    </row>
    <row r="1208" spans="1:15" x14ac:dyDescent="0.3">
      <c r="A1208" s="200">
        <v>335039</v>
      </c>
      <c r="B1208" s="200" t="s">
        <v>4584</v>
      </c>
      <c r="C1208" s="200" t="s">
        <v>4573</v>
      </c>
      <c r="D1208" s="200" t="s">
        <v>4573</v>
      </c>
      <c r="E1208" s="200" t="s">
        <v>4572</v>
      </c>
      <c r="F1208" s="200" t="s">
        <v>4573</v>
      </c>
      <c r="G1208" s="200" t="s">
        <v>4572</v>
      </c>
      <c r="H1208" s="200" t="s">
        <v>4573</v>
      </c>
      <c r="I1208" s="200" t="s">
        <v>4573</v>
      </c>
      <c r="J1208" s="200" t="s">
        <v>4572</v>
      </c>
      <c r="K1208" s="200" t="s">
        <v>4572</v>
      </c>
      <c r="L1208" s="200" t="s">
        <v>4572</v>
      </c>
      <c r="M1208" s="200" t="s">
        <v>4573</v>
      </c>
      <c r="N1208" s="200" t="s">
        <v>4572</v>
      </c>
      <c r="O1208" s="200" t="s">
        <v>4571</v>
      </c>
    </row>
    <row r="1209" spans="1:15" x14ac:dyDescent="0.3">
      <c r="A1209" s="200">
        <v>335040</v>
      </c>
      <c r="B1209" s="200" t="s">
        <v>4584</v>
      </c>
      <c r="C1209" s="200" t="s">
        <v>4571</v>
      </c>
      <c r="D1209" s="200" t="s">
        <v>4572</v>
      </c>
      <c r="E1209" s="200" t="s">
        <v>4572</v>
      </c>
      <c r="F1209" s="200" t="s">
        <v>4572</v>
      </c>
      <c r="G1209" s="200" t="s">
        <v>4572</v>
      </c>
      <c r="H1209" s="200" t="s">
        <v>4572</v>
      </c>
      <c r="I1209" s="200" t="s">
        <v>4571</v>
      </c>
      <c r="J1209" s="200" t="s">
        <v>4571</v>
      </c>
      <c r="K1209" s="200" t="s">
        <v>4571</v>
      </c>
      <c r="L1209" s="200" t="s">
        <v>4571</v>
      </c>
      <c r="M1209" s="200" t="s">
        <v>4571</v>
      </c>
      <c r="N1209" s="200" t="s">
        <v>4571</v>
      </c>
      <c r="O1209" s="200" t="s">
        <v>4571</v>
      </c>
    </row>
    <row r="1210" spans="1:15" x14ac:dyDescent="0.3">
      <c r="A1210" s="200">
        <v>335044</v>
      </c>
      <c r="B1210" s="200" t="s">
        <v>4584</v>
      </c>
      <c r="C1210" s="200" t="s">
        <v>4573</v>
      </c>
      <c r="D1210" s="200" t="s">
        <v>4573</v>
      </c>
      <c r="E1210" s="200" t="s">
        <v>4573</v>
      </c>
      <c r="F1210" s="200" t="s">
        <v>4573</v>
      </c>
      <c r="G1210" s="200" t="s">
        <v>4573</v>
      </c>
      <c r="H1210" s="200" t="s">
        <v>4573</v>
      </c>
      <c r="I1210" s="200" t="s">
        <v>4573</v>
      </c>
      <c r="J1210" s="200" t="s">
        <v>4571</v>
      </c>
      <c r="K1210" s="200" t="s">
        <v>4572</v>
      </c>
      <c r="L1210" s="200" t="s">
        <v>4573</v>
      </c>
      <c r="M1210" s="200" t="s">
        <v>4573</v>
      </c>
      <c r="N1210" s="200" t="s">
        <v>4572</v>
      </c>
      <c r="O1210" s="200" t="s">
        <v>4571</v>
      </c>
    </row>
    <row r="1211" spans="1:15" x14ac:dyDescent="0.3">
      <c r="A1211" s="200">
        <v>335046</v>
      </c>
      <c r="B1211" s="200" t="s">
        <v>4584</v>
      </c>
      <c r="C1211" s="200" t="s">
        <v>4573</v>
      </c>
      <c r="D1211" s="200" t="s">
        <v>4572</v>
      </c>
      <c r="E1211" s="200" t="s">
        <v>4573</v>
      </c>
      <c r="F1211" s="200" t="s">
        <v>4572</v>
      </c>
      <c r="G1211" s="200" t="s">
        <v>4573</v>
      </c>
      <c r="H1211" s="200" t="s">
        <v>4572</v>
      </c>
      <c r="I1211" s="200" t="s">
        <v>4572</v>
      </c>
      <c r="J1211" s="200" t="s">
        <v>4571</v>
      </c>
      <c r="K1211" s="200" t="s">
        <v>4571</v>
      </c>
      <c r="L1211" s="200" t="s">
        <v>4571</v>
      </c>
      <c r="M1211" s="200" t="s">
        <v>4572</v>
      </c>
      <c r="N1211" s="200" t="s">
        <v>4572</v>
      </c>
      <c r="O1211" s="200" t="s">
        <v>4571</v>
      </c>
    </row>
    <row r="1212" spans="1:15" x14ac:dyDescent="0.3">
      <c r="A1212" s="200">
        <v>335048</v>
      </c>
      <c r="B1212" s="200" t="s">
        <v>4584</v>
      </c>
      <c r="C1212" s="200" t="s">
        <v>4572</v>
      </c>
      <c r="D1212" s="200" t="s">
        <v>4573</v>
      </c>
      <c r="E1212" s="200" t="s">
        <v>4573</v>
      </c>
      <c r="F1212" s="200" t="s">
        <v>4573</v>
      </c>
      <c r="G1212" s="200" t="s">
        <v>4573</v>
      </c>
      <c r="H1212" s="200" t="s">
        <v>4573</v>
      </c>
      <c r="I1212" s="200" t="s">
        <v>4573</v>
      </c>
      <c r="J1212" s="200" t="s">
        <v>4572</v>
      </c>
      <c r="K1212" s="200" t="s">
        <v>4572</v>
      </c>
      <c r="L1212" s="200" t="s">
        <v>4572</v>
      </c>
      <c r="M1212" s="200" t="s">
        <v>4572</v>
      </c>
      <c r="N1212" s="200" t="s">
        <v>4572</v>
      </c>
      <c r="O1212" s="200" t="s">
        <v>4572</v>
      </c>
    </row>
    <row r="1213" spans="1:15" x14ac:dyDescent="0.3">
      <c r="A1213" s="200">
        <v>335050</v>
      </c>
      <c r="B1213" s="200" t="s">
        <v>4584</v>
      </c>
      <c r="C1213" s="200" t="s">
        <v>4572</v>
      </c>
      <c r="D1213" s="200" t="s">
        <v>4572</v>
      </c>
      <c r="E1213" s="200" t="s">
        <v>4572</v>
      </c>
      <c r="F1213" s="200" t="s">
        <v>4572</v>
      </c>
      <c r="G1213" s="200" t="s">
        <v>4572</v>
      </c>
      <c r="H1213" s="200" t="s">
        <v>4571</v>
      </c>
      <c r="I1213" s="200" t="s">
        <v>4571</v>
      </c>
      <c r="J1213" s="200" t="s">
        <v>4571</v>
      </c>
      <c r="K1213" s="200" t="s">
        <v>4571</v>
      </c>
      <c r="L1213" s="200" t="s">
        <v>4571</v>
      </c>
      <c r="M1213" s="200" t="s">
        <v>4571</v>
      </c>
      <c r="N1213" s="200" t="s">
        <v>4571</v>
      </c>
      <c r="O1213" s="200" t="s">
        <v>4571</v>
      </c>
    </row>
    <row r="1214" spans="1:15" x14ac:dyDescent="0.3">
      <c r="A1214" s="200">
        <v>335051</v>
      </c>
      <c r="B1214" s="200" t="s">
        <v>4584</v>
      </c>
      <c r="C1214" s="200" t="s">
        <v>4572</v>
      </c>
      <c r="D1214" s="200" t="s">
        <v>4571</v>
      </c>
      <c r="E1214" s="200" t="s">
        <v>4572</v>
      </c>
      <c r="F1214" s="200" t="s">
        <v>4571</v>
      </c>
      <c r="G1214" s="200" t="s">
        <v>4572</v>
      </c>
      <c r="H1214" s="200" t="s">
        <v>4571</v>
      </c>
      <c r="I1214" s="200" t="s">
        <v>4571</v>
      </c>
      <c r="J1214" s="200" t="s">
        <v>4571</v>
      </c>
      <c r="K1214" s="200" t="s">
        <v>4571</v>
      </c>
      <c r="L1214" s="200" t="s">
        <v>4571</v>
      </c>
      <c r="M1214" s="200" t="s">
        <v>4571</v>
      </c>
      <c r="N1214" s="200" t="s">
        <v>4571</v>
      </c>
      <c r="O1214" s="200" t="s">
        <v>4571</v>
      </c>
    </row>
    <row r="1215" spans="1:15" x14ac:dyDescent="0.3">
      <c r="A1215" s="200">
        <v>335052</v>
      </c>
      <c r="B1215" s="200" t="s">
        <v>4584</v>
      </c>
      <c r="C1215" s="200" t="s">
        <v>4572</v>
      </c>
      <c r="D1215" s="200" t="s">
        <v>4571</v>
      </c>
      <c r="E1215" s="200" t="s">
        <v>4572</v>
      </c>
      <c r="F1215" s="200" t="s">
        <v>4571</v>
      </c>
      <c r="G1215" s="200" t="s">
        <v>4571</v>
      </c>
      <c r="H1215" s="200" t="s">
        <v>4572</v>
      </c>
      <c r="I1215" s="200" t="s">
        <v>4572</v>
      </c>
      <c r="J1215" s="200" t="s">
        <v>4571</v>
      </c>
      <c r="K1215" s="200" t="s">
        <v>4571</v>
      </c>
      <c r="L1215" s="200" t="s">
        <v>4571</v>
      </c>
      <c r="M1215" s="200" t="s">
        <v>4571</v>
      </c>
      <c r="N1215" s="200" t="s">
        <v>4571</v>
      </c>
      <c r="O1215" s="200" t="s">
        <v>4571</v>
      </c>
    </row>
    <row r="1216" spans="1:15" x14ac:dyDescent="0.3">
      <c r="A1216" s="200">
        <v>335056</v>
      </c>
      <c r="B1216" s="200" t="s">
        <v>4584</v>
      </c>
      <c r="C1216" s="200" t="s">
        <v>4573</v>
      </c>
      <c r="D1216" s="200" t="s">
        <v>4573</v>
      </c>
      <c r="E1216" s="200" t="s">
        <v>4573</v>
      </c>
      <c r="F1216" s="200" t="s">
        <v>4571</v>
      </c>
      <c r="G1216" s="200" t="s">
        <v>4573</v>
      </c>
      <c r="H1216" s="200" t="s">
        <v>4573</v>
      </c>
      <c r="I1216" s="200" t="s">
        <v>4572</v>
      </c>
      <c r="J1216" s="200" t="s">
        <v>4573</v>
      </c>
      <c r="K1216" s="200" t="s">
        <v>4571</v>
      </c>
      <c r="L1216" s="200" t="s">
        <v>4572</v>
      </c>
      <c r="M1216" s="200" t="s">
        <v>4573</v>
      </c>
      <c r="N1216" s="200" t="s">
        <v>4573</v>
      </c>
      <c r="O1216" s="200" t="s">
        <v>4572</v>
      </c>
    </row>
    <row r="1217" spans="1:15" x14ac:dyDescent="0.3">
      <c r="A1217" s="200">
        <v>335057</v>
      </c>
      <c r="B1217" s="200" t="s">
        <v>4584</v>
      </c>
      <c r="C1217" s="200" t="s">
        <v>4572</v>
      </c>
      <c r="D1217" s="200" t="s">
        <v>4571</v>
      </c>
      <c r="E1217" s="200" t="s">
        <v>4571</v>
      </c>
      <c r="F1217" s="200" t="s">
        <v>4572</v>
      </c>
      <c r="G1217" s="200" t="s">
        <v>4571</v>
      </c>
      <c r="H1217" s="200" t="s">
        <v>4572</v>
      </c>
      <c r="I1217" s="200" t="s">
        <v>4572</v>
      </c>
      <c r="J1217" s="200" t="s">
        <v>4571</v>
      </c>
      <c r="K1217" s="200" t="s">
        <v>4571</v>
      </c>
      <c r="L1217" s="200" t="s">
        <v>4571</v>
      </c>
      <c r="M1217" s="200" t="s">
        <v>4571</v>
      </c>
      <c r="N1217" s="200" t="s">
        <v>4571</v>
      </c>
      <c r="O1217" s="200" t="s">
        <v>4571</v>
      </c>
    </row>
    <row r="1218" spans="1:15" x14ac:dyDescent="0.3">
      <c r="A1218" s="200">
        <v>335058</v>
      </c>
      <c r="B1218" s="200" t="s">
        <v>4584</v>
      </c>
      <c r="C1218" s="200" t="s">
        <v>4572</v>
      </c>
      <c r="D1218" s="200" t="s">
        <v>4572</v>
      </c>
      <c r="E1218" s="200" t="s">
        <v>4572</v>
      </c>
      <c r="F1218" s="200" t="s">
        <v>4571</v>
      </c>
      <c r="G1218" s="200" t="s">
        <v>4571</v>
      </c>
      <c r="H1218" s="200" t="s">
        <v>4571</v>
      </c>
      <c r="I1218" s="200" t="s">
        <v>4571</v>
      </c>
      <c r="J1218" s="200" t="s">
        <v>4571</v>
      </c>
      <c r="K1218" s="200" t="s">
        <v>4571</v>
      </c>
      <c r="L1218" s="200" t="s">
        <v>4571</v>
      </c>
      <c r="M1218" s="200" t="s">
        <v>4571</v>
      </c>
      <c r="N1218" s="200" t="s">
        <v>4571</v>
      </c>
      <c r="O1218" s="200" t="s">
        <v>4571</v>
      </c>
    </row>
    <row r="1219" spans="1:15" x14ac:dyDescent="0.3">
      <c r="A1219" s="200">
        <v>335059</v>
      </c>
      <c r="B1219" s="200" t="s">
        <v>4584</v>
      </c>
      <c r="C1219" s="200" t="s">
        <v>4572</v>
      </c>
      <c r="D1219" s="200" t="s">
        <v>4572</v>
      </c>
      <c r="E1219" s="200" t="s">
        <v>4572</v>
      </c>
      <c r="F1219" s="200" t="s">
        <v>4573</v>
      </c>
      <c r="G1219" s="200" t="s">
        <v>4573</v>
      </c>
      <c r="H1219" s="200" t="s">
        <v>4573</v>
      </c>
      <c r="I1219" s="200" t="s">
        <v>4573</v>
      </c>
      <c r="J1219" s="200" t="s">
        <v>4573</v>
      </c>
      <c r="K1219" s="200" t="s">
        <v>4572</v>
      </c>
      <c r="L1219" s="200" t="s">
        <v>4573</v>
      </c>
      <c r="M1219" s="200" t="s">
        <v>4573</v>
      </c>
      <c r="N1219" s="200" t="s">
        <v>4572</v>
      </c>
      <c r="O1219" s="200" t="s">
        <v>4572</v>
      </c>
    </row>
    <row r="1220" spans="1:15" x14ac:dyDescent="0.3">
      <c r="A1220" s="200">
        <v>335060</v>
      </c>
      <c r="B1220" s="200" t="s">
        <v>4584</v>
      </c>
      <c r="C1220" s="200" t="s">
        <v>4573</v>
      </c>
      <c r="D1220" s="200" t="s">
        <v>4572</v>
      </c>
      <c r="E1220" s="200" t="s">
        <v>4572</v>
      </c>
      <c r="F1220" s="200" t="s">
        <v>4573</v>
      </c>
      <c r="G1220" s="200" t="s">
        <v>4573</v>
      </c>
      <c r="H1220" s="200" t="s">
        <v>4573</v>
      </c>
      <c r="I1220" s="200" t="s">
        <v>4571</v>
      </c>
      <c r="J1220" s="200" t="s">
        <v>4572</v>
      </c>
      <c r="K1220" s="200" t="s">
        <v>4573</v>
      </c>
      <c r="L1220" s="200" t="s">
        <v>4572</v>
      </c>
      <c r="M1220" s="200" t="s">
        <v>4573</v>
      </c>
      <c r="N1220" s="200" t="s">
        <v>4571</v>
      </c>
      <c r="O1220" s="200" t="s">
        <v>4572</v>
      </c>
    </row>
    <row r="1221" spans="1:15" x14ac:dyDescent="0.3">
      <c r="A1221" s="200">
        <v>335061</v>
      </c>
      <c r="B1221" s="200" t="s">
        <v>4584</v>
      </c>
      <c r="C1221" s="200" t="s">
        <v>4572</v>
      </c>
      <c r="D1221" s="200" t="s">
        <v>4572</v>
      </c>
      <c r="E1221" s="200" t="s">
        <v>4572</v>
      </c>
      <c r="F1221" s="200" t="s">
        <v>4573</v>
      </c>
      <c r="G1221" s="200" t="s">
        <v>4572</v>
      </c>
      <c r="H1221" s="200" t="s">
        <v>4573</v>
      </c>
      <c r="I1221" s="200" t="s">
        <v>4572</v>
      </c>
      <c r="J1221" s="200" t="s">
        <v>4573</v>
      </c>
      <c r="K1221" s="200" t="s">
        <v>4573</v>
      </c>
      <c r="L1221" s="200" t="s">
        <v>4572</v>
      </c>
      <c r="M1221" s="200" t="s">
        <v>4572</v>
      </c>
      <c r="N1221" s="200" t="s">
        <v>4573</v>
      </c>
      <c r="O1221" s="200" t="s">
        <v>4571</v>
      </c>
    </row>
    <row r="1222" spans="1:15" x14ac:dyDescent="0.3">
      <c r="A1222" s="200">
        <v>335062</v>
      </c>
      <c r="B1222" s="200" t="s">
        <v>4584</v>
      </c>
      <c r="C1222" s="200" t="s">
        <v>4572</v>
      </c>
      <c r="D1222" s="200" t="s">
        <v>4572</v>
      </c>
      <c r="E1222" s="200" t="s">
        <v>4572</v>
      </c>
      <c r="F1222" s="200" t="s">
        <v>4572</v>
      </c>
      <c r="G1222" s="200" t="s">
        <v>4572</v>
      </c>
      <c r="H1222" s="200" t="s">
        <v>4572</v>
      </c>
      <c r="I1222" s="200" t="s">
        <v>4572</v>
      </c>
      <c r="J1222" s="200" t="s">
        <v>4571</v>
      </c>
      <c r="K1222" s="200" t="s">
        <v>4571</v>
      </c>
      <c r="L1222" s="200" t="s">
        <v>4571</v>
      </c>
      <c r="M1222" s="200" t="s">
        <v>4571</v>
      </c>
      <c r="N1222" s="200" t="s">
        <v>4571</v>
      </c>
      <c r="O1222" s="200" t="s">
        <v>4571</v>
      </c>
    </row>
    <row r="1223" spans="1:15" x14ac:dyDescent="0.3">
      <c r="A1223" s="200">
        <v>335063</v>
      </c>
      <c r="B1223" s="200" t="s">
        <v>4584</v>
      </c>
      <c r="C1223" s="200" t="s">
        <v>4572</v>
      </c>
      <c r="D1223" s="200" t="s">
        <v>4572</v>
      </c>
      <c r="E1223" s="200" t="s">
        <v>4572</v>
      </c>
      <c r="F1223" s="200" t="s">
        <v>4572</v>
      </c>
      <c r="G1223" s="200" t="s">
        <v>4572</v>
      </c>
      <c r="H1223" s="200" t="s">
        <v>4572</v>
      </c>
      <c r="I1223" s="200" t="s">
        <v>4572</v>
      </c>
      <c r="J1223" s="200" t="s">
        <v>4571</v>
      </c>
      <c r="K1223" s="200" t="s">
        <v>4571</v>
      </c>
      <c r="L1223" s="200" t="s">
        <v>4571</v>
      </c>
      <c r="M1223" s="200" t="s">
        <v>4571</v>
      </c>
      <c r="N1223" s="200" t="s">
        <v>4571</v>
      </c>
      <c r="O1223" s="200" t="s">
        <v>4571</v>
      </c>
    </row>
    <row r="1224" spans="1:15" x14ac:dyDescent="0.3">
      <c r="A1224" s="200">
        <v>335065</v>
      </c>
      <c r="B1224" s="200" t="s">
        <v>4584</v>
      </c>
      <c r="C1224" s="200" t="s">
        <v>4572</v>
      </c>
      <c r="D1224" s="200" t="s">
        <v>4572</v>
      </c>
      <c r="E1224" s="200" t="s">
        <v>4572</v>
      </c>
      <c r="F1224" s="200" t="s">
        <v>4571</v>
      </c>
      <c r="G1224" s="200" t="s">
        <v>4572</v>
      </c>
      <c r="H1224" s="200" t="s">
        <v>4572</v>
      </c>
      <c r="I1224" s="200" t="s">
        <v>4571</v>
      </c>
      <c r="J1224" s="200" t="s">
        <v>4571</v>
      </c>
      <c r="K1224" s="200" t="s">
        <v>4571</v>
      </c>
      <c r="L1224" s="200" t="s">
        <v>4571</v>
      </c>
      <c r="M1224" s="200" t="s">
        <v>4571</v>
      </c>
      <c r="N1224" s="200" t="s">
        <v>4571</v>
      </c>
      <c r="O1224" s="200" t="s">
        <v>4571</v>
      </c>
    </row>
    <row r="1225" spans="1:15" x14ac:dyDescent="0.3">
      <c r="A1225" s="200">
        <v>335068</v>
      </c>
      <c r="B1225" s="200" t="s">
        <v>4584</v>
      </c>
      <c r="C1225" s="200" t="s">
        <v>4572</v>
      </c>
      <c r="D1225" s="200" t="s">
        <v>4572</v>
      </c>
      <c r="E1225" s="200" t="s">
        <v>4572</v>
      </c>
      <c r="F1225" s="200" t="s">
        <v>4572</v>
      </c>
      <c r="G1225" s="200" t="s">
        <v>4572</v>
      </c>
      <c r="H1225" s="200" t="s">
        <v>4572</v>
      </c>
      <c r="I1225" s="200" t="s">
        <v>4572</v>
      </c>
      <c r="J1225" s="200" t="s">
        <v>4571</v>
      </c>
      <c r="K1225" s="200" t="s">
        <v>4571</v>
      </c>
      <c r="L1225" s="200" t="s">
        <v>4571</v>
      </c>
      <c r="M1225" s="200" t="s">
        <v>4571</v>
      </c>
      <c r="N1225" s="200" t="s">
        <v>4571</v>
      </c>
      <c r="O1225" s="200" t="s">
        <v>4571</v>
      </c>
    </row>
    <row r="1226" spans="1:15" x14ac:dyDescent="0.3">
      <c r="A1226" s="200">
        <v>335070</v>
      </c>
      <c r="B1226" s="200" t="s">
        <v>4584</v>
      </c>
      <c r="C1226" s="200" t="s">
        <v>4572</v>
      </c>
      <c r="D1226" s="200" t="s">
        <v>4572</v>
      </c>
      <c r="E1226" s="200" t="s">
        <v>4572</v>
      </c>
      <c r="F1226" s="200" t="s">
        <v>4572</v>
      </c>
      <c r="G1226" s="200" t="s">
        <v>4572</v>
      </c>
      <c r="H1226" s="200" t="s">
        <v>4572</v>
      </c>
      <c r="I1226" s="200" t="s">
        <v>4572</v>
      </c>
      <c r="J1226" s="200" t="s">
        <v>4571</v>
      </c>
      <c r="K1226" s="200" t="s">
        <v>4571</v>
      </c>
      <c r="L1226" s="200" t="s">
        <v>4571</v>
      </c>
      <c r="M1226" s="200" t="s">
        <v>4571</v>
      </c>
      <c r="N1226" s="200" t="s">
        <v>4571</v>
      </c>
      <c r="O1226" s="200" t="s">
        <v>4571</v>
      </c>
    </row>
    <row r="1227" spans="1:15" x14ac:dyDescent="0.3">
      <c r="A1227" s="200">
        <v>335075</v>
      </c>
      <c r="B1227" s="200" t="s">
        <v>4584</v>
      </c>
      <c r="C1227" s="200" t="s">
        <v>4572</v>
      </c>
      <c r="D1227" s="200" t="s">
        <v>4573</v>
      </c>
      <c r="E1227" s="200" t="s">
        <v>4573</v>
      </c>
      <c r="F1227" s="200" t="s">
        <v>4573</v>
      </c>
      <c r="G1227" s="200" t="s">
        <v>4572</v>
      </c>
      <c r="H1227" s="200" t="s">
        <v>4573</v>
      </c>
      <c r="I1227" s="200" t="s">
        <v>4572</v>
      </c>
      <c r="J1227" s="200" t="s">
        <v>4573</v>
      </c>
      <c r="K1227" s="200" t="s">
        <v>4572</v>
      </c>
      <c r="L1227" s="200" t="s">
        <v>4572</v>
      </c>
      <c r="M1227" s="200" t="s">
        <v>4572</v>
      </c>
      <c r="N1227" s="200" t="s">
        <v>4573</v>
      </c>
      <c r="O1227" s="200" t="s">
        <v>4571</v>
      </c>
    </row>
    <row r="1228" spans="1:15" x14ac:dyDescent="0.3">
      <c r="A1228" s="200">
        <v>335077</v>
      </c>
      <c r="B1228" s="200" t="s">
        <v>4584</v>
      </c>
      <c r="C1228" s="200" t="s">
        <v>4572</v>
      </c>
      <c r="D1228" s="200" t="s">
        <v>4572</v>
      </c>
      <c r="E1228" s="200" t="s">
        <v>4572</v>
      </c>
      <c r="F1228" s="200" t="s">
        <v>4571</v>
      </c>
      <c r="G1228" s="200" t="s">
        <v>4571</v>
      </c>
      <c r="H1228" s="200" t="s">
        <v>4571</v>
      </c>
      <c r="I1228" s="200" t="s">
        <v>4571</v>
      </c>
      <c r="J1228" s="200" t="s">
        <v>4571</v>
      </c>
      <c r="K1228" s="200" t="s">
        <v>4571</v>
      </c>
      <c r="L1228" s="200" t="s">
        <v>4571</v>
      </c>
      <c r="M1228" s="200" t="s">
        <v>4571</v>
      </c>
      <c r="N1228" s="200" t="s">
        <v>4571</v>
      </c>
      <c r="O1228" s="200" t="s">
        <v>4571</v>
      </c>
    </row>
    <row r="1229" spans="1:15" x14ac:dyDescent="0.3">
      <c r="A1229" s="200">
        <v>335080</v>
      </c>
      <c r="B1229" s="200" t="s">
        <v>4584</v>
      </c>
      <c r="C1229" s="200" t="s">
        <v>4572</v>
      </c>
      <c r="D1229" s="200" t="s">
        <v>4573</v>
      </c>
      <c r="E1229" s="200" t="s">
        <v>4573</v>
      </c>
      <c r="F1229" s="200" t="s">
        <v>4573</v>
      </c>
      <c r="G1229" s="200" t="s">
        <v>4573</v>
      </c>
      <c r="H1229" s="200" t="s">
        <v>4572</v>
      </c>
      <c r="I1229" s="200" t="s">
        <v>4572</v>
      </c>
      <c r="J1229" s="200" t="s">
        <v>4573</v>
      </c>
      <c r="K1229" s="200" t="s">
        <v>4573</v>
      </c>
      <c r="L1229" s="200" t="s">
        <v>4572</v>
      </c>
      <c r="M1229" s="200" t="s">
        <v>4572</v>
      </c>
      <c r="N1229" s="200" t="s">
        <v>4572</v>
      </c>
      <c r="O1229" s="200" t="s">
        <v>4571</v>
      </c>
    </row>
    <row r="1230" spans="1:15" x14ac:dyDescent="0.3">
      <c r="A1230" s="200">
        <v>335081</v>
      </c>
      <c r="B1230" s="200" t="s">
        <v>4584</v>
      </c>
      <c r="C1230" s="200" t="s">
        <v>4572</v>
      </c>
      <c r="D1230" s="200" t="s">
        <v>4572</v>
      </c>
      <c r="E1230" s="200" t="s">
        <v>4572</v>
      </c>
      <c r="F1230" s="200" t="s">
        <v>4572</v>
      </c>
      <c r="G1230" s="200" t="s">
        <v>4571</v>
      </c>
      <c r="H1230" s="200" t="s">
        <v>4571</v>
      </c>
      <c r="I1230" s="200" t="s">
        <v>4571</v>
      </c>
      <c r="J1230" s="200" t="s">
        <v>4571</v>
      </c>
      <c r="K1230" s="200" t="s">
        <v>4571</v>
      </c>
      <c r="L1230" s="200" t="s">
        <v>4571</v>
      </c>
      <c r="M1230" s="200" t="s">
        <v>4571</v>
      </c>
      <c r="N1230" s="200" t="s">
        <v>4571</v>
      </c>
      <c r="O1230" s="200" t="s">
        <v>4571</v>
      </c>
    </row>
    <row r="1231" spans="1:15" x14ac:dyDescent="0.3">
      <c r="A1231" s="200">
        <v>335082</v>
      </c>
      <c r="B1231" s="200" t="s">
        <v>4584</v>
      </c>
      <c r="C1231" s="200" t="s">
        <v>4572</v>
      </c>
      <c r="D1231" s="200" t="s">
        <v>4571</v>
      </c>
      <c r="E1231" s="200" t="s">
        <v>4572</v>
      </c>
      <c r="F1231" s="200" t="s">
        <v>4572</v>
      </c>
      <c r="G1231" s="200" t="s">
        <v>4572</v>
      </c>
      <c r="H1231" s="200" t="s">
        <v>4572</v>
      </c>
      <c r="I1231" s="200" t="s">
        <v>4572</v>
      </c>
      <c r="J1231" s="200" t="s">
        <v>4571</v>
      </c>
      <c r="K1231" s="200" t="s">
        <v>4571</v>
      </c>
      <c r="L1231" s="200" t="s">
        <v>4571</v>
      </c>
      <c r="M1231" s="200" t="s">
        <v>4571</v>
      </c>
      <c r="N1231" s="200" t="s">
        <v>4571</v>
      </c>
      <c r="O1231" s="200" t="s">
        <v>4571</v>
      </c>
    </row>
    <row r="1232" spans="1:15" x14ac:dyDescent="0.3">
      <c r="A1232" s="200">
        <v>335083</v>
      </c>
      <c r="B1232" s="200" t="s">
        <v>4584</v>
      </c>
      <c r="C1232" s="200" t="s">
        <v>4572</v>
      </c>
      <c r="D1232" s="200" t="s">
        <v>4573</v>
      </c>
      <c r="E1232" s="200" t="s">
        <v>4572</v>
      </c>
      <c r="F1232" s="200" t="s">
        <v>4573</v>
      </c>
      <c r="G1232" s="200" t="s">
        <v>4573</v>
      </c>
      <c r="H1232" s="200" t="s">
        <v>4573</v>
      </c>
      <c r="I1232" s="200" t="s">
        <v>4572</v>
      </c>
      <c r="J1232" s="200" t="s">
        <v>4573</v>
      </c>
      <c r="K1232" s="200" t="s">
        <v>4573</v>
      </c>
      <c r="L1232" s="200" t="s">
        <v>4573</v>
      </c>
      <c r="M1232" s="200" t="s">
        <v>4572</v>
      </c>
      <c r="N1232" s="200" t="s">
        <v>4573</v>
      </c>
      <c r="O1232" s="200" t="s">
        <v>4572</v>
      </c>
    </row>
    <row r="1233" spans="1:15" x14ac:dyDescent="0.3">
      <c r="A1233" s="200">
        <v>335084</v>
      </c>
      <c r="B1233" s="200" t="s">
        <v>4584</v>
      </c>
      <c r="C1233" s="200" t="s">
        <v>4572</v>
      </c>
      <c r="D1233" s="200" t="s">
        <v>4572</v>
      </c>
      <c r="E1233" s="200" t="s">
        <v>4572</v>
      </c>
      <c r="F1233" s="200" t="s">
        <v>4572</v>
      </c>
      <c r="G1233" s="200" t="s">
        <v>4572</v>
      </c>
      <c r="H1233" s="200" t="s">
        <v>4571</v>
      </c>
      <c r="I1233" s="200" t="s">
        <v>4571</v>
      </c>
      <c r="J1233" s="200" t="s">
        <v>4571</v>
      </c>
      <c r="K1233" s="200" t="s">
        <v>4571</v>
      </c>
      <c r="L1233" s="200" t="s">
        <v>4571</v>
      </c>
      <c r="M1233" s="200" t="s">
        <v>4571</v>
      </c>
      <c r="N1233" s="200" t="s">
        <v>4571</v>
      </c>
      <c r="O1233" s="200" t="s">
        <v>4571</v>
      </c>
    </row>
    <row r="1234" spans="1:15" x14ac:dyDescent="0.3">
      <c r="A1234" s="200">
        <v>335086</v>
      </c>
      <c r="B1234" s="200" t="s">
        <v>4584</v>
      </c>
      <c r="C1234" s="200" t="s">
        <v>4573</v>
      </c>
      <c r="D1234" s="200" t="s">
        <v>4573</v>
      </c>
      <c r="E1234" s="200" t="s">
        <v>4573</v>
      </c>
      <c r="F1234" s="200" t="s">
        <v>4573</v>
      </c>
      <c r="G1234" s="200" t="s">
        <v>4573</v>
      </c>
      <c r="H1234" s="200" t="s">
        <v>4573</v>
      </c>
      <c r="I1234" s="200" t="s">
        <v>4572</v>
      </c>
      <c r="J1234" s="200" t="s">
        <v>4572</v>
      </c>
      <c r="K1234" s="200" t="s">
        <v>4573</v>
      </c>
      <c r="L1234" s="200" t="s">
        <v>4573</v>
      </c>
      <c r="M1234" s="200" t="s">
        <v>4572</v>
      </c>
      <c r="N1234" s="200" t="s">
        <v>4573</v>
      </c>
      <c r="O1234" s="200" t="s">
        <v>4572</v>
      </c>
    </row>
    <row r="1235" spans="1:15" x14ac:dyDescent="0.3">
      <c r="A1235" s="200">
        <v>335087</v>
      </c>
      <c r="B1235" s="200" t="s">
        <v>4584</v>
      </c>
      <c r="C1235" s="200" t="s">
        <v>4572</v>
      </c>
      <c r="D1235" s="200" t="s">
        <v>4572</v>
      </c>
      <c r="E1235" s="200" t="s">
        <v>4571</v>
      </c>
      <c r="F1235" s="200" t="s">
        <v>4571</v>
      </c>
      <c r="G1235" s="200" t="s">
        <v>4571</v>
      </c>
      <c r="H1235" s="200" t="s">
        <v>4572</v>
      </c>
      <c r="I1235" s="200" t="s">
        <v>4572</v>
      </c>
      <c r="J1235" s="200" t="s">
        <v>4571</v>
      </c>
      <c r="K1235" s="200" t="s">
        <v>4571</v>
      </c>
      <c r="L1235" s="200" t="s">
        <v>4571</v>
      </c>
      <c r="M1235" s="200" t="s">
        <v>4571</v>
      </c>
      <c r="N1235" s="200" t="s">
        <v>4571</v>
      </c>
      <c r="O1235" s="200" t="s">
        <v>4571</v>
      </c>
    </row>
    <row r="1236" spans="1:15" x14ac:dyDescent="0.3">
      <c r="A1236" s="200">
        <v>335088</v>
      </c>
      <c r="B1236" s="200" t="s">
        <v>4584</v>
      </c>
      <c r="C1236" s="200" t="s">
        <v>4572</v>
      </c>
      <c r="D1236" s="200" t="s">
        <v>4572</v>
      </c>
      <c r="E1236" s="200" t="s">
        <v>4572</v>
      </c>
      <c r="F1236" s="200" t="s">
        <v>4572</v>
      </c>
      <c r="G1236" s="200" t="s">
        <v>4571</v>
      </c>
      <c r="H1236" s="200" t="s">
        <v>4571</v>
      </c>
      <c r="I1236" s="200" t="s">
        <v>4572</v>
      </c>
      <c r="J1236" s="200" t="s">
        <v>4571</v>
      </c>
      <c r="K1236" s="200" t="s">
        <v>4571</v>
      </c>
      <c r="L1236" s="200" t="s">
        <v>4571</v>
      </c>
      <c r="M1236" s="200" t="s">
        <v>4571</v>
      </c>
      <c r="N1236" s="200" t="s">
        <v>4571</v>
      </c>
      <c r="O1236" s="200" t="s">
        <v>4571</v>
      </c>
    </row>
    <row r="1237" spans="1:15" x14ac:dyDescent="0.3">
      <c r="A1237" s="200">
        <v>335089</v>
      </c>
      <c r="B1237" s="200" t="s">
        <v>4584</v>
      </c>
      <c r="C1237" s="200" t="s">
        <v>4572</v>
      </c>
      <c r="D1237" s="200" t="s">
        <v>4572</v>
      </c>
      <c r="E1237" s="200" t="s">
        <v>4572</v>
      </c>
      <c r="F1237" s="200" t="s">
        <v>4571</v>
      </c>
      <c r="G1237" s="200" t="s">
        <v>4572</v>
      </c>
      <c r="H1237" s="200" t="s">
        <v>4573</v>
      </c>
      <c r="I1237" s="200" t="s">
        <v>4572</v>
      </c>
      <c r="J1237" s="200" t="s">
        <v>4572</v>
      </c>
      <c r="K1237" s="200" t="s">
        <v>4571</v>
      </c>
      <c r="L1237" s="200" t="s">
        <v>4572</v>
      </c>
      <c r="M1237" s="200" t="s">
        <v>4571</v>
      </c>
      <c r="N1237" s="200" t="s">
        <v>4571</v>
      </c>
      <c r="O1237" s="200" t="s">
        <v>4572</v>
      </c>
    </row>
    <row r="1238" spans="1:15" x14ac:dyDescent="0.3">
      <c r="A1238" s="200">
        <v>335091</v>
      </c>
      <c r="B1238" s="200" t="s">
        <v>4584</v>
      </c>
      <c r="C1238" s="200" t="s">
        <v>4572</v>
      </c>
      <c r="D1238" s="200" t="s">
        <v>4572</v>
      </c>
      <c r="E1238" s="200" t="s">
        <v>4572</v>
      </c>
      <c r="F1238" s="200" t="s">
        <v>4572</v>
      </c>
      <c r="G1238" s="200" t="s">
        <v>4572</v>
      </c>
      <c r="H1238" s="200" t="s">
        <v>4571</v>
      </c>
      <c r="I1238" s="200" t="s">
        <v>4571</v>
      </c>
      <c r="J1238" s="200" t="s">
        <v>4571</v>
      </c>
      <c r="K1238" s="200" t="s">
        <v>4571</v>
      </c>
      <c r="L1238" s="200" t="s">
        <v>4571</v>
      </c>
      <c r="M1238" s="200" t="s">
        <v>4571</v>
      </c>
      <c r="N1238" s="200" t="s">
        <v>4571</v>
      </c>
      <c r="O1238" s="200" t="s">
        <v>4571</v>
      </c>
    </row>
    <row r="1239" spans="1:15" x14ac:dyDescent="0.3">
      <c r="A1239" s="200">
        <v>335092</v>
      </c>
      <c r="B1239" s="200" t="s">
        <v>4584</v>
      </c>
      <c r="C1239" s="200" t="s">
        <v>4572</v>
      </c>
      <c r="D1239" s="200" t="s">
        <v>4571</v>
      </c>
      <c r="E1239" s="200" t="s">
        <v>4572</v>
      </c>
      <c r="F1239" s="200" t="s">
        <v>4572</v>
      </c>
      <c r="G1239" s="200" t="s">
        <v>4572</v>
      </c>
      <c r="H1239" s="200" t="s">
        <v>4571</v>
      </c>
      <c r="I1239" s="200" t="s">
        <v>4571</v>
      </c>
      <c r="J1239" s="200" t="s">
        <v>4571</v>
      </c>
      <c r="K1239" s="200" t="s">
        <v>4571</v>
      </c>
      <c r="L1239" s="200" t="s">
        <v>4571</v>
      </c>
      <c r="M1239" s="200" t="s">
        <v>4571</v>
      </c>
      <c r="N1239" s="200" t="s">
        <v>4571</v>
      </c>
      <c r="O1239" s="200" t="s">
        <v>4571</v>
      </c>
    </row>
    <row r="1240" spans="1:15" x14ac:dyDescent="0.3">
      <c r="A1240" s="200">
        <v>335095</v>
      </c>
      <c r="B1240" s="200" t="s">
        <v>4584</v>
      </c>
      <c r="C1240" s="200" t="s">
        <v>4572</v>
      </c>
      <c r="D1240" s="200" t="s">
        <v>4572</v>
      </c>
      <c r="E1240" s="200" t="s">
        <v>4572</v>
      </c>
      <c r="F1240" s="200" t="s">
        <v>4573</v>
      </c>
      <c r="G1240" s="200" t="s">
        <v>4573</v>
      </c>
      <c r="H1240" s="200" t="s">
        <v>4573</v>
      </c>
      <c r="I1240" s="200" t="s">
        <v>4573</v>
      </c>
      <c r="J1240" s="200" t="s">
        <v>4573</v>
      </c>
      <c r="K1240" s="200" t="s">
        <v>4573</v>
      </c>
      <c r="L1240" s="200" t="s">
        <v>4573</v>
      </c>
      <c r="M1240" s="200" t="s">
        <v>4572</v>
      </c>
      <c r="N1240" s="200" t="s">
        <v>4573</v>
      </c>
      <c r="O1240" s="200" t="s">
        <v>4572</v>
      </c>
    </row>
    <row r="1241" spans="1:15" x14ac:dyDescent="0.3">
      <c r="A1241" s="200">
        <v>335100</v>
      </c>
      <c r="B1241" s="200" t="s">
        <v>4584</v>
      </c>
      <c r="C1241" s="200" t="s">
        <v>4572</v>
      </c>
      <c r="D1241" s="200" t="s">
        <v>4572</v>
      </c>
      <c r="E1241" s="200" t="s">
        <v>4573</v>
      </c>
      <c r="F1241" s="200" t="s">
        <v>4573</v>
      </c>
      <c r="G1241" s="200" t="s">
        <v>4571</v>
      </c>
      <c r="H1241" s="200" t="s">
        <v>4573</v>
      </c>
      <c r="I1241" s="200" t="s">
        <v>4573</v>
      </c>
      <c r="J1241" s="200" t="s">
        <v>4571</v>
      </c>
      <c r="K1241" s="200" t="s">
        <v>4571</v>
      </c>
      <c r="L1241" s="200" t="s">
        <v>4571</v>
      </c>
      <c r="M1241" s="200" t="s">
        <v>4573</v>
      </c>
      <c r="N1241" s="200" t="s">
        <v>4571</v>
      </c>
      <c r="O1241" s="200" t="s">
        <v>4571</v>
      </c>
    </row>
    <row r="1242" spans="1:15" x14ac:dyDescent="0.3">
      <c r="A1242" s="200">
        <v>335104</v>
      </c>
      <c r="B1242" s="200" t="s">
        <v>4584</v>
      </c>
      <c r="C1242" s="200" t="s">
        <v>4572</v>
      </c>
      <c r="D1242" s="200" t="s">
        <v>4572</v>
      </c>
      <c r="E1242" s="200" t="s">
        <v>4573</v>
      </c>
      <c r="F1242" s="200" t="s">
        <v>4572</v>
      </c>
      <c r="G1242" s="200" t="s">
        <v>4572</v>
      </c>
      <c r="H1242" s="200" t="s">
        <v>4573</v>
      </c>
      <c r="I1242" s="200" t="s">
        <v>4572</v>
      </c>
      <c r="J1242" s="200" t="s">
        <v>4571</v>
      </c>
      <c r="K1242" s="200" t="s">
        <v>4572</v>
      </c>
      <c r="L1242" s="200" t="s">
        <v>4571</v>
      </c>
      <c r="M1242" s="200" t="s">
        <v>4572</v>
      </c>
      <c r="N1242" s="200" t="s">
        <v>4572</v>
      </c>
      <c r="O1242" s="200" t="s">
        <v>4571</v>
      </c>
    </row>
    <row r="1243" spans="1:15" x14ac:dyDescent="0.3">
      <c r="A1243" s="200">
        <v>335109</v>
      </c>
      <c r="B1243" s="200" t="s">
        <v>4584</v>
      </c>
      <c r="C1243" s="200" t="s">
        <v>4573</v>
      </c>
      <c r="D1243" s="200" t="s">
        <v>4572</v>
      </c>
      <c r="E1243" s="200" t="s">
        <v>4571</v>
      </c>
      <c r="F1243" s="200" t="s">
        <v>4571</v>
      </c>
      <c r="G1243" s="200" t="s">
        <v>4572</v>
      </c>
      <c r="H1243" s="200" t="s">
        <v>4572</v>
      </c>
      <c r="I1243" s="200" t="s">
        <v>4572</v>
      </c>
      <c r="J1243" s="200" t="s">
        <v>4572</v>
      </c>
      <c r="K1243" s="200" t="s">
        <v>4572</v>
      </c>
      <c r="L1243" s="200" t="s">
        <v>4572</v>
      </c>
      <c r="M1243" s="200" t="s">
        <v>4572</v>
      </c>
      <c r="N1243" s="200" t="s">
        <v>4571</v>
      </c>
      <c r="O1243" s="200" t="s">
        <v>4572</v>
      </c>
    </row>
    <row r="1244" spans="1:15" x14ac:dyDescent="0.3">
      <c r="A1244" s="200">
        <v>335111</v>
      </c>
      <c r="B1244" s="200" t="s">
        <v>4584</v>
      </c>
      <c r="C1244" s="200" t="s">
        <v>4571</v>
      </c>
      <c r="D1244" s="200" t="s">
        <v>4572</v>
      </c>
      <c r="E1244" s="200" t="s">
        <v>4571</v>
      </c>
      <c r="F1244" s="200" t="s">
        <v>4572</v>
      </c>
      <c r="G1244" s="200" t="s">
        <v>4571</v>
      </c>
      <c r="H1244" s="200" t="s">
        <v>4571</v>
      </c>
      <c r="I1244" s="200" t="s">
        <v>4571</v>
      </c>
      <c r="J1244" s="200" t="s">
        <v>4572</v>
      </c>
      <c r="K1244" s="200" t="s">
        <v>4571</v>
      </c>
      <c r="L1244" s="200" t="s">
        <v>4572</v>
      </c>
      <c r="M1244" s="200" t="s">
        <v>4571</v>
      </c>
      <c r="N1244" s="200" t="s">
        <v>4571</v>
      </c>
      <c r="O1244" s="200" t="s">
        <v>4571</v>
      </c>
    </row>
    <row r="1245" spans="1:15" x14ac:dyDescent="0.3">
      <c r="A1245" s="200">
        <v>335114</v>
      </c>
      <c r="B1245" s="200" t="s">
        <v>4584</v>
      </c>
      <c r="C1245" s="200" t="s">
        <v>4571</v>
      </c>
      <c r="D1245" s="200" t="s">
        <v>4571</v>
      </c>
      <c r="E1245" s="200" t="s">
        <v>4571</v>
      </c>
      <c r="F1245" s="200" t="s">
        <v>4572</v>
      </c>
      <c r="G1245" s="200" t="s">
        <v>4572</v>
      </c>
      <c r="H1245" s="200" t="s">
        <v>4572</v>
      </c>
      <c r="I1245" s="200" t="s">
        <v>4572</v>
      </c>
      <c r="J1245" s="200" t="s">
        <v>4571</v>
      </c>
      <c r="K1245" s="200" t="s">
        <v>4571</v>
      </c>
      <c r="L1245" s="200" t="s">
        <v>4571</v>
      </c>
      <c r="M1245" s="200" t="s">
        <v>4571</v>
      </c>
      <c r="N1245" s="200" t="s">
        <v>4571</v>
      </c>
      <c r="O1245" s="200" t="s">
        <v>4571</v>
      </c>
    </row>
    <row r="1246" spans="1:15" x14ac:dyDescent="0.3">
      <c r="A1246" s="200">
        <v>335115</v>
      </c>
      <c r="B1246" s="200" t="s">
        <v>4584</v>
      </c>
      <c r="C1246" s="200" t="s">
        <v>4572</v>
      </c>
      <c r="D1246" s="200" t="s">
        <v>4572</v>
      </c>
      <c r="E1246" s="200" t="s">
        <v>4572</v>
      </c>
      <c r="F1246" s="200" t="s">
        <v>4572</v>
      </c>
      <c r="G1246" s="200" t="s">
        <v>4572</v>
      </c>
      <c r="H1246" s="200" t="s">
        <v>4572</v>
      </c>
      <c r="I1246" s="200" t="s">
        <v>4572</v>
      </c>
      <c r="J1246" s="200" t="s">
        <v>4571</v>
      </c>
      <c r="K1246" s="200" t="s">
        <v>4571</v>
      </c>
      <c r="L1246" s="200" t="s">
        <v>4571</v>
      </c>
      <c r="M1246" s="200" t="s">
        <v>4571</v>
      </c>
      <c r="N1246" s="200" t="s">
        <v>4571</v>
      </c>
      <c r="O1246" s="200" t="s">
        <v>4571</v>
      </c>
    </row>
    <row r="1247" spans="1:15" x14ac:dyDescent="0.3">
      <c r="A1247" s="200">
        <v>335116</v>
      </c>
      <c r="B1247" s="200" t="s">
        <v>4584</v>
      </c>
      <c r="C1247" s="200" t="s">
        <v>4572</v>
      </c>
      <c r="D1247" s="200" t="s">
        <v>4571</v>
      </c>
      <c r="E1247" s="200" t="s">
        <v>4571</v>
      </c>
      <c r="F1247" s="200" t="s">
        <v>4571</v>
      </c>
      <c r="G1247" s="200" t="s">
        <v>4571</v>
      </c>
      <c r="H1247" s="200" t="s">
        <v>4572</v>
      </c>
      <c r="I1247" s="200" t="s">
        <v>4571</v>
      </c>
      <c r="J1247" s="200" t="s">
        <v>4571</v>
      </c>
      <c r="K1247" s="200" t="s">
        <v>4571</v>
      </c>
      <c r="L1247" s="200" t="s">
        <v>4571</v>
      </c>
      <c r="M1247" s="200" t="s">
        <v>4571</v>
      </c>
      <c r="N1247" s="200" t="s">
        <v>4571</v>
      </c>
      <c r="O1247" s="200" t="s">
        <v>4571</v>
      </c>
    </row>
    <row r="1248" spans="1:15" x14ac:dyDescent="0.3">
      <c r="A1248" s="200">
        <v>335117</v>
      </c>
      <c r="B1248" s="200" t="s">
        <v>4584</v>
      </c>
      <c r="C1248" s="200" t="s">
        <v>4573</v>
      </c>
      <c r="D1248" s="200" t="s">
        <v>4572</v>
      </c>
      <c r="E1248" s="200" t="s">
        <v>4573</v>
      </c>
      <c r="F1248" s="200" t="s">
        <v>4571</v>
      </c>
      <c r="G1248" s="200" t="s">
        <v>4572</v>
      </c>
      <c r="H1248" s="200" t="s">
        <v>4572</v>
      </c>
      <c r="I1248" s="200" t="s">
        <v>4572</v>
      </c>
      <c r="J1248" s="200" t="s">
        <v>4571</v>
      </c>
      <c r="K1248" s="200" t="s">
        <v>4571</v>
      </c>
      <c r="L1248" s="200" t="s">
        <v>4571</v>
      </c>
      <c r="M1248" s="200" t="s">
        <v>4571</v>
      </c>
      <c r="N1248" s="200" t="s">
        <v>4571</v>
      </c>
      <c r="O1248" s="200" t="s">
        <v>4571</v>
      </c>
    </row>
    <row r="1249" spans="1:15" x14ac:dyDescent="0.3">
      <c r="A1249" s="200">
        <v>335122</v>
      </c>
      <c r="B1249" s="200" t="s">
        <v>4584</v>
      </c>
      <c r="C1249" s="200" t="s">
        <v>4572</v>
      </c>
      <c r="D1249" s="200" t="s">
        <v>4572</v>
      </c>
      <c r="E1249" s="200" t="s">
        <v>4572</v>
      </c>
      <c r="F1249" s="200" t="s">
        <v>4572</v>
      </c>
      <c r="G1249" s="200" t="s">
        <v>4572</v>
      </c>
      <c r="H1249" s="200" t="s">
        <v>4572</v>
      </c>
      <c r="I1249" s="200" t="s">
        <v>4572</v>
      </c>
      <c r="J1249" s="200" t="s">
        <v>4571</v>
      </c>
      <c r="K1249" s="200" t="s">
        <v>4571</v>
      </c>
      <c r="L1249" s="200" t="s">
        <v>4571</v>
      </c>
      <c r="M1249" s="200" t="s">
        <v>4571</v>
      </c>
      <c r="N1249" s="200" t="s">
        <v>4571</v>
      </c>
      <c r="O1249" s="200" t="s">
        <v>4571</v>
      </c>
    </row>
    <row r="1250" spans="1:15" x14ac:dyDescent="0.3">
      <c r="A1250" s="200">
        <v>335123</v>
      </c>
      <c r="B1250" s="200" t="s">
        <v>4584</v>
      </c>
      <c r="C1250" s="200" t="s">
        <v>4572</v>
      </c>
      <c r="D1250" s="200" t="s">
        <v>4572</v>
      </c>
      <c r="E1250" s="200" t="s">
        <v>4572</v>
      </c>
      <c r="F1250" s="200" t="s">
        <v>4572</v>
      </c>
      <c r="G1250" s="200" t="s">
        <v>4572</v>
      </c>
      <c r="H1250" s="200" t="s">
        <v>4572</v>
      </c>
      <c r="I1250" s="200" t="s">
        <v>4572</v>
      </c>
      <c r="J1250" s="200" t="s">
        <v>4571</v>
      </c>
      <c r="K1250" s="200" t="s">
        <v>4571</v>
      </c>
      <c r="L1250" s="200" t="s">
        <v>4571</v>
      </c>
      <c r="M1250" s="200" t="s">
        <v>4571</v>
      </c>
      <c r="N1250" s="200" t="s">
        <v>4571</v>
      </c>
      <c r="O1250" s="200" t="s">
        <v>4571</v>
      </c>
    </row>
    <row r="1251" spans="1:15" x14ac:dyDescent="0.3">
      <c r="A1251" s="200">
        <v>335125</v>
      </c>
      <c r="B1251" s="200" t="s">
        <v>4584</v>
      </c>
      <c r="C1251" s="200" t="s">
        <v>4572</v>
      </c>
      <c r="D1251" s="200" t="s">
        <v>4572</v>
      </c>
      <c r="E1251" s="200" t="s">
        <v>4572</v>
      </c>
      <c r="F1251" s="200" t="s">
        <v>4572</v>
      </c>
      <c r="G1251" s="200" t="s">
        <v>4572</v>
      </c>
      <c r="H1251" s="200" t="s">
        <v>4572</v>
      </c>
      <c r="I1251" s="200" t="s">
        <v>4571</v>
      </c>
      <c r="J1251" s="200" t="s">
        <v>4571</v>
      </c>
      <c r="K1251" s="200" t="s">
        <v>4571</v>
      </c>
      <c r="L1251" s="200" t="s">
        <v>4571</v>
      </c>
      <c r="M1251" s="200" t="s">
        <v>4571</v>
      </c>
      <c r="N1251" s="200" t="s">
        <v>4571</v>
      </c>
      <c r="O1251" s="200" t="s">
        <v>4571</v>
      </c>
    </row>
    <row r="1252" spans="1:15" x14ac:dyDescent="0.3">
      <c r="A1252" s="200">
        <v>335127</v>
      </c>
      <c r="B1252" s="200" t="s">
        <v>4584</v>
      </c>
      <c r="C1252" s="200" t="s">
        <v>4572</v>
      </c>
      <c r="D1252" s="200" t="s">
        <v>4573</v>
      </c>
      <c r="E1252" s="200" t="s">
        <v>4573</v>
      </c>
      <c r="F1252" s="200" t="s">
        <v>4573</v>
      </c>
      <c r="G1252" s="200" t="s">
        <v>4572</v>
      </c>
      <c r="H1252" s="200" t="s">
        <v>4573</v>
      </c>
      <c r="I1252" s="200" t="s">
        <v>4572</v>
      </c>
      <c r="J1252" s="200" t="s">
        <v>4573</v>
      </c>
      <c r="K1252" s="200" t="s">
        <v>4573</v>
      </c>
      <c r="L1252" s="200" t="s">
        <v>4573</v>
      </c>
      <c r="M1252" s="200" t="s">
        <v>4572</v>
      </c>
      <c r="N1252" s="200" t="s">
        <v>4573</v>
      </c>
      <c r="O1252" s="200" t="s">
        <v>4573</v>
      </c>
    </row>
    <row r="1253" spans="1:15" x14ac:dyDescent="0.3">
      <c r="A1253" s="200">
        <v>335130</v>
      </c>
      <c r="B1253" s="200" t="s">
        <v>4584</v>
      </c>
      <c r="C1253" s="200" t="s">
        <v>4571</v>
      </c>
      <c r="D1253" s="200" t="s">
        <v>4572</v>
      </c>
      <c r="E1253" s="200" t="s">
        <v>4571</v>
      </c>
      <c r="F1253" s="200" t="s">
        <v>4571</v>
      </c>
      <c r="G1253" s="200" t="s">
        <v>4572</v>
      </c>
      <c r="H1253" s="200" t="s">
        <v>4571</v>
      </c>
      <c r="I1253" s="200" t="s">
        <v>4571</v>
      </c>
      <c r="J1253" s="200" t="s">
        <v>4571</v>
      </c>
      <c r="K1253" s="200" t="s">
        <v>4571</v>
      </c>
      <c r="L1253" s="200" t="s">
        <v>4571</v>
      </c>
      <c r="M1253" s="200" t="s">
        <v>4571</v>
      </c>
      <c r="N1253" s="200" t="s">
        <v>4571</v>
      </c>
      <c r="O1253" s="200" t="s">
        <v>4571</v>
      </c>
    </row>
    <row r="1254" spans="1:15" x14ac:dyDescent="0.3">
      <c r="A1254" s="200">
        <v>335134</v>
      </c>
      <c r="B1254" s="200" t="s">
        <v>4584</v>
      </c>
      <c r="C1254" s="200" t="s">
        <v>4572</v>
      </c>
      <c r="D1254" s="200" t="s">
        <v>4573</v>
      </c>
      <c r="E1254" s="200" t="s">
        <v>4572</v>
      </c>
      <c r="F1254" s="200" t="s">
        <v>4573</v>
      </c>
      <c r="G1254" s="200" t="s">
        <v>4573</v>
      </c>
      <c r="H1254" s="200" t="s">
        <v>4571</v>
      </c>
      <c r="I1254" s="200" t="s">
        <v>4571</v>
      </c>
      <c r="J1254" s="200" t="s">
        <v>4572</v>
      </c>
      <c r="K1254" s="200" t="s">
        <v>4572</v>
      </c>
      <c r="L1254" s="200" t="s">
        <v>4573</v>
      </c>
      <c r="M1254" s="200" t="s">
        <v>4572</v>
      </c>
      <c r="N1254" s="200" t="s">
        <v>4571</v>
      </c>
      <c r="O1254" s="200" t="s">
        <v>4571</v>
      </c>
    </row>
    <row r="1255" spans="1:15" x14ac:dyDescent="0.3">
      <c r="A1255" s="200">
        <v>335138</v>
      </c>
      <c r="B1255" s="200" t="s">
        <v>4584</v>
      </c>
      <c r="C1255" s="200" t="s">
        <v>4572</v>
      </c>
      <c r="D1255" s="200" t="s">
        <v>4572</v>
      </c>
      <c r="E1255" s="200" t="s">
        <v>4572</v>
      </c>
      <c r="F1255" s="200" t="s">
        <v>4573</v>
      </c>
      <c r="G1255" s="200" t="s">
        <v>4572</v>
      </c>
      <c r="H1255" s="200" t="s">
        <v>4573</v>
      </c>
      <c r="I1255" s="200" t="s">
        <v>4571</v>
      </c>
      <c r="J1255" s="200" t="s">
        <v>4571</v>
      </c>
      <c r="K1255" s="200" t="s">
        <v>4573</v>
      </c>
      <c r="L1255" s="200" t="s">
        <v>4572</v>
      </c>
      <c r="M1255" s="200" t="s">
        <v>4572</v>
      </c>
      <c r="N1255" s="200" t="s">
        <v>4571</v>
      </c>
      <c r="O1255" s="200" t="s">
        <v>4571</v>
      </c>
    </row>
    <row r="1256" spans="1:15" x14ac:dyDescent="0.3">
      <c r="A1256" s="200">
        <v>335139</v>
      </c>
      <c r="B1256" s="200" t="s">
        <v>4584</v>
      </c>
      <c r="C1256" s="200" t="s">
        <v>4572</v>
      </c>
      <c r="D1256" s="200" t="s">
        <v>4572</v>
      </c>
      <c r="E1256" s="200" t="s">
        <v>4572</v>
      </c>
      <c r="F1256" s="200" t="s">
        <v>4572</v>
      </c>
      <c r="G1256" s="200" t="s">
        <v>4572</v>
      </c>
      <c r="H1256" s="200" t="s">
        <v>4572</v>
      </c>
      <c r="I1256" s="200" t="s">
        <v>4571</v>
      </c>
      <c r="J1256" s="200" t="s">
        <v>4571</v>
      </c>
      <c r="K1256" s="200" t="s">
        <v>4571</v>
      </c>
      <c r="L1256" s="200" t="s">
        <v>4571</v>
      </c>
      <c r="M1256" s="200" t="s">
        <v>4571</v>
      </c>
      <c r="N1256" s="200" t="s">
        <v>4571</v>
      </c>
      <c r="O1256" s="200" t="s">
        <v>4571</v>
      </c>
    </row>
    <row r="1257" spans="1:15" x14ac:dyDescent="0.3">
      <c r="A1257" s="200">
        <v>335141</v>
      </c>
      <c r="B1257" s="200" t="s">
        <v>4584</v>
      </c>
      <c r="C1257" s="200" t="s">
        <v>4572</v>
      </c>
      <c r="D1257" s="200" t="s">
        <v>4573</v>
      </c>
      <c r="E1257" s="200" t="s">
        <v>4573</v>
      </c>
      <c r="F1257" s="200" t="s">
        <v>4572</v>
      </c>
      <c r="G1257" s="200" t="s">
        <v>4573</v>
      </c>
      <c r="H1257" s="200" t="s">
        <v>4572</v>
      </c>
      <c r="I1257" s="200" t="s">
        <v>4572</v>
      </c>
      <c r="J1257" s="200" t="s">
        <v>4571</v>
      </c>
      <c r="K1257" s="200" t="s">
        <v>4571</v>
      </c>
      <c r="L1257" s="200" t="s">
        <v>4571</v>
      </c>
      <c r="M1257" s="200" t="s">
        <v>4571</v>
      </c>
      <c r="N1257" s="200" t="s">
        <v>4571</v>
      </c>
      <c r="O1257" s="200" t="s">
        <v>4571</v>
      </c>
    </row>
    <row r="1258" spans="1:15" x14ac:dyDescent="0.3">
      <c r="A1258" s="200">
        <v>335145</v>
      </c>
      <c r="B1258" s="200" t="s">
        <v>4584</v>
      </c>
      <c r="C1258" s="200" t="s">
        <v>4573</v>
      </c>
      <c r="D1258" s="200" t="s">
        <v>4572</v>
      </c>
      <c r="E1258" s="200" t="s">
        <v>4573</v>
      </c>
      <c r="F1258" s="200" t="s">
        <v>4573</v>
      </c>
      <c r="G1258" s="200" t="s">
        <v>4572</v>
      </c>
      <c r="H1258" s="200" t="s">
        <v>4572</v>
      </c>
      <c r="I1258" s="200" t="s">
        <v>4571</v>
      </c>
      <c r="J1258" s="200" t="s">
        <v>4571</v>
      </c>
      <c r="K1258" s="200" t="s">
        <v>4571</v>
      </c>
      <c r="L1258" s="200" t="s">
        <v>4571</v>
      </c>
      <c r="M1258" s="200" t="s">
        <v>4571</v>
      </c>
      <c r="N1258" s="200" t="s">
        <v>4571</v>
      </c>
      <c r="O1258" s="200" t="s">
        <v>4571</v>
      </c>
    </row>
    <row r="1259" spans="1:15" x14ac:dyDescent="0.3">
      <c r="A1259" s="200">
        <v>335149</v>
      </c>
      <c r="B1259" s="200" t="s">
        <v>4584</v>
      </c>
      <c r="C1259" s="200" t="s">
        <v>4573</v>
      </c>
      <c r="D1259" s="200" t="s">
        <v>4573</v>
      </c>
      <c r="E1259" s="200" t="s">
        <v>4573</v>
      </c>
      <c r="F1259" s="200" t="s">
        <v>4572</v>
      </c>
      <c r="G1259" s="200" t="s">
        <v>4572</v>
      </c>
      <c r="H1259" s="200" t="s">
        <v>4572</v>
      </c>
      <c r="I1259" s="200" t="s">
        <v>4572</v>
      </c>
      <c r="J1259" s="200" t="s">
        <v>4573</v>
      </c>
      <c r="K1259" s="200" t="s">
        <v>4572</v>
      </c>
      <c r="L1259" s="200" t="s">
        <v>4573</v>
      </c>
      <c r="M1259" s="200" t="s">
        <v>4573</v>
      </c>
      <c r="N1259" s="200" t="s">
        <v>4572</v>
      </c>
      <c r="O1259" s="200" t="s">
        <v>4572</v>
      </c>
    </row>
    <row r="1260" spans="1:15" x14ac:dyDescent="0.3">
      <c r="A1260" s="200">
        <v>335152</v>
      </c>
      <c r="B1260" s="200" t="s">
        <v>4584</v>
      </c>
      <c r="C1260" s="200" t="s">
        <v>4573</v>
      </c>
      <c r="D1260" s="200" t="s">
        <v>4573</v>
      </c>
      <c r="E1260" s="200" t="s">
        <v>4573</v>
      </c>
      <c r="F1260" s="200" t="s">
        <v>4573</v>
      </c>
      <c r="G1260" s="200" t="s">
        <v>4573</v>
      </c>
      <c r="H1260" s="200" t="s">
        <v>4572</v>
      </c>
      <c r="I1260" s="200" t="s">
        <v>4572</v>
      </c>
      <c r="J1260" s="200" t="s">
        <v>4572</v>
      </c>
      <c r="K1260" s="200" t="s">
        <v>4573</v>
      </c>
      <c r="L1260" s="200" t="s">
        <v>4573</v>
      </c>
      <c r="M1260" s="200" t="s">
        <v>4573</v>
      </c>
      <c r="N1260" s="200" t="s">
        <v>4572</v>
      </c>
      <c r="O1260" s="200" t="s">
        <v>4572</v>
      </c>
    </row>
    <row r="1261" spans="1:15" x14ac:dyDescent="0.3">
      <c r="A1261" s="200">
        <v>335153</v>
      </c>
      <c r="B1261" s="200" t="s">
        <v>4584</v>
      </c>
      <c r="C1261" s="200" t="s">
        <v>4572</v>
      </c>
      <c r="D1261" s="200" t="s">
        <v>4572</v>
      </c>
      <c r="E1261" s="200" t="s">
        <v>4572</v>
      </c>
      <c r="F1261" s="200" t="s">
        <v>4572</v>
      </c>
      <c r="G1261" s="200" t="s">
        <v>4572</v>
      </c>
      <c r="H1261" s="200" t="s">
        <v>4572</v>
      </c>
      <c r="I1261" s="200" t="s">
        <v>4573</v>
      </c>
      <c r="J1261" s="200" t="s">
        <v>4572</v>
      </c>
      <c r="K1261" s="200" t="s">
        <v>4571</v>
      </c>
      <c r="L1261" s="200" t="s">
        <v>4572</v>
      </c>
      <c r="M1261" s="200" t="s">
        <v>4573</v>
      </c>
      <c r="N1261" s="200" t="s">
        <v>4572</v>
      </c>
      <c r="O1261" s="200" t="s">
        <v>4572</v>
      </c>
    </row>
    <row r="1262" spans="1:15" x14ac:dyDescent="0.3">
      <c r="A1262" s="200">
        <v>335155</v>
      </c>
      <c r="B1262" s="200" t="s">
        <v>4584</v>
      </c>
      <c r="C1262" s="200" t="s">
        <v>4573</v>
      </c>
      <c r="D1262" s="200" t="s">
        <v>4571</v>
      </c>
      <c r="E1262" s="200" t="s">
        <v>4572</v>
      </c>
      <c r="F1262" s="200" t="s">
        <v>4572</v>
      </c>
      <c r="G1262" s="200" t="s">
        <v>4572</v>
      </c>
      <c r="H1262" s="200" t="s">
        <v>4573</v>
      </c>
      <c r="I1262" s="200" t="s">
        <v>4572</v>
      </c>
      <c r="J1262" s="200" t="s">
        <v>4571</v>
      </c>
      <c r="K1262" s="200" t="s">
        <v>4572</v>
      </c>
      <c r="L1262" s="200" t="s">
        <v>4571</v>
      </c>
      <c r="M1262" s="200" t="s">
        <v>4571</v>
      </c>
      <c r="N1262" s="200" t="s">
        <v>4572</v>
      </c>
      <c r="O1262" s="200" t="s">
        <v>4571</v>
      </c>
    </row>
    <row r="1263" spans="1:15" x14ac:dyDescent="0.3">
      <c r="A1263" s="200">
        <v>335160</v>
      </c>
      <c r="B1263" s="200" t="s">
        <v>4584</v>
      </c>
      <c r="C1263" s="200" t="s">
        <v>4572</v>
      </c>
      <c r="D1263" s="200" t="s">
        <v>4572</v>
      </c>
      <c r="E1263" s="200" t="s">
        <v>4572</v>
      </c>
      <c r="F1263" s="200" t="s">
        <v>4571</v>
      </c>
      <c r="G1263" s="200" t="s">
        <v>4572</v>
      </c>
      <c r="H1263" s="200" t="s">
        <v>4572</v>
      </c>
      <c r="I1263" s="200" t="s">
        <v>4571</v>
      </c>
      <c r="J1263" s="200" t="s">
        <v>4572</v>
      </c>
      <c r="K1263" s="200" t="s">
        <v>4572</v>
      </c>
      <c r="L1263" s="200" t="s">
        <v>4572</v>
      </c>
      <c r="M1263" s="200" t="s">
        <v>4572</v>
      </c>
      <c r="N1263" s="200" t="s">
        <v>4571</v>
      </c>
      <c r="O1263" s="200" t="s">
        <v>4571</v>
      </c>
    </row>
    <row r="1264" spans="1:15" x14ac:dyDescent="0.3">
      <c r="A1264" s="200">
        <v>335161</v>
      </c>
      <c r="B1264" s="200" t="s">
        <v>4584</v>
      </c>
      <c r="C1264" s="200" t="s">
        <v>4572</v>
      </c>
      <c r="D1264" s="200" t="s">
        <v>4571</v>
      </c>
      <c r="E1264" s="200" t="s">
        <v>4573</v>
      </c>
      <c r="F1264" s="200" t="s">
        <v>4572</v>
      </c>
      <c r="G1264" s="200" t="s">
        <v>4573</v>
      </c>
      <c r="H1264" s="200" t="s">
        <v>4571</v>
      </c>
      <c r="I1264" s="200" t="s">
        <v>4571</v>
      </c>
      <c r="J1264" s="200" t="s">
        <v>4572</v>
      </c>
      <c r="K1264" s="200" t="s">
        <v>4573</v>
      </c>
      <c r="L1264" s="200" t="s">
        <v>4572</v>
      </c>
      <c r="M1264" s="200" t="s">
        <v>4572</v>
      </c>
      <c r="N1264" s="200" t="s">
        <v>4571</v>
      </c>
      <c r="O1264" s="200" t="s">
        <v>4571</v>
      </c>
    </row>
    <row r="1265" spans="1:15" x14ac:dyDescent="0.3">
      <c r="A1265" s="200">
        <v>335165</v>
      </c>
      <c r="B1265" s="200" t="s">
        <v>4584</v>
      </c>
      <c r="C1265" s="200" t="s">
        <v>4572</v>
      </c>
      <c r="D1265" s="200" t="s">
        <v>4571</v>
      </c>
      <c r="E1265" s="200" t="s">
        <v>4572</v>
      </c>
      <c r="F1265" s="200" t="s">
        <v>4572</v>
      </c>
      <c r="G1265" s="200" t="s">
        <v>4571</v>
      </c>
      <c r="H1265" s="200" t="s">
        <v>4571</v>
      </c>
      <c r="I1265" s="200" t="s">
        <v>4572</v>
      </c>
      <c r="J1265" s="200" t="s">
        <v>4571</v>
      </c>
      <c r="K1265" s="200" t="s">
        <v>4571</v>
      </c>
      <c r="L1265" s="200" t="s">
        <v>4571</v>
      </c>
      <c r="M1265" s="200" t="s">
        <v>4571</v>
      </c>
      <c r="N1265" s="200" t="s">
        <v>4571</v>
      </c>
      <c r="O1265" s="200" t="s">
        <v>4571</v>
      </c>
    </row>
    <row r="1266" spans="1:15" x14ac:dyDescent="0.3">
      <c r="A1266" s="200">
        <v>335166</v>
      </c>
      <c r="B1266" s="200" t="s">
        <v>4584</v>
      </c>
      <c r="C1266" s="200" t="s">
        <v>4572</v>
      </c>
      <c r="D1266" s="200" t="s">
        <v>4572</v>
      </c>
      <c r="E1266" s="200" t="s">
        <v>4572</v>
      </c>
      <c r="F1266" s="200" t="s">
        <v>4571</v>
      </c>
      <c r="G1266" s="200" t="s">
        <v>4572</v>
      </c>
      <c r="H1266" s="200" t="s">
        <v>4572</v>
      </c>
      <c r="I1266" s="200" t="s">
        <v>4571</v>
      </c>
      <c r="J1266" s="200" t="s">
        <v>4571</v>
      </c>
      <c r="K1266" s="200" t="s">
        <v>4571</v>
      </c>
      <c r="L1266" s="200" t="s">
        <v>4571</v>
      </c>
      <c r="M1266" s="200" t="s">
        <v>4571</v>
      </c>
      <c r="N1266" s="200" t="s">
        <v>4571</v>
      </c>
      <c r="O1266" s="200" t="s">
        <v>4571</v>
      </c>
    </row>
    <row r="1267" spans="1:15" x14ac:dyDescent="0.3">
      <c r="A1267" s="200">
        <v>335170</v>
      </c>
      <c r="B1267" s="200" t="s">
        <v>4584</v>
      </c>
      <c r="C1267" s="200" t="s">
        <v>4573</v>
      </c>
      <c r="D1267" s="200" t="s">
        <v>4571</v>
      </c>
      <c r="E1267" s="200" t="s">
        <v>4571</v>
      </c>
      <c r="F1267" s="200" t="s">
        <v>4573</v>
      </c>
      <c r="G1267" s="200" t="s">
        <v>4571</v>
      </c>
      <c r="H1267" s="200" t="s">
        <v>4572</v>
      </c>
      <c r="I1267" s="200" t="s">
        <v>4572</v>
      </c>
      <c r="J1267" s="200" t="s">
        <v>4571</v>
      </c>
      <c r="K1267" s="200" t="s">
        <v>4571</v>
      </c>
      <c r="L1267" s="200" t="s">
        <v>4571</v>
      </c>
      <c r="M1267" s="200" t="s">
        <v>4571</v>
      </c>
      <c r="N1267" s="200" t="s">
        <v>4571</v>
      </c>
      <c r="O1267" s="200" t="s">
        <v>4571</v>
      </c>
    </row>
    <row r="1268" spans="1:15" x14ac:dyDescent="0.3">
      <c r="A1268" s="200">
        <v>335171</v>
      </c>
      <c r="B1268" s="200" t="s">
        <v>4584</v>
      </c>
      <c r="C1268" s="200" t="s">
        <v>4572</v>
      </c>
      <c r="D1268" s="200" t="s">
        <v>4571</v>
      </c>
      <c r="E1268" s="200" t="s">
        <v>4571</v>
      </c>
      <c r="F1268" s="200" t="s">
        <v>4571</v>
      </c>
      <c r="G1268" s="200" t="s">
        <v>4571</v>
      </c>
      <c r="H1268" s="200" t="s">
        <v>4572</v>
      </c>
      <c r="I1268" s="200" t="s">
        <v>4571</v>
      </c>
      <c r="J1268" s="200" t="s">
        <v>4571</v>
      </c>
      <c r="K1268" s="200" t="s">
        <v>4571</v>
      </c>
      <c r="L1268" s="200" t="s">
        <v>4571</v>
      </c>
      <c r="M1268" s="200" t="s">
        <v>4571</v>
      </c>
      <c r="N1268" s="200" t="s">
        <v>4571</v>
      </c>
      <c r="O1268" s="200" t="s">
        <v>4571</v>
      </c>
    </row>
    <row r="1269" spans="1:15" x14ac:dyDescent="0.3">
      <c r="A1269" s="200">
        <v>335174</v>
      </c>
      <c r="B1269" s="200" t="s">
        <v>4584</v>
      </c>
      <c r="C1269" s="200" t="s">
        <v>4573</v>
      </c>
      <c r="D1269" s="200" t="s">
        <v>4572</v>
      </c>
      <c r="E1269" s="200" t="s">
        <v>4573</v>
      </c>
      <c r="F1269" s="200" t="s">
        <v>4572</v>
      </c>
      <c r="G1269" s="200" t="s">
        <v>4573</v>
      </c>
      <c r="H1269" s="200" t="s">
        <v>4571</v>
      </c>
      <c r="I1269" s="200" t="s">
        <v>4571</v>
      </c>
      <c r="J1269" s="200" t="s">
        <v>4573</v>
      </c>
      <c r="K1269" s="200" t="s">
        <v>4573</v>
      </c>
      <c r="L1269" s="200" t="s">
        <v>4573</v>
      </c>
      <c r="M1269" s="200" t="s">
        <v>4573</v>
      </c>
      <c r="N1269" s="200" t="s">
        <v>4571</v>
      </c>
      <c r="O1269" s="200" t="s">
        <v>4572</v>
      </c>
    </row>
    <row r="1270" spans="1:15" x14ac:dyDescent="0.3">
      <c r="A1270" s="200">
        <v>335175</v>
      </c>
      <c r="B1270" s="200" t="s">
        <v>4584</v>
      </c>
      <c r="C1270" s="200" t="s">
        <v>4572</v>
      </c>
      <c r="D1270" s="200" t="s">
        <v>4571</v>
      </c>
      <c r="E1270" s="200" t="s">
        <v>4571</v>
      </c>
      <c r="F1270" s="200" t="s">
        <v>4572</v>
      </c>
      <c r="G1270" s="200" t="s">
        <v>4571</v>
      </c>
      <c r="H1270" s="200" t="s">
        <v>4572</v>
      </c>
      <c r="I1270" s="200" t="s">
        <v>4571</v>
      </c>
      <c r="J1270" s="200" t="s">
        <v>4571</v>
      </c>
      <c r="K1270" s="200" t="s">
        <v>4571</v>
      </c>
      <c r="L1270" s="200" t="s">
        <v>4571</v>
      </c>
      <c r="M1270" s="200" t="s">
        <v>4571</v>
      </c>
      <c r="N1270" s="200" t="s">
        <v>4571</v>
      </c>
      <c r="O1270" s="200" t="s">
        <v>4571</v>
      </c>
    </row>
    <row r="1271" spans="1:15" x14ac:dyDescent="0.3">
      <c r="A1271" s="200">
        <v>335176</v>
      </c>
      <c r="B1271" s="200" t="s">
        <v>4584</v>
      </c>
      <c r="C1271" s="200" t="s">
        <v>4572</v>
      </c>
      <c r="D1271" s="200" t="s">
        <v>4572</v>
      </c>
      <c r="E1271" s="200" t="s">
        <v>4572</v>
      </c>
      <c r="F1271" s="200" t="s">
        <v>4572</v>
      </c>
      <c r="G1271" s="200" t="s">
        <v>4572</v>
      </c>
      <c r="H1271" s="200" t="s">
        <v>4572</v>
      </c>
      <c r="I1271" s="200" t="s">
        <v>4572</v>
      </c>
      <c r="J1271" s="200" t="s">
        <v>4571</v>
      </c>
      <c r="K1271" s="200" t="s">
        <v>4571</v>
      </c>
      <c r="L1271" s="200" t="s">
        <v>4571</v>
      </c>
      <c r="M1271" s="200" t="s">
        <v>4571</v>
      </c>
      <c r="N1271" s="200" t="s">
        <v>4571</v>
      </c>
      <c r="O1271" s="200" t="s">
        <v>4571</v>
      </c>
    </row>
    <row r="1272" spans="1:15" x14ac:dyDescent="0.3">
      <c r="A1272" s="200">
        <v>335178</v>
      </c>
      <c r="B1272" s="200" t="s">
        <v>4584</v>
      </c>
      <c r="C1272" s="200" t="s">
        <v>4572</v>
      </c>
      <c r="D1272" s="200" t="s">
        <v>4571</v>
      </c>
      <c r="E1272" s="200" t="s">
        <v>4571</v>
      </c>
      <c r="F1272" s="200" t="s">
        <v>4571</v>
      </c>
      <c r="G1272" s="200" t="s">
        <v>4572</v>
      </c>
      <c r="H1272" s="200" t="s">
        <v>4572</v>
      </c>
      <c r="I1272" s="200" t="s">
        <v>4572</v>
      </c>
      <c r="J1272" s="200" t="s">
        <v>4571</v>
      </c>
      <c r="K1272" s="200" t="s">
        <v>4571</v>
      </c>
      <c r="L1272" s="200" t="s">
        <v>4571</v>
      </c>
      <c r="M1272" s="200" t="s">
        <v>4571</v>
      </c>
      <c r="N1272" s="200" t="s">
        <v>4571</v>
      </c>
      <c r="O1272" s="200" t="s">
        <v>4571</v>
      </c>
    </row>
    <row r="1273" spans="1:15" x14ac:dyDescent="0.3">
      <c r="A1273" s="200">
        <v>335181</v>
      </c>
      <c r="B1273" s="200" t="s">
        <v>4584</v>
      </c>
      <c r="C1273" s="200" t="s">
        <v>4572</v>
      </c>
      <c r="D1273" s="200" t="s">
        <v>4573</v>
      </c>
      <c r="E1273" s="200" t="s">
        <v>4572</v>
      </c>
      <c r="F1273" s="200" t="s">
        <v>4573</v>
      </c>
      <c r="G1273" s="200" t="s">
        <v>4573</v>
      </c>
      <c r="H1273" s="200" t="s">
        <v>4573</v>
      </c>
      <c r="I1273" s="200" t="s">
        <v>4571</v>
      </c>
      <c r="J1273" s="200" t="s">
        <v>4571</v>
      </c>
      <c r="K1273" s="200" t="s">
        <v>4572</v>
      </c>
      <c r="L1273" s="200" t="s">
        <v>4572</v>
      </c>
      <c r="M1273" s="200" t="s">
        <v>4572</v>
      </c>
      <c r="N1273" s="200" t="s">
        <v>4571</v>
      </c>
      <c r="O1273" s="200" t="s">
        <v>4571</v>
      </c>
    </row>
    <row r="1274" spans="1:15" x14ac:dyDescent="0.3">
      <c r="A1274" s="200">
        <v>335182</v>
      </c>
      <c r="B1274" s="200" t="s">
        <v>4584</v>
      </c>
      <c r="C1274" s="200" t="s">
        <v>4572</v>
      </c>
      <c r="D1274" s="200" t="s">
        <v>4572</v>
      </c>
      <c r="E1274" s="200" t="s">
        <v>4572</v>
      </c>
      <c r="F1274" s="200" t="s">
        <v>4571</v>
      </c>
      <c r="G1274" s="200" t="s">
        <v>4571</v>
      </c>
      <c r="H1274" s="200" t="s">
        <v>4571</v>
      </c>
      <c r="I1274" s="200" t="s">
        <v>4571</v>
      </c>
      <c r="J1274" s="200" t="s">
        <v>4571</v>
      </c>
      <c r="K1274" s="200" t="s">
        <v>4571</v>
      </c>
      <c r="L1274" s="200" t="s">
        <v>4571</v>
      </c>
      <c r="M1274" s="200" t="s">
        <v>4571</v>
      </c>
      <c r="N1274" s="200" t="s">
        <v>4571</v>
      </c>
      <c r="O1274" s="200" t="s">
        <v>4571</v>
      </c>
    </row>
    <row r="1275" spans="1:15" x14ac:dyDescent="0.3">
      <c r="A1275" s="200">
        <v>335184</v>
      </c>
      <c r="B1275" s="200" t="s">
        <v>4584</v>
      </c>
      <c r="C1275" s="200" t="s">
        <v>4572</v>
      </c>
      <c r="D1275" s="200" t="s">
        <v>4572</v>
      </c>
      <c r="E1275" s="200" t="s">
        <v>4571</v>
      </c>
      <c r="F1275" s="200" t="s">
        <v>4573</v>
      </c>
      <c r="G1275" s="200" t="s">
        <v>4571</v>
      </c>
      <c r="H1275" s="200" t="s">
        <v>4573</v>
      </c>
      <c r="I1275" s="200" t="s">
        <v>4572</v>
      </c>
      <c r="J1275" s="200" t="s">
        <v>4572</v>
      </c>
      <c r="K1275" s="200" t="s">
        <v>4571</v>
      </c>
      <c r="L1275" s="200" t="s">
        <v>4573</v>
      </c>
      <c r="M1275" s="200" t="s">
        <v>4571</v>
      </c>
      <c r="N1275" s="200" t="s">
        <v>4573</v>
      </c>
      <c r="O1275" s="200" t="s">
        <v>4571</v>
      </c>
    </row>
    <row r="1276" spans="1:15" x14ac:dyDescent="0.3">
      <c r="A1276" s="200">
        <v>335190</v>
      </c>
      <c r="B1276" s="200" t="s">
        <v>4584</v>
      </c>
      <c r="C1276" s="200" t="s">
        <v>4572</v>
      </c>
      <c r="D1276" s="200" t="s">
        <v>4571</v>
      </c>
      <c r="E1276" s="200" t="s">
        <v>4572</v>
      </c>
      <c r="F1276" s="200" t="s">
        <v>4571</v>
      </c>
      <c r="G1276" s="200" t="s">
        <v>4572</v>
      </c>
      <c r="H1276" s="200" t="s">
        <v>4571</v>
      </c>
      <c r="I1276" s="200" t="s">
        <v>4571</v>
      </c>
      <c r="J1276" s="200" t="s">
        <v>4571</v>
      </c>
      <c r="K1276" s="200" t="s">
        <v>4571</v>
      </c>
      <c r="L1276" s="200" t="s">
        <v>4571</v>
      </c>
      <c r="M1276" s="200" t="s">
        <v>4571</v>
      </c>
      <c r="N1276" s="200" t="s">
        <v>4571</v>
      </c>
      <c r="O1276" s="200" t="s">
        <v>4571</v>
      </c>
    </row>
    <row r="1277" spans="1:15" x14ac:dyDescent="0.3">
      <c r="A1277" s="200">
        <v>335193</v>
      </c>
      <c r="B1277" s="200" t="s">
        <v>4584</v>
      </c>
      <c r="C1277" s="200" t="s">
        <v>4573</v>
      </c>
      <c r="D1277" s="200" t="s">
        <v>4573</v>
      </c>
      <c r="E1277" s="200" t="s">
        <v>4572</v>
      </c>
      <c r="F1277" s="200" t="s">
        <v>4573</v>
      </c>
      <c r="G1277" s="200" t="s">
        <v>4573</v>
      </c>
      <c r="H1277" s="200" t="s">
        <v>4573</v>
      </c>
      <c r="I1277" s="200" t="s">
        <v>4572</v>
      </c>
      <c r="J1277" s="200" t="s">
        <v>4573</v>
      </c>
      <c r="K1277" s="200" t="s">
        <v>4572</v>
      </c>
      <c r="L1277" s="200" t="s">
        <v>4573</v>
      </c>
      <c r="M1277" s="200" t="s">
        <v>4572</v>
      </c>
      <c r="N1277" s="200" t="s">
        <v>4572</v>
      </c>
      <c r="O1277" s="200" t="s">
        <v>4571</v>
      </c>
    </row>
    <row r="1278" spans="1:15" x14ac:dyDescent="0.3">
      <c r="A1278" s="200">
        <v>335194</v>
      </c>
      <c r="B1278" s="200" t="s">
        <v>4584</v>
      </c>
      <c r="C1278" s="200" t="s">
        <v>4572</v>
      </c>
      <c r="D1278" s="200" t="s">
        <v>4572</v>
      </c>
      <c r="E1278" s="200" t="s">
        <v>4572</v>
      </c>
      <c r="F1278" s="200" t="s">
        <v>4572</v>
      </c>
      <c r="G1278" s="200" t="s">
        <v>4572</v>
      </c>
      <c r="H1278" s="200" t="s">
        <v>4572</v>
      </c>
      <c r="I1278" s="200" t="s">
        <v>4572</v>
      </c>
      <c r="J1278" s="200" t="s">
        <v>4572</v>
      </c>
      <c r="K1278" s="200" t="s">
        <v>4572</v>
      </c>
      <c r="L1278" s="200" t="s">
        <v>4572</v>
      </c>
      <c r="M1278" s="200" t="s">
        <v>4572</v>
      </c>
      <c r="N1278" s="200" t="s">
        <v>4572</v>
      </c>
      <c r="O1278" s="200" t="s">
        <v>4572</v>
      </c>
    </row>
    <row r="1279" spans="1:15" x14ac:dyDescent="0.3">
      <c r="A1279" s="200">
        <v>335197</v>
      </c>
      <c r="B1279" s="200" t="s">
        <v>4584</v>
      </c>
      <c r="C1279" s="200" t="s">
        <v>4572</v>
      </c>
      <c r="D1279" s="200" t="s">
        <v>4571</v>
      </c>
      <c r="E1279" s="200" t="s">
        <v>4572</v>
      </c>
      <c r="F1279" s="200" t="s">
        <v>4571</v>
      </c>
      <c r="G1279" s="200" t="s">
        <v>4572</v>
      </c>
      <c r="H1279" s="200" t="s">
        <v>4571</v>
      </c>
      <c r="I1279" s="200" t="s">
        <v>4571</v>
      </c>
      <c r="J1279" s="200" t="s">
        <v>4571</v>
      </c>
      <c r="K1279" s="200" t="s">
        <v>4571</v>
      </c>
      <c r="L1279" s="200" t="s">
        <v>4571</v>
      </c>
      <c r="M1279" s="200" t="s">
        <v>4571</v>
      </c>
      <c r="N1279" s="200" t="s">
        <v>4571</v>
      </c>
      <c r="O1279" s="200" t="s">
        <v>4571</v>
      </c>
    </row>
    <row r="1280" spans="1:15" x14ac:dyDescent="0.3">
      <c r="A1280" s="200">
        <v>335200</v>
      </c>
      <c r="B1280" s="200" t="s">
        <v>4584</v>
      </c>
      <c r="C1280" s="200" t="s">
        <v>4573</v>
      </c>
      <c r="D1280" s="200" t="s">
        <v>4572</v>
      </c>
      <c r="E1280" s="200" t="s">
        <v>4573</v>
      </c>
      <c r="F1280" s="200" t="s">
        <v>4571</v>
      </c>
      <c r="G1280" s="200" t="s">
        <v>4573</v>
      </c>
      <c r="H1280" s="200" t="s">
        <v>4572</v>
      </c>
      <c r="I1280" s="200" t="s">
        <v>4571</v>
      </c>
      <c r="J1280" s="200" t="s">
        <v>4571</v>
      </c>
      <c r="K1280" s="200" t="s">
        <v>4571</v>
      </c>
      <c r="L1280" s="200" t="s">
        <v>4571</v>
      </c>
      <c r="M1280" s="200" t="s">
        <v>4571</v>
      </c>
      <c r="N1280" s="200" t="s">
        <v>4573</v>
      </c>
      <c r="O1280" s="200" t="s">
        <v>4572</v>
      </c>
    </row>
    <row r="1281" spans="1:15" x14ac:dyDescent="0.3">
      <c r="A1281" s="200">
        <v>335201</v>
      </c>
      <c r="B1281" s="200" t="s">
        <v>4584</v>
      </c>
      <c r="C1281" s="200" t="s">
        <v>4572</v>
      </c>
      <c r="D1281" s="200" t="s">
        <v>4571</v>
      </c>
      <c r="E1281" s="200" t="s">
        <v>4571</v>
      </c>
      <c r="F1281" s="200" t="s">
        <v>4572</v>
      </c>
      <c r="G1281" s="200" t="s">
        <v>4571</v>
      </c>
      <c r="H1281" s="200" t="s">
        <v>4572</v>
      </c>
      <c r="I1281" s="200" t="s">
        <v>4572</v>
      </c>
      <c r="J1281" s="200" t="s">
        <v>4571</v>
      </c>
      <c r="K1281" s="200" t="s">
        <v>4571</v>
      </c>
      <c r="L1281" s="200" t="s">
        <v>4571</v>
      </c>
      <c r="M1281" s="200" t="s">
        <v>4571</v>
      </c>
      <c r="N1281" s="200" t="s">
        <v>4571</v>
      </c>
      <c r="O1281" s="200" t="s">
        <v>4571</v>
      </c>
    </row>
    <row r="1282" spans="1:15" x14ac:dyDescent="0.3">
      <c r="A1282" s="200">
        <v>335203</v>
      </c>
      <c r="B1282" s="200" t="s">
        <v>4584</v>
      </c>
      <c r="C1282" s="200" t="s">
        <v>4572</v>
      </c>
      <c r="D1282" s="200" t="s">
        <v>4571</v>
      </c>
      <c r="E1282" s="200" t="s">
        <v>4572</v>
      </c>
      <c r="F1282" s="200" t="s">
        <v>4572</v>
      </c>
      <c r="G1282" s="200" t="s">
        <v>4572</v>
      </c>
      <c r="H1282" s="200" t="s">
        <v>4572</v>
      </c>
      <c r="I1282" s="200" t="s">
        <v>4572</v>
      </c>
      <c r="J1282" s="200" t="s">
        <v>4571</v>
      </c>
      <c r="K1282" s="200" t="s">
        <v>4571</v>
      </c>
      <c r="L1282" s="200" t="s">
        <v>4571</v>
      </c>
      <c r="M1282" s="200" t="s">
        <v>4571</v>
      </c>
      <c r="N1282" s="200" t="s">
        <v>4571</v>
      </c>
      <c r="O1282" s="200" t="s">
        <v>4571</v>
      </c>
    </row>
    <row r="1283" spans="1:15" x14ac:dyDescent="0.3">
      <c r="A1283" s="200">
        <v>335204</v>
      </c>
      <c r="B1283" s="200" t="s">
        <v>4584</v>
      </c>
      <c r="C1283" s="200" t="s">
        <v>4572</v>
      </c>
      <c r="D1283" s="200" t="s">
        <v>4572</v>
      </c>
      <c r="E1283" s="200" t="s">
        <v>4572</v>
      </c>
      <c r="F1283" s="200" t="s">
        <v>4572</v>
      </c>
      <c r="G1283" s="200" t="s">
        <v>4572</v>
      </c>
      <c r="H1283" s="200" t="s">
        <v>4572</v>
      </c>
      <c r="I1283" s="200" t="s">
        <v>4571</v>
      </c>
      <c r="J1283" s="200" t="s">
        <v>4571</v>
      </c>
      <c r="K1283" s="200" t="s">
        <v>4571</v>
      </c>
      <c r="L1283" s="200" t="s">
        <v>4571</v>
      </c>
      <c r="M1283" s="200" t="s">
        <v>4571</v>
      </c>
      <c r="N1283" s="200" t="s">
        <v>4571</v>
      </c>
      <c r="O1283" s="200" t="s">
        <v>4571</v>
      </c>
    </row>
    <row r="1284" spans="1:15" x14ac:dyDescent="0.3">
      <c r="A1284" s="200">
        <v>335205</v>
      </c>
      <c r="B1284" s="200" t="s">
        <v>4584</v>
      </c>
      <c r="C1284" s="200" t="s">
        <v>4572</v>
      </c>
      <c r="D1284" s="200" t="s">
        <v>4572</v>
      </c>
      <c r="E1284" s="200" t="s">
        <v>4571</v>
      </c>
      <c r="F1284" s="200" t="s">
        <v>4571</v>
      </c>
      <c r="G1284" s="200" t="s">
        <v>4571</v>
      </c>
      <c r="H1284" s="200" t="s">
        <v>4571</v>
      </c>
      <c r="I1284" s="200" t="s">
        <v>4571</v>
      </c>
      <c r="J1284" s="200" t="s">
        <v>4571</v>
      </c>
      <c r="K1284" s="200" t="s">
        <v>4571</v>
      </c>
      <c r="L1284" s="200" t="s">
        <v>4571</v>
      </c>
      <c r="M1284" s="200" t="s">
        <v>4571</v>
      </c>
      <c r="N1284" s="200" t="s">
        <v>4571</v>
      </c>
      <c r="O1284" s="200" t="s">
        <v>4571</v>
      </c>
    </row>
    <row r="1285" spans="1:15" x14ac:dyDescent="0.3">
      <c r="A1285" s="200">
        <v>335207</v>
      </c>
      <c r="B1285" s="200" t="s">
        <v>4584</v>
      </c>
      <c r="C1285" s="200" t="s">
        <v>4571</v>
      </c>
      <c r="D1285" s="200" t="s">
        <v>4571</v>
      </c>
      <c r="E1285" s="200" t="s">
        <v>4571</v>
      </c>
      <c r="F1285" s="200" t="s">
        <v>4572</v>
      </c>
      <c r="G1285" s="200" t="s">
        <v>4572</v>
      </c>
      <c r="H1285" s="200" t="s">
        <v>4571</v>
      </c>
      <c r="I1285" s="200" t="s">
        <v>4571</v>
      </c>
      <c r="J1285" s="200" t="s">
        <v>4571</v>
      </c>
      <c r="K1285" s="200" t="s">
        <v>4571</v>
      </c>
      <c r="L1285" s="200" t="s">
        <v>4571</v>
      </c>
      <c r="M1285" s="200" t="s">
        <v>4571</v>
      </c>
      <c r="N1285" s="200" t="s">
        <v>4571</v>
      </c>
      <c r="O1285" s="200" t="s">
        <v>4571</v>
      </c>
    </row>
    <row r="1286" spans="1:15" x14ac:dyDescent="0.3">
      <c r="A1286" s="200">
        <v>335208</v>
      </c>
      <c r="B1286" s="200" t="s">
        <v>4584</v>
      </c>
      <c r="C1286" s="200" t="s">
        <v>4572</v>
      </c>
      <c r="D1286" s="200" t="s">
        <v>4571</v>
      </c>
      <c r="E1286" s="200" t="s">
        <v>4572</v>
      </c>
      <c r="F1286" s="200" t="s">
        <v>4571</v>
      </c>
      <c r="G1286" s="200" t="s">
        <v>4571</v>
      </c>
      <c r="H1286" s="200" t="s">
        <v>4571</v>
      </c>
      <c r="I1286" s="200" t="s">
        <v>4571</v>
      </c>
      <c r="J1286" s="200" t="s">
        <v>4571</v>
      </c>
      <c r="K1286" s="200" t="s">
        <v>4571</v>
      </c>
      <c r="L1286" s="200" t="s">
        <v>4571</v>
      </c>
      <c r="M1286" s="200" t="s">
        <v>4571</v>
      </c>
      <c r="N1286" s="200" t="s">
        <v>4571</v>
      </c>
      <c r="O1286" s="200" t="s">
        <v>4571</v>
      </c>
    </row>
    <row r="1287" spans="1:15" x14ac:dyDescent="0.3">
      <c r="A1287" s="200">
        <v>335210</v>
      </c>
      <c r="B1287" s="200" t="s">
        <v>4584</v>
      </c>
      <c r="C1287" s="200" t="s">
        <v>4572</v>
      </c>
      <c r="D1287" s="200" t="s">
        <v>4572</v>
      </c>
      <c r="E1287" s="200" t="s">
        <v>4572</v>
      </c>
      <c r="F1287" s="200" t="s">
        <v>4572</v>
      </c>
      <c r="G1287" s="200" t="s">
        <v>4572</v>
      </c>
      <c r="H1287" s="200" t="s">
        <v>4572</v>
      </c>
      <c r="I1287" s="200" t="s">
        <v>4571</v>
      </c>
      <c r="J1287" s="200" t="s">
        <v>4572</v>
      </c>
      <c r="K1287" s="200" t="s">
        <v>4572</v>
      </c>
      <c r="L1287" s="200" t="s">
        <v>4572</v>
      </c>
      <c r="M1287" s="200" t="s">
        <v>4572</v>
      </c>
      <c r="N1287" s="200" t="s">
        <v>4572</v>
      </c>
      <c r="O1287" s="200" t="s">
        <v>4572</v>
      </c>
    </row>
    <row r="1288" spans="1:15" x14ac:dyDescent="0.3">
      <c r="A1288" s="200">
        <v>335216</v>
      </c>
      <c r="B1288" s="200" t="s">
        <v>4584</v>
      </c>
      <c r="C1288" s="200" t="s">
        <v>4573</v>
      </c>
      <c r="D1288" s="200" t="s">
        <v>4573</v>
      </c>
      <c r="E1288" s="200" t="s">
        <v>4573</v>
      </c>
      <c r="F1288" s="200" t="s">
        <v>4571</v>
      </c>
      <c r="G1288" s="200" t="s">
        <v>4573</v>
      </c>
      <c r="H1288" s="200" t="s">
        <v>4573</v>
      </c>
      <c r="I1288" s="200" t="s">
        <v>4573</v>
      </c>
      <c r="J1288" s="200" t="s">
        <v>4573</v>
      </c>
      <c r="K1288" s="200" t="s">
        <v>4571</v>
      </c>
      <c r="L1288" s="200" t="s">
        <v>4572</v>
      </c>
      <c r="M1288" s="200" t="s">
        <v>4572</v>
      </c>
      <c r="N1288" s="200" t="s">
        <v>4571</v>
      </c>
      <c r="O1288" s="200" t="s">
        <v>4571</v>
      </c>
    </row>
    <row r="1289" spans="1:15" x14ac:dyDescent="0.3">
      <c r="A1289" s="200">
        <v>335217</v>
      </c>
      <c r="B1289" s="200" t="s">
        <v>4584</v>
      </c>
      <c r="C1289" s="200" t="s">
        <v>4572</v>
      </c>
      <c r="D1289" s="200" t="s">
        <v>4571</v>
      </c>
      <c r="E1289" s="200" t="s">
        <v>4572</v>
      </c>
      <c r="F1289" s="200" t="s">
        <v>4572</v>
      </c>
      <c r="G1289" s="200" t="s">
        <v>4571</v>
      </c>
      <c r="H1289" s="200" t="s">
        <v>4571</v>
      </c>
      <c r="I1289" s="200" t="s">
        <v>4571</v>
      </c>
      <c r="J1289" s="200" t="s">
        <v>4571</v>
      </c>
      <c r="K1289" s="200" t="s">
        <v>4571</v>
      </c>
      <c r="L1289" s="200" t="s">
        <v>4571</v>
      </c>
      <c r="M1289" s="200" t="s">
        <v>4571</v>
      </c>
      <c r="N1289" s="200" t="s">
        <v>4571</v>
      </c>
      <c r="O1289" s="200" t="s">
        <v>4571</v>
      </c>
    </row>
    <row r="1290" spans="1:15" x14ac:dyDescent="0.3">
      <c r="A1290" s="200">
        <v>335220</v>
      </c>
      <c r="B1290" s="200" t="s">
        <v>4584</v>
      </c>
      <c r="C1290" s="200" t="s">
        <v>4572</v>
      </c>
      <c r="D1290" s="200" t="s">
        <v>4571</v>
      </c>
      <c r="E1290" s="200" t="s">
        <v>4571</v>
      </c>
      <c r="F1290" s="200" t="s">
        <v>4571</v>
      </c>
      <c r="G1290" s="200" t="s">
        <v>4572</v>
      </c>
      <c r="H1290" s="200" t="s">
        <v>4572</v>
      </c>
      <c r="I1290" s="200" t="s">
        <v>4572</v>
      </c>
      <c r="J1290" s="200" t="s">
        <v>4571</v>
      </c>
      <c r="K1290" s="200" t="s">
        <v>4571</v>
      </c>
      <c r="L1290" s="200" t="s">
        <v>4571</v>
      </c>
      <c r="M1290" s="200" t="s">
        <v>4571</v>
      </c>
      <c r="N1290" s="200" t="s">
        <v>4571</v>
      </c>
      <c r="O1290" s="200" t="s">
        <v>4571</v>
      </c>
    </row>
    <row r="1291" spans="1:15" x14ac:dyDescent="0.3">
      <c r="A1291" s="200">
        <v>335221</v>
      </c>
      <c r="B1291" s="200" t="s">
        <v>4584</v>
      </c>
      <c r="C1291" s="200" t="s">
        <v>4573</v>
      </c>
      <c r="D1291" s="200" t="s">
        <v>4572</v>
      </c>
      <c r="E1291" s="200" t="s">
        <v>4572</v>
      </c>
      <c r="F1291" s="200" t="s">
        <v>4573</v>
      </c>
      <c r="G1291" s="200" t="s">
        <v>4572</v>
      </c>
      <c r="H1291" s="200" t="s">
        <v>4572</v>
      </c>
      <c r="I1291" s="200" t="s">
        <v>4572</v>
      </c>
      <c r="J1291" s="200" t="s">
        <v>4573</v>
      </c>
      <c r="K1291" s="200" t="s">
        <v>4572</v>
      </c>
      <c r="L1291" s="200" t="s">
        <v>4572</v>
      </c>
      <c r="M1291" s="200" t="s">
        <v>4572</v>
      </c>
      <c r="N1291" s="200" t="s">
        <v>4572</v>
      </c>
      <c r="O1291" s="200" t="s">
        <v>4572</v>
      </c>
    </row>
    <row r="1292" spans="1:15" x14ac:dyDescent="0.3">
      <c r="A1292" s="200">
        <v>335223</v>
      </c>
      <c r="B1292" s="200" t="s">
        <v>4584</v>
      </c>
      <c r="C1292" s="200" t="s">
        <v>4572</v>
      </c>
      <c r="D1292" s="200" t="s">
        <v>4571</v>
      </c>
      <c r="E1292" s="200" t="s">
        <v>4572</v>
      </c>
      <c r="F1292" s="200" t="s">
        <v>4572</v>
      </c>
      <c r="G1292" s="200" t="s">
        <v>4572</v>
      </c>
      <c r="H1292" s="200" t="s">
        <v>4572</v>
      </c>
      <c r="I1292" s="200" t="s">
        <v>4571</v>
      </c>
      <c r="J1292" s="200" t="s">
        <v>4571</v>
      </c>
      <c r="K1292" s="200" t="s">
        <v>4571</v>
      </c>
      <c r="L1292" s="200" t="s">
        <v>4571</v>
      </c>
      <c r="M1292" s="200" t="s">
        <v>4571</v>
      </c>
      <c r="N1292" s="200" t="s">
        <v>4571</v>
      </c>
      <c r="O1292" s="200" t="s">
        <v>4571</v>
      </c>
    </row>
    <row r="1293" spans="1:15" x14ac:dyDescent="0.3">
      <c r="A1293" s="200">
        <v>335225</v>
      </c>
      <c r="B1293" s="200" t="s">
        <v>4584</v>
      </c>
      <c r="C1293" s="200" t="s">
        <v>4573</v>
      </c>
      <c r="D1293" s="200" t="s">
        <v>4571</v>
      </c>
      <c r="E1293" s="200" t="s">
        <v>4572</v>
      </c>
      <c r="F1293" s="200" t="s">
        <v>4572</v>
      </c>
      <c r="G1293" s="200" t="s">
        <v>4572</v>
      </c>
      <c r="H1293" s="200" t="s">
        <v>4573</v>
      </c>
      <c r="I1293" s="200" t="s">
        <v>4571</v>
      </c>
      <c r="J1293" s="200" t="s">
        <v>4571</v>
      </c>
      <c r="K1293" s="200" t="s">
        <v>4571</v>
      </c>
      <c r="L1293" s="200" t="s">
        <v>4571</v>
      </c>
      <c r="M1293" s="200" t="s">
        <v>4571</v>
      </c>
      <c r="N1293" s="200" t="s">
        <v>4571</v>
      </c>
      <c r="O1293" s="200" t="s">
        <v>4572</v>
      </c>
    </row>
    <row r="1294" spans="1:15" x14ac:dyDescent="0.3">
      <c r="A1294" s="200">
        <v>335226</v>
      </c>
      <c r="B1294" s="200" t="s">
        <v>4584</v>
      </c>
      <c r="C1294" s="200" t="s">
        <v>4572</v>
      </c>
      <c r="D1294" s="200" t="s">
        <v>4572</v>
      </c>
      <c r="E1294" s="200" t="s">
        <v>4572</v>
      </c>
      <c r="F1294" s="200" t="s">
        <v>4572</v>
      </c>
      <c r="G1294" s="200" t="s">
        <v>4572</v>
      </c>
      <c r="H1294" s="200" t="s">
        <v>4572</v>
      </c>
      <c r="I1294" s="200" t="s">
        <v>4571</v>
      </c>
      <c r="J1294" s="200" t="s">
        <v>4571</v>
      </c>
      <c r="K1294" s="200" t="s">
        <v>4571</v>
      </c>
      <c r="L1294" s="200" t="s">
        <v>4571</v>
      </c>
      <c r="M1294" s="200" t="s">
        <v>4571</v>
      </c>
      <c r="N1294" s="200" t="s">
        <v>4571</v>
      </c>
      <c r="O1294" s="200" t="s">
        <v>4571</v>
      </c>
    </row>
    <row r="1295" spans="1:15" x14ac:dyDescent="0.3">
      <c r="A1295" s="200">
        <v>335227</v>
      </c>
      <c r="B1295" s="200" t="s">
        <v>4584</v>
      </c>
      <c r="C1295" s="200" t="s">
        <v>4572</v>
      </c>
      <c r="D1295" s="200" t="s">
        <v>4572</v>
      </c>
      <c r="E1295" s="200" t="s">
        <v>4572</v>
      </c>
      <c r="F1295" s="200" t="s">
        <v>4572</v>
      </c>
      <c r="G1295" s="200" t="s">
        <v>4571</v>
      </c>
      <c r="H1295" s="200" t="s">
        <v>4571</v>
      </c>
      <c r="I1295" s="200" t="s">
        <v>4571</v>
      </c>
      <c r="J1295" s="200" t="s">
        <v>4571</v>
      </c>
      <c r="K1295" s="200" t="s">
        <v>4571</v>
      </c>
      <c r="L1295" s="200" t="s">
        <v>4571</v>
      </c>
      <c r="M1295" s="200" t="s">
        <v>4571</v>
      </c>
      <c r="N1295" s="200" t="s">
        <v>4571</v>
      </c>
      <c r="O1295" s="200" t="s">
        <v>4571</v>
      </c>
    </row>
    <row r="1296" spans="1:15" x14ac:dyDescent="0.3">
      <c r="A1296" s="200">
        <v>335228</v>
      </c>
      <c r="B1296" s="200" t="s">
        <v>4584</v>
      </c>
      <c r="C1296" s="200" t="s">
        <v>4573</v>
      </c>
      <c r="D1296" s="200" t="s">
        <v>4572</v>
      </c>
      <c r="E1296" s="200" t="s">
        <v>4573</v>
      </c>
      <c r="F1296" s="200" t="s">
        <v>4573</v>
      </c>
      <c r="G1296" s="200" t="s">
        <v>4573</v>
      </c>
      <c r="H1296" s="200" t="s">
        <v>4573</v>
      </c>
      <c r="I1296" s="200" t="s">
        <v>4572</v>
      </c>
      <c r="J1296" s="200" t="s">
        <v>4573</v>
      </c>
      <c r="K1296" s="200" t="s">
        <v>4572</v>
      </c>
      <c r="L1296" s="200" t="s">
        <v>4572</v>
      </c>
      <c r="M1296" s="200" t="s">
        <v>4573</v>
      </c>
      <c r="N1296" s="200" t="s">
        <v>4572</v>
      </c>
      <c r="O1296" s="200" t="s">
        <v>4571</v>
      </c>
    </row>
    <row r="1297" spans="1:15" x14ac:dyDescent="0.3">
      <c r="A1297" s="200">
        <v>335229</v>
      </c>
      <c r="B1297" s="200" t="s">
        <v>4584</v>
      </c>
      <c r="C1297" s="200" t="s">
        <v>4571</v>
      </c>
      <c r="D1297" s="200" t="s">
        <v>4572</v>
      </c>
      <c r="E1297" s="200" t="s">
        <v>4572</v>
      </c>
      <c r="F1297" s="200" t="s">
        <v>4571</v>
      </c>
      <c r="G1297" s="200" t="s">
        <v>4572</v>
      </c>
      <c r="H1297" s="200" t="s">
        <v>4571</v>
      </c>
      <c r="I1297" s="200" t="s">
        <v>4571</v>
      </c>
      <c r="J1297" s="200" t="s">
        <v>4571</v>
      </c>
      <c r="K1297" s="200" t="s">
        <v>4571</v>
      </c>
      <c r="L1297" s="200" t="s">
        <v>4571</v>
      </c>
      <c r="M1297" s="200" t="s">
        <v>4571</v>
      </c>
      <c r="N1297" s="200" t="s">
        <v>4571</v>
      </c>
      <c r="O1297" s="200" t="s">
        <v>4571</v>
      </c>
    </row>
    <row r="1298" spans="1:15" x14ac:dyDescent="0.3">
      <c r="A1298" s="200">
        <v>335230</v>
      </c>
      <c r="B1298" s="200" t="s">
        <v>4584</v>
      </c>
      <c r="C1298" s="200" t="s">
        <v>4573</v>
      </c>
      <c r="D1298" s="200" t="s">
        <v>4572</v>
      </c>
      <c r="E1298" s="200" t="s">
        <v>4573</v>
      </c>
      <c r="F1298" s="200" t="s">
        <v>4572</v>
      </c>
      <c r="G1298" s="200" t="s">
        <v>4572</v>
      </c>
      <c r="H1298" s="200" t="s">
        <v>4572</v>
      </c>
      <c r="I1298" s="200" t="s">
        <v>4572</v>
      </c>
      <c r="J1298" s="200" t="s">
        <v>4572</v>
      </c>
      <c r="K1298" s="200" t="s">
        <v>4571</v>
      </c>
      <c r="L1298" s="200" t="s">
        <v>4571</v>
      </c>
      <c r="M1298" s="200" t="s">
        <v>4572</v>
      </c>
      <c r="N1298" s="200" t="s">
        <v>4572</v>
      </c>
      <c r="O1298" s="200" t="s">
        <v>4572</v>
      </c>
    </row>
    <row r="1299" spans="1:15" x14ac:dyDescent="0.3">
      <c r="A1299" s="200">
        <v>335231</v>
      </c>
      <c r="B1299" s="200" t="s">
        <v>4584</v>
      </c>
      <c r="C1299" s="200" t="s">
        <v>4572</v>
      </c>
      <c r="D1299" s="200" t="s">
        <v>4573</v>
      </c>
      <c r="E1299" s="200" t="s">
        <v>4573</v>
      </c>
      <c r="F1299" s="200" t="s">
        <v>4573</v>
      </c>
      <c r="G1299" s="200" t="s">
        <v>4572</v>
      </c>
      <c r="H1299" s="200" t="s">
        <v>4573</v>
      </c>
      <c r="I1299" s="200" t="s">
        <v>4572</v>
      </c>
      <c r="J1299" s="200" t="s">
        <v>4571</v>
      </c>
      <c r="K1299" s="200" t="s">
        <v>4572</v>
      </c>
      <c r="L1299" s="200" t="s">
        <v>4571</v>
      </c>
      <c r="M1299" s="200" t="s">
        <v>4571</v>
      </c>
      <c r="N1299" s="200" t="s">
        <v>4572</v>
      </c>
      <c r="O1299" s="200" t="s">
        <v>4571</v>
      </c>
    </row>
    <row r="1300" spans="1:15" x14ac:dyDescent="0.3">
      <c r="A1300" s="200">
        <v>335232</v>
      </c>
      <c r="B1300" s="200" t="s">
        <v>4584</v>
      </c>
      <c r="C1300" s="200" t="s">
        <v>4573</v>
      </c>
      <c r="D1300" s="200" t="s">
        <v>4573</v>
      </c>
      <c r="E1300" s="200" t="s">
        <v>4572</v>
      </c>
      <c r="F1300" s="200" t="s">
        <v>4573</v>
      </c>
      <c r="G1300" s="200" t="s">
        <v>4572</v>
      </c>
      <c r="H1300" s="200" t="s">
        <v>4573</v>
      </c>
      <c r="I1300" s="200" t="s">
        <v>4572</v>
      </c>
      <c r="J1300" s="200" t="s">
        <v>4572</v>
      </c>
      <c r="K1300" s="200" t="s">
        <v>4572</v>
      </c>
      <c r="L1300" s="200" t="s">
        <v>4572</v>
      </c>
      <c r="M1300" s="200" t="s">
        <v>4572</v>
      </c>
      <c r="N1300" s="200" t="s">
        <v>4571</v>
      </c>
      <c r="O1300" s="200" t="s">
        <v>4572</v>
      </c>
    </row>
    <row r="1301" spans="1:15" x14ac:dyDescent="0.3">
      <c r="A1301" s="200">
        <v>335236</v>
      </c>
      <c r="B1301" s="200" t="s">
        <v>4584</v>
      </c>
      <c r="C1301" s="200" t="s">
        <v>4572</v>
      </c>
      <c r="D1301" s="200" t="s">
        <v>4571</v>
      </c>
      <c r="E1301" s="200" t="s">
        <v>4572</v>
      </c>
      <c r="F1301" s="200" t="s">
        <v>4571</v>
      </c>
      <c r="G1301" s="200" t="s">
        <v>4571</v>
      </c>
      <c r="H1301" s="200" t="s">
        <v>4571</v>
      </c>
      <c r="I1301" s="200" t="s">
        <v>4571</v>
      </c>
      <c r="J1301" s="200" t="s">
        <v>4571</v>
      </c>
      <c r="K1301" s="200" t="s">
        <v>4571</v>
      </c>
      <c r="L1301" s="200" t="s">
        <v>4571</v>
      </c>
      <c r="M1301" s="200" t="s">
        <v>4571</v>
      </c>
      <c r="N1301" s="200" t="s">
        <v>4571</v>
      </c>
      <c r="O1301" s="200" t="s">
        <v>4571</v>
      </c>
    </row>
    <row r="1302" spans="1:15" x14ac:dyDescent="0.3">
      <c r="A1302" s="200">
        <v>335238</v>
      </c>
      <c r="B1302" s="200" t="s">
        <v>4584</v>
      </c>
      <c r="C1302" s="200" t="s">
        <v>4572</v>
      </c>
      <c r="D1302" s="200" t="s">
        <v>4571</v>
      </c>
      <c r="E1302" s="200" t="s">
        <v>4572</v>
      </c>
      <c r="F1302" s="200" t="s">
        <v>4572</v>
      </c>
      <c r="G1302" s="200" t="s">
        <v>4571</v>
      </c>
      <c r="H1302" s="200" t="s">
        <v>4571</v>
      </c>
      <c r="I1302" s="200" t="s">
        <v>4572</v>
      </c>
      <c r="J1302" s="200" t="s">
        <v>4571</v>
      </c>
      <c r="K1302" s="200" t="s">
        <v>4571</v>
      </c>
      <c r="L1302" s="200" t="s">
        <v>4571</v>
      </c>
      <c r="M1302" s="200" t="s">
        <v>4571</v>
      </c>
      <c r="N1302" s="200" t="s">
        <v>4571</v>
      </c>
      <c r="O1302" s="200" t="s">
        <v>4571</v>
      </c>
    </row>
    <row r="1303" spans="1:15" x14ac:dyDescent="0.3">
      <c r="A1303" s="200">
        <v>335239</v>
      </c>
      <c r="B1303" s="200" t="s">
        <v>4584</v>
      </c>
      <c r="C1303" s="200" t="s">
        <v>4572</v>
      </c>
      <c r="D1303" s="200" t="s">
        <v>4572</v>
      </c>
      <c r="E1303" s="200" t="s">
        <v>4572</v>
      </c>
      <c r="F1303" s="200" t="s">
        <v>4572</v>
      </c>
      <c r="G1303" s="200" t="s">
        <v>4572</v>
      </c>
      <c r="H1303" s="200" t="s">
        <v>4572</v>
      </c>
      <c r="I1303" s="200" t="s">
        <v>4572</v>
      </c>
      <c r="J1303" s="200" t="s">
        <v>4571</v>
      </c>
      <c r="K1303" s="200" t="s">
        <v>4571</v>
      </c>
      <c r="L1303" s="200" t="s">
        <v>4571</v>
      </c>
      <c r="M1303" s="200" t="s">
        <v>4571</v>
      </c>
      <c r="N1303" s="200" t="s">
        <v>4571</v>
      </c>
      <c r="O1303" s="200" t="s">
        <v>4571</v>
      </c>
    </row>
    <row r="1304" spans="1:15" x14ac:dyDescent="0.3">
      <c r="A1304" s="200">
        <v>335240</v>
      </c>
      <c r="B1304" s="200" t="s">
        <v>4584</v>
      </c>
      <c r="C1304" s="200" t="s">
        <v>4572</v>
      </c>
      <c r="D1304" s="200" t="s">
        <v>4572</v>
      </c>
      <c r="E1304" s="200" t="s">
        <v>4572</v>
      </c>
      <c r="F1304" s="200" t="s">
        <v>4571</v>
      </c>
      <c r="G1304" s="200" t="s">
        <v>4572</v>
      </c>
      <c r="H1304" s="200" t="s">
        <v>4571</v>
      </c>
      <c r="I1304" s="200" t="s">
        <v>4571</v>
      </c>
      <c r="J1304" s="200" t="s">
        <v>4571</v>
      </c>
      <c r="K1304" s="200" t="s">
        <v>4571</v>
      </c>
      <c r="L1304" s="200" t="s">
        <v>4571</v>
      </c>
      <c r="M1304" s="200" t="s">
        <v>4571</v>
      </c>
      <c r="N1304" s="200" t="s">
        <v>4571</v>
      </c>
      <c r="O1304" s="200" t="s">
        <v>4571</v>
      </c>
    </row>
    <row r="1305" spans="1:15" x14ac:dyDescent="0.3">
      <c r="A1305" s="200">
        <v>335243</v>
      </c>
      <c r="B1305" s="200" t="s">
        <v>4584</v>
      </c>
      <c r="C1305" s="200" t="s">
        <v>4572</v>
      </c>
      <c r="D1305" s="200" t="s">
        <v>4572</v>
      </c>
      <c r="E1305" s="200" t="s">
        <v>4572</v>
      </c>
      <c r="F1305" s="200" t="s">
        <v>4571</v>
      </c>
      <c r="G1305" s="200" t="s">
        <v>4572</v>
      </c>
      <c r="H1305" s="200" t="s">
        <v>4572</v>
      </c>
      <c r="I1305" s="200" t="s">
        <v>4572</v>
      </c>
      <c r="J1305" s="200" t="s">
        <v>4571</v>
      </c>
      <c r="K1305" s="200" t="s">
        <v>4571</v>
      </c>
      <c r="L1305" s="200" t="s">
        <v>4571</v>
      </c>
      <c r="M1305" s="200" t="s">
        <v>4571</v>
      </c>
      <c r="N1305" s="200" t="s">
        <v>4571</v>
      </c>
      <c r="O1305" s="200" t="s">
        <v>4571</v>
      </c>
    </row>
    <row r="1306" spans="1:15" x14ac:dyDescent="0.3">
      <c r="A1306" s="200">
        <v>335245</v>
      </c>
      <c r="B1306" s="200" t="s">
        <v>4584</v>
      </c>
      <c r="C1306" s="200" t="s">
        <v>4573</v>
      </c>
      <c r="D1306" s="200" t="s">
        <v>4573</v>
      </c>
      <c r="E1306" s="200" t="s">
        <v>4573</v>
      </c>
      <c r="F1306" s="200" t="s">
        <v>4572</v>
      </c>
      <c r="G1306" s="200" t="s">
        <v>4573</v>
      </c>
      <c r="H1306" s="200" t="s">
        <v>4573</v>
      </c>
      <c r="I1306" s="200" t="s">
        <v>4573</v>
      </c>
      <c r="J1306" s="200" t="s">
        <v>4572</v>
      </c>
      <c r="K1306" s="200" t="s">
        <v>4572</v>
      </c>
      <c r="L1306" s="200" t="s">
        <v>4572</v>
      </c>
      <c r="M1306" s="200" t="s">
        <v>4572</v>
      </c>
      <c r="N1306" s="200" t="s">
        <v>4572</v>
      </c>
      <c r="O1306" s="200" t="s">
        <v>4571</v>
      </c>
    </row>
    <row r="1307" spans="1:15" x14ac:dyDescent="0.3">
      <c r="A1307" s="200">
        <v>335246</v>
      </c>
      <c r="B1307" s="200" t="s">
        <v>4584</v>
      </c>
      <c r="C1307" s="200" t="s">
        <v>4573</v>
      </c>
      <c r="D1307" s="200" t="s">
        <v>4573</v>
      </c>
      <c r="E1307" s="200" t="s">
        <v>4573</v>
      </c>
      <c r="F1307" s="200" t="s">
        <v>4573</v>
      </c>
      <c r="G1307" s="200" t="s">
        <v>4573</v>
      </c>
      <c r="H1307" s="200" t="s">
        <v>4573</v>
      </c>
      <c r="I1307" s="200" t="s">
        <v>4573</v>
      </c>
      <c r="J1307" s="200" t="s">
        <v>4572</v>
      </c>
      <c r="K1307" s="200" t="s">
        <v>4571</v>
      </c>
      <c r="L1307" s="200" t="s">
        <v>4571</v>
      </c>
      <c r="M1307" s="200" t="s">
        <v>4572</v>
      </c>
      <c r="N1307" s="200" t="s">
        <v>4571</v>
      </c>
      <c r="O1307" s="200" t="s">
        <v>4571</v>
      </c>
    </row>
    <row r="1308" spans="1:15" x14ac:dyDescent="0.3">
      <c r="A1308" s="200">
        <v>335250</v>
      </c>
      <c r="B1308" s="200" t="s">
        <v>4584</v>
      </c>
      <c r="C1308" s="200" t="s">
        <v>4572</v>
      </c>
      <c r="D1308" s="200" t="s">
        <v>4572</v>
      </c>
      <c r="E1308" s="200" t="s">
        <v>4572</v>
      </c>
      <c r="F1308" s="200" t="s">
        <v>4572</v>
      </c>
      <c r="G1308" s="200" t="s">
        <v>4572</v>
      </c>
      <c r="H1308" s="200" t="s">
        <v>4572</v>
      </c>
      <c r="I1308" s="200" t="s">
        <v>4572</v>
      </c>
      <c r="J1308" s="200" t="s">
        <v>4571</v>
      </c>
      <c r="K1308" s="200" t="s">
        <v>4571</v>
      </c>
      <c r="L1308" s="200" t="s">
        <v>4571</v>
      </c>
      <c r="M1308" s="200" t="s">
        <v>4571</v>
      </c>
      <c r="N1308" s="200" t="s">
        <v>4571</v>
      </c>
      <c r="O1308" s="200" t="s">
        <v>4571</v>
      </c>
    </row>
    <row r="1309" spans="1:15" x14ac:dyDescent="0.3">
      <c r="A1309" s="200">
        <v>335251</v>
      </c>
      <c r="B1309" s="200" t="s">
        <v>4584</v>
      </c>
      <c r="C1309" s="200" t="s">
        <v>4573</v>
      </c>
      <c r="D1309" s="200" t="s">
        <v>4572</v>
      </c>
      <c r="E1309" s="200" t="s">
        <v>4572</v>
      </c>
      <c r="F1309" s="200" t="s">
        <v>4573</v>
      </c>
      <c r="G1309" s="200" t="s">
        <v>4573</v>
      </c>
      <c r="H1309" s="200" t="s">
        <v>4572</v>
      </c>
      <c r="I1309" s="200" t="s">
        <v>4571</v>
      </c>
      <c r="J1309" s="200" t="s">
        <v>4573</v>
      </c>
      <c r="K1309" s="200" t="s">
        <v>4573</v>
      </c>
      <c r="L1309" s="200" t="s">
        <v>4573</v>
      </c>
      <c r="M1309" s="200" t="s">
        <v>4573</v>
      </c>
      <c r="N1309" s="200" t="s">
        <v>4571</v>
      </c>
      <c r="O1309" s="200" t="s">
        <v>4572</v>
      </c>
    </row>
    <row r="1310" spans="1:15" x14ac:dyDescent="0.3">
      <c r="A1310" s="200">
        <v>335253</v>
      </c>
      <c r="B1310" s="200" t="s">
        <v>4584</v>
      </c>
      <c r="C1310" s="200" t="s">
        <v>4573</v>
      </c>
      <c r="D1310" s="200" t="s">
        <v>4572</v>
      </c>
      <c r="E1310" s="200" t="s">
        <v>4572</v>
      </c>
      <c r="F1310" s="200" t="s">
        <v>4573</v>
      </c>
      <c r="G1310" s="200" t="s">
        <v>4573</v>
      </c>
      <c r="H1310" s="200" t="s">
        <v>4572</v>
      </c>
      <c r="I1310" s="200" t="s">
        <v>4572</v>
      </c>
      <c r="J1310" s="200" t="s">
        <v>4572</v>
      </c>
      <c r="K1310" s="200" t="s">
        <v>4571</v>
      </c>
      <c r="L1310" s="200" t="s">
        <v>4571</v>
      </c>
      <c r="M1310" s="200" t="s">
        <v>4572</v>
      </c>
      <c r="N1310" s="200" t="s">
        <v>4571</v>
      </c>
      <c r="O1310" s="200" t="s">
        <v>4571</v>
      </c>
    </row>
    <row r="1311" spans="1:15" x14ac:dyDescent="0.3">
      <c r="A1311" s="200">
        <v>335257</v>
      </c>
      <c r="B1311" s="200" t="s">
        <v>4584</v>
      </c>
      <c r="C1311" s="200" t="s">
        <v>4572</v>
      </c>
      <c r="D1311" s="200" t="s">
        <v>4571</v>
      </c>
      <c r="E1311" s="200" t="s">
        <v>4572</v>
      </c>
      <c r="F1311" s="200" t="s">
        <v>4572</v>
      </c>
      <c r="G1311" s="200" t="s">
        <v>4571</v>
      </c>
      <c r="H1311" s="200" t="s">
        <v>4571</v>
      </c>
      <c r="I1311" s="200" t="s">
        <v>4572</v>
      </c>
      <c r="J1311" s="200" t="s">
        <v>4571</v>
      </c>
      <c r="K1311" s="200" t="s">
        <v>4571</v>
      </c>
      <c r="L1311" s="200" t="s">
        <v>4571</v>
      </c>
      <c r="M1311" s="200" t="s">
        <v>4571</v>
      </c>
      <c r="N1311" s="200" t="s">
        <v>4571</v>
      </c>
      <c r="O1311" s="200" t="s">
        <v>4571</v>
      </c>
    </row>
    <row r="1312" spans="1:15" x14ac:dyDescent="0.3">
      <c r="A1312" s="200">
        <v>335263</v>
      </c>
      <c r="B1312" s="200" t="s">
        <v>4584</v>
      </c>
      <c r="C1312" s="200" t="s">
        <v>4572</v>
      </c>
      <c r="D1312" s="200" t="s">
        <v>4572</v>
      </c>
      <c r="E1312" s="200" t="s">
        <v>4572</v>
      </c>
      <c r="F1312" s="200" t="s">
        <v>4572</v>
      </c>
      <c r="G1312" s="200" t="s">
        <v>4572</v>
      </c>
      <c r="H1312" s="200" t="s">
        <v>4572</v>
      </c>
      <c r="I1312" s="200" t="s">
        <v>4572</v>
      </c>
      <c r="J1312" s="200" t="s">
        <v>4571</v>
      </c>
      <c r="K1312" s="200" t="s">
        <v>4571</v>
      </c>
      <c r="L1312" s="200" t="s">
        <v>4571</v>
      </c>
      <c r="M1312" s="200" t="s">
        <v>4571</v>
      </c>
      <c r="N1312" s="200" t="s">
        <v>4571</v>
      </c>
      <c r="O1312" s="200" t="s">
        <v>4571</v>
      </c>
    </row>
    <row r="1313" spans="1:15" x14ac:dyDescent="0.3">
      <c r="A1313" s="200">
        <v>335264</v>
      </c>
      <c r="B1313" s="200" t="s">
        <v>4584</v>
      </c>
      <c r="C1313" s="200" t="s">
        <v>4573</v>
      </c>
      <c r="D1313" s="200" t="s">
        <v>4573</v>
      </c>
      <c r="E1313" s="200" t="s">
        <v>4573</v>
      </c>
      <c r="F1313" s="200" t="s">
        <v>4571</v>
      </c>
      <c r="G1313" s="200" t="s">
        <v>4573</v>
      </c>
      <c r="H1313" s="200" t="s">
        <v>4573</v>
      </c>
      <c r="I1313" s="200" t="s">
        <v>4572</v>
      </c>
      <c r="J1313" s="200" t="s">
        <v>4572</v>
      </c>
      <c r="K1313" s="200" t="s">
        <v>4571</v>
      </c>
      <c r="L1313" s="200" t="s">
        <v>4572</v>
      </c>
      <c r="M1313" s="200" t="s">
        <v>4572</v>
      </c>
      <c r="N1313" s="200" t="s">
        <v>4572</v>
      </c>
      <c r="O1313" s="200" t="s">
        <v>4571</v>
      </c>
    </row>
    <row r="1314" spans="1:15" x14ac:dyDescent="0.3">
      <c r="A1314" s="200">
        <v>335265</v>
      </c>
      <c r="B1314" s="200" t="s">
        <v>4584</v>
      </c>
      <c r="C1314" s="200" t="s">
        <v>4573</v>
      </c>
      <c r="D1314" s="200" t="s">
        <v>4573</v>
      </c>
      <c r="E1314" s="200" t="s">
        <v>4572</v>
      </c>
      <c r="F1314" s="200" t="s">
        <v>4573</v>
      </c>
      <c r="G1314" s="200" t="s">
        <v>4573</v>
      </c>
      <c r="H1314" s="200" t="s">
        <v>4572</v>
      </c>
      <c r="I1314" s="200" t="s">
        <v>4572</v>
      </c>
      <c r="J1314" s="200" t="s">
        <v>4571</v>
      </c>
      <c r="K1314" s="200" t="s">
        <v>4572</v>
      </c>
      <c r="L1314" s="200" t="s">
        <v>4571</v>
      </c>
      <c r="M1314" s="200" t="s">
        <v>4571</v>
      </c>
      <c r="N1314" s="200" t="s">
        <v>4571</v>
      </c>
      <c r="O1314" s="200" t="s">
        <v>4571</v>
      </c>
    </row>
    <row r="1315" spans="1:15" x14ac:dyDescent="0.3">
      <c r="A1315" s="200">
        <v>335267</v>
      </c>
      <c r="B1315" s="200" t="s">
        <v>4584</v>
      </c>
      <c r="C1315" s="200" t="s">
        <v>4573</v>
      </c>
      <c r="D1315" s="200" t="s">
        <v>4573</v>
      </c>
      <c r="E1315" s="200" t="s">
        <v>4572</v>
      </c>
      <c r="F1315" s="200" t="s">
        <v>4572</v>
      </c>
      <c r="G1315" s="200" t="s">
        <v>4572</v>
      </c>
      <c r="H1315" s="200" t="s">
        <v>4572</v>
      </c>
      <c r="I1315" s="200" t="s">
        <v>4571</v>
      </c>
      <c r="J1315" s="200" t="s">
        <v>4572</v>
      </c>
      <c r="K1315" s="200" t="s">
        <v>4572</v>
      </c>
      <c r="L1315" s="200" t="s">
        <v>4572</v>
      </c>
      <c r="M1315" s="200" t="s">
        <v>4572</v>
      </c>
      <c r="N1315" s="200" t="s">
        <v>4572</v>
      </c>
      <c r="O1315" s="200" t="s">
        <v>4572</v>
      </c>
    </row>
    <row r="1316" spans="1:15" x14ac:dyDescent="0.3">
      <c r="A1316" s="200">
        <v>335270</v>
      </c>
      <c r="B1316" s="200" t="s">
        <v>4584</v>
      </c>
      <c r="C1316" s="200" t="s">
        <v>4572</v>
      </c>
      <c r="D1316" s="200" t="s">
        <v>4572</v>
      </c>
      <c r="E1316" s="200" t="s">
        <v>4572</v>
      </c>
      <c r="F1316" s="200" t="s">
        <v>4572</v>
      </c>
      <c r="G1316" s="200" t="s">
        <v>4571</v>
      </c>
      <c r="H1316" s="200" t="s">
        <v>4571</v>
      </c>
      <c r="I1316" s="200" t="s">
        <v>4572</v>
      </c>
      <c r="J1316" s="200" t="s">
        <v>4571</v>
      </c>
      <c r="K1316" s="200" t="s">
        <v>4571</v>
      </c>
      <c r="L1316" s="200" t="s">
        <v>4571</v>
      </c>
      <c r="M1316" s="200" t="s">
        <v>4571</v>
      </c>
      <c r="N1316" s="200" t="s">
        <v>4571</v>
      </c>
      <c r="O1316" s="200" t="s">
        <v>4571</v>
      </c>
    </row>
    <row r="1317" spans="1:15" x14ac:dyDescent="0.3">
      <c r="A1317" s="200">
        <v>335273</v>
      </c>
      <c r="B1317" s="200" t="s">
        <v>4584</v>
      </c>
      <c r="C1317" s="200" t="s">
        <v>4572</v>
      </c>
      <c r="D1317" s="200" t="s">
        <v>4572</v>
      </c>
      <c r="E1317" s="200" t="s">
        <v>4572</v>
      </c>
      <c r="F1317" s="200" t="s">
        <v>4572</v>
      </c>
      <c r="G1317" s="200" t="s">
        <v>4572</v>
      </c>
      <c r="H1317" s="200" t="s">
        <v>4572</v>
      </c>
      <c r="I1317" s="200" t="s">
        <v>4572</v>
      </c>
      <c r="J1317" s="200" t="s">
        <v>4572</v>
      </c>
      <c r="K1317" s="200" t="s">
        <v>4571</v>
      </c>
      <c r="L1317" s="200" t="s">
        <v>4571</v>
      </c>
      <c r="M1317" s="200" t="s">
        <v>4571</v>
      </c>
      <c r="N1317" s="200" t="s">
        <v>4571</v>
      </c>
      <c r="O1317" s="200" t="s">
        <v>4572</v>
      </c>
    </row>
    <row r="1318" spans="1:15" x14ac:dyDescent="0.3">
      <c r="A1318" s="200">
        <v>335275</v>
      </c>
      <c r="B1318" s="200" t="s">
        <v>4584</v>
      </c>
      <c r="C1318" s="200" t="s">
        <v>4572</v>
      </c>
      <c r="D1318" s="200" t="s">
        <v>4572</v>
      </c>
      <c r="E1318" s="200" t="s">
        <v>4572</v>
      </c>
      <c r="F1318" s="200" t="s">
        <v>4573</v>
      </c>
      <c r="G1318" s="200" t="s">
        <v>4572</v>
      </c>
      <c r="H1318" s="200" t="s">
        <v>4573</v>
      </c>
      <c r="I1318" s="200" t="s">
        <v>4573</v>
      </c>
      <c r="J1318" s="200" t="s">
        <v>4573</v>
      </c>
      <c r="K1318" s="200" t="s">
        <v>4571</v>
      </c>
      <c r="L1318" s="200" t="s">
        <v>4572</v>
      </c>
      <c r="M1318" s="200" t="s">
        <v>4572</v>
      </c>
      <c r="N1318" s="200" t="s">
        <v>4571</v>
      </c>
      <c r="O1318" s="200" t="s">
        <v>4573</v>
      </c>
    </row>
    <row r="1319" spans="1:15" x14ac:dyDescent="0.3">
      <c r="A1319" s="200">
        <v>335277</v>
      </c>
      <c r="B1319" s="200" t="s">
        <v>4584</v>
      </c>
      <c r="C1319" s="200" t="s">
        <v>4573</v>
      </c>
      <c r="D1319" s="200" t="s">
        <v>4573</v>
      </c>
      <c r="E1319" s="200" t="s">
        <v>4573</v>
      </c>
      <c r="F1319" s="200" t="s">
        <v>4573</v>
      </c>
      <c r="G1319" s="200" t="s">
        <v>4573</v>
      </c>
      <c r="H1319" s="200" t="s">
        <v>4573</v>
      </c>
      <c r="I1319" s="200" t="s">
        <v>4573</v>
      </c>
      <c r="J1319" s="200" t="s">
        <v>4571</v>
      </c>
      <c r="K1319" s="200" t="s">
        <v>4571</v>
      </c>
      <c r="L1319" s="200" t="s">
        <v>4571</v>
      </c>
      <c r="M1319" s="200" t="s">
        <v>4571</v>
      </c>
      <c r="N1319" s="200" t="s">
        <v>4571</v>
      </c>
      <c r="O1319" s="200" t="s">
        <v>4571</v>
      </c>
    </row>
    <row r="1320" spans="1:15" x14ac:dyDescent="0.3">
      <c r="A1320" s="200">
        <v>335279</v>
      </c>
      <c r="B1320" s="200" t="s">
        <v>4584</v>
      </c>
      <c r="C1320" s="200" t="s">
        <v>4572</v>
      </c>
      <c r="D1320" s="200" t="s">
        <v>4572</v>
      </c>
      <c r="E1320" s="200" t="s">
        <v>4572</v>
      </c>
      <c r="F1320" s="200" t="s">
        <v>4572</v>
      </c>
      <c r="G1320" s="200" t="s">
        <v>4572</v>
      </c>
      <c r="H1320" s="200" t="s">
        <v>4572</v>
      </c>
      <c r="I1320" s="200" t="s">
        <v>4572</v>
      </c>
      <c r="J1320" s="200" t="s">
        <v>4571</v>
      </c>
      <c r="K1320" s="200" t="s">
        <v>4571</v>
      </c>
      <c r="L1320" s="200" t="s">
        <v>4571</v>
      </c>
      <c r="M1320" s="200" t="s">
        <v>4571</v>
      </c>
      <c r="N1320" s="200" t="s">
        <v>4571</v>
      </c>
      <c r="O1320" s="200" t="s">
        <v>4571</v>
      </c>
    </row>
    <row r="1321" spans="1:15" x14ac:dyDescent="0.3">
      <c r="A1321" s="200">
        <v>335280</v>
      </c>
      <c r="B1321" s="200" t="s">
        <v>4584</v>
      </c>
      <c r="C1321" s="200" t="s">
        <v>4572</v>
      </c>
      <c r="D1321" s="200" t="s">
        <v>4572</v>
      </c>
      <c r="E1321" s="200" t="s">
        <v>4572</v>
      </c>
      <c r="F1321" s="200" t="s">
        <v>4572</v>
      </c>
      <c r="G1321" s="200" t="s">
        <v>4572</v>
      </c>
      <c r="H1321" s="200" t="s">
        <v>4571</v>
      </c>
      <c r="I1321" s="200" t="s">
        <v>4571</v>
      </c>
      <c r="J1321" s="200" t="s">
        <v>4572</v>
      </c>
      <c r="K1321" s="200" t="s">
        <v>4571</v>
      </c>
      <c r="L1321" s="200" t="s">
        <v>4571</v>
      </c>
      <c r="M1321" s="200" t="s">
        <v>4571</v>
      </c>
      <c r="N1321" s="200" t="s">
        <v>4571</v>
      </c>
      <c r="O1321" s="200" t="s">
        <v>4571</v>
      </c>
    </row>
    <row r="1322" spans="1:15" x14ac:dyDescent="0.3">
      <c r="A1322" s="200">
        <v>335283</v>
      </c>
      <c r="B1322" s="200" t="s">
        <v>4584</v>
      </c>
      <c r="C1322" s="200" t="s">
        <v>4573</v>
      </c>
      <c r="D1322" s="200" t="s">
        <v>4573</v>
      </c>
      <c r="E1322" s="200" t="s">
        <v>4572</v>
      </c>
      <c r="F1322" s="200" t="s">
        <v>4573</v>
      </c>
      <c r="G1322" s="200" t="s">
        <v>4572</v>
      </c>
      <c r="H1322" s="200" t="s">
        <v>4573</v>
      </c>
      <c r="I1322" s="200" t="s">
        <v>4572</v>
      </c>
      <c r="J1322" s="200" t="s">
        <v>4573</v>
      </c>
      <c r="K1322" s="200" t="s">
        <v>4573</v>
      </c>
      <c r="L1322" s="200" t="s">
        <v>4572</v>
      </c>
      <c r="M1322" s="200" t="s">
        <v>4572</v>
      </c>
      <c r="N1322" s="200" t="s">
        <v>4572</v>
      </c>
      <c r="O1322" s="200" t="s">
        <v>4572</v>
      </c>
    </row>
    <row r="1323" spans="1:15" x14ac:dyDescent="0.3">
      <c r="A1323" s="200">
        <v>335285</v>
      </c>
      <c r="B1323" s="200" t="s">
        <v>4584</v>
      </c>
      <c r="C1323" s="200" t="s">
        <v>4572</v>
      </c>
      <c r="D1323" s="200" t="s">
        <v>4572</v>
      </c>
      <c r="E1323" s="200" t="s">
        <v>4573</v>
      </c>
      <c r="F1323" s="200" t="s">
        <v>4573</v>
      </c>
      <c r="G1323" s="200" t="s">
        <v>4573</v>
      </c>
      <c r="H1323" s="200" t="s">
        <v>4573</v>
      </c>
      <c r="I1323" s="200" t="s">
        <v>4572</v>
      </c>
      <c r="J1323" s="200" t="s">
        <v>4573</v>
      </c>
      <c r="K1323" s="200" t="s">
        <v>4573</v>
      </c>
      <c r="L1323" s="200" t="s">
        <v>4573</v>
      </c>
      <c r="M1323" s="200" t="s">
        <v>4572</v>
      </c>
      <c r="N1323" s="200" t="s">
        <v>4573</v>
      </c>
      <c r="O1323" s="200" t="s">
        <v>4573</v>
      </c>
    </row>
    <row r="1324" spans="1:15" x14ac:dyDescent="0.3">
      <c r="A1324" s="200">
        <v>335286</v>
      </c>
      <c r="B1324" s="200" t="s">
        <v>4584</v>
      </c>
      <c r="C1324" s="200" t="s">
        <v>4572</v>
      </c>
      <c r="D1324" s="200" t="s">
        <v>4572</v>
      </c>
      <c r="E1324" s="200" t="s">
        <v>4572</v>
      </c>
      <c r="F1324" s="200" t="s">
        <v>4572</v>
      </c>
      <c r="G1324" s="200" t="s">
        <v>4571</v>
      </c>
      <c r="H1324" s="200" t="s">
        <v>4571</v>
      </c>
      <c r="I1324" s="200" t="s">
        <v>4571</v>
      </c>
      <c r="J1324" s="200" t="s">
        <v>4571</v>
      </c>
      <c r="K1324" s="200" t="s">
        <v>4571</v>
      </c>
      <c r="L1324" s="200" t="s">
        <v>4571</v>
      </c>
      <c r="M1324" s="200" t="s">
        <v>4571</v>
      </c>
      <c r="N1324" s="200" t="s">
        <v>4571</v>
      </c>
      <c r="O1324" s="200" t="s">
        <v>4571</v>
      </c>
    </row>
    <row r="1325" spans="1:15" x14ac:dyDescent="0.3">
      <c r="A1325" s="200">
        <v>335287</v>
      </c>
      <c r="B1325" s="200" t="s">
        <v>4584</v>
      </c>
      <c r="C1325" s="200" t="s">
        <v>4572</v>
      </c>
      <c r="D1325" s="200" t="s">
        <v>4572</v>
      </c>
      <c r="E1325" s="200" t="s">
        <v>4572</v>
      </c>
      <c r="F1325" s="200" t="s">
        <v>4572</v>
      </c>
      <c r="G1325" s="200" t="s">
        <v>4572</v>
      </c>
      <c r="H1325" s="200" t="s">
        <v>4572</v>
      </c>
      <c r="I1325" s="200" t="s">
        <v>4572</v>
      </c>
      <c r="J1325" s="200" t="s">
        <v>4571</v>
      </c>
      <c r="K1325" s="200" t="s">
        <v>4571</v>
      </c>
      <c r="L1325" s="200" t="s">
        <v>4571</v>
      </c>
      <c r="M1325" s="200" t="s">
        <v>4571</v>
      </c>
      <c r="N1325" s="200" t="s">
        <v>4571</v>
      </c>
      <c r="O1325" s="200" t="s">
        <v>4571</v>
      </c>
    </row>
    <row r="1326" spans="1:15" x14ac:dyDescent="0.3">
      <c r="A1326" s="200">
        <v>335291</v>
      </c>
      <c r="B1326" s="200" t="s">
        <v>4584</v>
      </c>
      <c r="C1326" s="200" t="s">
        <v>4572</v>
      </c>
      <c r="D1326" s="200" t="s">
        <v>4572</v>
      </c>
      <c r="E1326" s="200" t="s">
        <v>4572</v>
      </c>
      <c r="F1326" s="200" t="s">
        <v>4572</v>
      </c>
      <c r="G1326" s="200" t="s">
        <v>4571</v>
      </c>
      <c r="H1326" s="200" t="s">
        <v>4571</v>
      </c>
      <c r="I1326" s="200" t="s">
        <v>4571</v>
      </c>
      <c r="J1326" s="200" t="s">
        <v>4571</v>
      </c>
      <c r="K1326" s="200" t="s">
        <v>4571</v>
      </c>
      <c r="L1326" s="200" t="s">
        <v>4571</v>
      </c>
      <c r="M1326" s="200" t="s">
        <v>4571</v>
      </c>
      <c r="N1326" s="200" t="s">
        <v>4571</v>
      </c>
      <c r="O1326" s="200" t="s">
        <v>4571</v>
      </c>
    </row>
    <row r="1327" spans="1:15" x14ac:dyDescent="0.3">
      <c r="A1327" s="200">
        <v>335292</v>
      </c>
      <c r="B1327" s="200" t="s">
        <v>4584</v>
      </c>
      <c r="C1327" s="200" t="s">
        <v>4573</v>
      </c>
      <c r="D1327" s="200" t="s">
        <v>4573</v>
      </c>
      <c r="E1327" s="200" t="s">
        <v>4572</v>
      </c>
      <c r="F1327" s="200" t="s">
        <v>4572</v>
      </c>
      <c r="G1327" s="200" t="s">
        <v>4572</v>
      </c>
      <c r="H1327" s="200" t="s">
        <v>4573</v>
      </c>
      <c r="I1327" s="200" t="s">
        <v>4573</v>
      </c>
      <c r="J1327" s="200" t="s">
        <v>4571</v>
      </c>
      <c r="K1327" s="200" t="s">
        <v>4571</v>
      </c>
      <c r="L1327" s="200" t="s">
        <v>4571</v>
      </c>
      <c r="M1327" s="200" t="s">
        <v>4571</v>
      </c>
      <c r="N1327" s="200" t="s">
        <v>4571</v>
      </c>
      <c r="O1327" s="200" t="s">
        <v>4571</v>
      </c>
    </row>
    <row r="1328" spans="1:15" x14ac:dyDescent="0.3">
      <c r="A1328" s="200">
        <v>335294</v>
      </c>
      <c r="B1328" s="200" t="s">
        <v>4584</v>
      </c>
      <c r="C1328" s="200" t="s">
        <v>4572</v>
      </c>
      <c r="D1328" s="200" t="s">
        <v>4573</v>
      </c>
      <c r="E1328" s="200" t="s">
        <v>4573</v>
      </c>
      <c r="F1328" s="200" t="s">
        <v>4571</v>
      </c>
      <c r="G1328" s="200" t="s">
        <v>4572</v>
      </c>
      <c r="H1328" s="200" t="s">
        <v>4573</v>
      </c>
      <c r="I1328" s="200" t="s">
        <v>4571</v>
      </c>
      <c r="J1328" s="200" t="s">
        <v>4571</v>
      </c>
      <c r="K1328" s="200" t="s">
        <v>4571</v>
      </c>
      <c r="L1328" s="200" t="s">
        <v>4571</v>
      </c>
      <c r="M1328" s="200" t="s">
        <v>4571</v>
      </c>
      <c r="N1328" s="200" t="s">
        <v>4572</v>
      </c>
      <c r="O1328" s="200" t="s">
        <v>4571</v>
      </c>
    </row>
    <row r="1329" spans="1:15" x14ac:dyDescent="0.3">
      <c r="A1329" s="200">
        <v>335295</v>
      </c>
      <c r="B1329" s="200" t="s">
        <v>4584</v>
      </c>
      <c r="C1329" s="200" t="s">
        <v>4572</v>
      </c>
      <c r="D1329" s="200" t="s">
        <v>4573</v>
      </c>
      <c r="E1329" s="200" t="s">
        <v>4573</v>
      </c>
      <c r="F1329" s="200" t="s">
        <v>4572</v>
      </c>
      <c r="G1329" s="200" t="s">
        <v>4572</v>
      </c>
      <c r="H1329" s="200" t="s">
        <v>4573</v>
      </c>
      <c r="I1329" s="200" t="s">
        <v>4572</v>
      </c>
      <c r="J1329" s="200" t="s">
        <v>4572</v>
      </c>
      <c r="K1329" s="200" t="s">
        <v>4572</v>
      </c>
      <c r="L1329" s="200" t="s">
        <v>4572</v>
      </c>
      <c r="M1329" s="200" t="s">
        <v>4572</v>
      </c>
      <c r="N1329" s="200" t="s">
        <v>4572</v>
      </c>
      <c r="O1329" s="200" t="s">
        <v>4572</v>
      </c>
    </row>
    <row r="1330" spans="1:15" x14ac:dyDescent="0.3">
      <c r="A1330" s="200">
        <v>335297</v>
      </c>
      <c r="B1330" s="200" t="s">
        <v>4584</v>
      </c>
      <c r="C1330" s="200" t="s">
        <v>4572</v>
      </c>
      <c r="D1330" s="200" t="s">
        <v>4572</v>
      </c>
      <c r="E1330" s="200" t="s">
        <v>4572</v>
      </c>
      <c r="F1330" s="200" t="s">
        <v>4571</v>
      </c>
      <c r="G1330" s="200" t="s">
        <v>4573</v>
      </c>
      <c r="H1330" s="200" t="s">
        <v>4573</v>
      </c>
      <c r="I1330" s="200" t="s">
        <v>4571</v>
      </c>
      <c r="J1330" s="200" t="s">
        <v>4572</v>
      </c>
      <c r="K1330" s="200" t="s">
        <v>4571</v>
      </c>
      <c r="L1330" s="200" t="s">
        <v>4573</v>
      </c>
      <c r="M1330" s="200" t="s">
        <v>4572</v>
      </c>
      <c r="N1330" s="200" t="s">
        <v>4571</v>
      </c>
      <c r="O1330" s="200" t="s">
        <v>4571</v>
      </c>
    </row>
    <row r="1331" spans="1:15" x14ac:dyDescent="0.3">
      <c r="A1331" s="200">
        <v>335300</v>
      </c>
      <c r="B1331" s="200" t="s">
        <v>4584</v>
      </c>
      <c r="C1331" s="200" t="s">
        <v>4572</v>
      </c>
      <c r="D1331" s="200" t="s">
        <v>4571</v>
      </c>
      <c r="E1331" s="200" t="s">
        <v>4571</v>
      </c>
      <c r="F1331" s="200" t="s">
        <v>4572</v>
      </c>
      <c r="G1331" s="200" t="s">
        <v>4572</v>
      </c>
      <c r="H1331" s="200" t="s">
        <v>4572</v>
      </c>
      <c r="I1331" s="200" t="s">
        <v>4572</v>
      </c>
      <c r="J1331" s="200" t="s">
        <v>4571</v>
      </c>
      <c r="K1331" s="200" t="s">
        <v>4571</v>
      </c>
      <c r="L1331" s="200" t="s">
        <v>4571</v>
      </c>
      <c r="M1331" s="200" t="s">
        <v>4571</v>
      </c>
      <c r="N1331" s="200" t="s">
        <v>4571</v>
      </c>
      <c r="O1331" s="200" t="s">
        <v>4571</v>
      </c>
    </row>
    <row r="1332" spans="1:15" x14ac:dyDescent="0.3">
      <c r="A1332" s="200">
        <v>335301</v>
      </c>
      <c r="B1332" s="200" t="s">
        <v>4584</v>
      </c>
      <c r="C1332" s="200" t="s">
        <v>4572</v>
      </c>
      <c r="D1332" s="200" t="s">
        <v>4572</v>
      </c>
      <c r="E1332" s="200" t="s">
        <v>4572</v>
      </c>
      <c r="F1332" s="200" t="s">
        <v>4572</v>
      </c>
      <c r="G1332" s="200" t="s">
        <v>4572</v>
      </c>
      <c r="H1332" s="200" t="s">
        <v>4572</v>
      </c>
      <c r="I1332" s="200" t="s">
        <v>4572</v>
      </c>
      <c r="J1332" s="200" t="s">
        <v>4571</v>
      </c>
      <c r="K1332" s="200" t="s">
        <v>4571</v>
      </c>
      <c r="L1332" s="200" t="s">
        <v>4571</v>
      </c>
      <c r="M1332" s="200" t="s">
        <v>4571</v>
      </c>
      <c r="N1332" s="200" t="s">
        <v>4571</v>
      </c>
      <c r="O1332" s="200" t="s">
        <v>4571</v>
      </c>
    </row>
    <row r="1333" spans="1:15" x14ac:dyDescent="0.3">
      <c r="A1333" s="200">
        <v>335304</v>
      </c>
      <c r="B1333" s="200" t="s">
        <v>4584</v>
      </c>
      <c r="C1333" s="200" t="s">
        <v>4572</v>
      </c>
      <c r="D1333" s="200" t="s">
        <v>4572</v>
      </c>
      <c r="E1333" s="200" t="s">
        <v>4571</v>
      </c>
      <c r="F1333" s="200" t="s">
        <v>4572</v>
      </c>
      <c r="G1333" s="200" t="s">
        <v>4571</v>
      </c>
      <c r="H1333" s="200" t="s">
        <v>4571</v>
      </c>
      <c r="I1333" s="200" t="s">
        <v>4571</v>
      </c>
      <c r="J1333" s="200" t="s">
        <v>4571</v>
      </c>
      <c r="K1333" s="200" t="s">
        <v>4571</v>
      </c>
      <c r="L1333" s="200" t="s">
        <v>4571</v>
      </c>
      <c r="M1333" s="200" t="s">
        <v>4571</v>
      </c>
      <c r="N1333" s="200" t="s">
        <v>4571</v>
      </c>
      <c r="O1333" s="200" t="s">
        <v>4571</v>
      </c>
    </row>
    <row r="1334" spans="1:15" x14ac:dyDescent="0.3">
      <c r="A1334" s="200">
        <v>335305</v>
      </c>
      <c r="B1334" s="200" t="s">
        <v>4584</v>
      </c>
      <c r="C1334" s="200" t="s">
        <v>4573</v>
      </c>
      <c r="D1334" s="200" t="s">
        <v>4572</v>
      </c>
      <c r="E1334" s="200" t="s">
        <v>4573</v>
      </c>
      <c r="F1334" s="200" t="s">
        <v>4573</v>
      </c>
      <c r="G1334" s="200" t="s">
        <v>4572</v>
      </c>
      <c r="H1334" s="200" t="s">
        <v>4573</v>
      </c>
      <c r="I1334" s="200" t="s">
        <v>4572</v>
      </c>
      <c r="J1334" s="200" t="s">
        <v>4571</v>
      </c>
      <c r="K1334" s="200" t="s">
        <v>4571</v>
      </c>
      <c r="L1334" s="200" t="s">
        <v>4571</v>
      </c>
      <c r="M1334" s="200" t="s">
        <v>4571</v>
      </c>
      <c r="N1334" s="200" t="s">
        <v>4572</v>
      </c>
      <c r="O1334" s="200" t="s">
        <v>4571</v>
      </c>
    </row>
    <row r="1335" spans="1:15" x14ac:dyDescent="0.3">
      <c r="A1335" s="200">
        <v>335308</v>
      </c>
      <c r="B1335" s="200" t="s">
        <v>4584</v>
      </c>
      <c r="C1335" s="200" t="s">
        <v>4572</v>
      </c>
      <c r="D1335" s="200" t="s">
        <v>4572</v>
      </c>
      <c r="E1335" s="200" t="s">
        <v>4572</v>
      </c>
      <c r="F1335" s="200" t="s">
        <v>4572</v>
      </c>
      <c r="G1335" s="200" t="s">
        <v>4571</v>
      </c>
      <c r="H1335" s="200" t="s">
        <v>4572</v>
      </c>
      <c r="I1335" s="200" t="s">
        <v>4571</v>
      </c>
      <c r="J1335" s="200" t="s">
        <v>4571</v>
      </c>
      <c r="K1335" s="200" t="s">
        <v>4571</v>
      </c>
      <c r="L1335" s="200" t="s">
        <v>4571</v>
      </c>
      <c r="M1335" s="200" t="s">
        <v>4571</v>
      </c>
      <c r="N1335" s="200" t="s">
        <v>4571</v>
      </c>
      <c r="O1335" s="200" t="s">
        <v>4571</v>
      </c>
    </row>
    <row r="1336" spans="1:15" x14ac:dyDescent="0.3">
      <c r="A1336" s="200">
        <v>335309</v>
      </c>
      <c r="B1336" s="200" t="s">
        <v>4584</v>
      </c>
      <c r="C1336" s="200" t="s">
        <v>4572</v>
      </c>
      <c r="D1336" s="200" t="s">
        <v>4572</v>
      </c>
      <c r="E1336" s="200" t="s">
        <v>4572</v>
      </c>
      <c r="F1336" s="200" t="s">
        <v>4572</v>
      </c>
      <c r="G1336" s="200" t="s">
        <v>4572</v>
      </c>
      <c r="H1336" s="200" t="s">
        <v>4571</v>
      </c>
      <c r="I1336" s="200" t="s">
        <v>4571</v>
      </c>
      <c r="J1336" s="200" t="s">
        <v>4571</v>
      </c>
      <c r="K1336" s="200" t="s">
        <v>4571</v>
      </c>
      <c r="L1336" s="200" t="s">
        <v>4571</v>
      </c>
      <c r="M1336" s="200" t="s">
        <v>4571</v>
      </c>
      <c r="N1336" s="200" t="s">
        <v>4571</v>
      </c>
      <c r="O1336" s="200" t="s">
        <v>4571</v>
      </c>
    </row>
    <row r="1337" spans="1:15" x14ac:dyDescent="0.3">
      <c r="A1337" s="200">
        <v>335310</v>
      </c>
      <c r="B1337" s="200" t="s">
        <v>4584</v>
      </c>
      <c r="C1337" s="200" t="s">
        <v>4572</v>
      </c>
      <c r="D1337" s="200" t="s">
        <v>4572</v>
      </c>
      <c r="E1337" s="200" t="s">
        <v>4573</v>
      </c>
      <c r="F1337" s="200" t="s">
        <v>4573</v>
      </c>
      <c r="G1337" s="200" t="s">
        <v>4573</v>
      </c>
      <c r="H1337" s="200" t="s">
        <v>4573</v>
      </c>
      <c r="I1337" s="200" t="s">
        <v>4571</v>
      </c>
      <c r="J1337" s="200" t="s">
        <v>4573</v>
      </c>
      <c r="K1337" s="200" t="s">
        <v>4573</v>
      </c>
      <c r="L1337" s="200" t="s">
        <v>4573</v>
      </c>
      <c r="M1337" s="200" t="s">
        <v>4573</v>
      </c>
      <c r="N1337" s="200" t="s">
        <v>4571</v>
      </c>
      <c r="O1337" s="200" t="s">
        <v>4572</v>
      </c>
    </row>
    <row r="1338" spans="1:15" x14ac:dyDescent="0.3">
      <c r="A1338" s="200">
        <v>335311</v>
      </c>
      <c r="B1338" s="200" t="s">
        <v>4584</v>
      </c>
      <c r="C1338" s="200" t="s">
        <v>4572</v>
      </c>
      <c r="D1338" s="200" t="s">
        <v>4571</v>
      </c>
      <c r="E1338" s="200" t="s">
        <v>4572</v>
      </c>
      <c r="F1338" s="200" t="s">
        <v>4572</v>
      </c>
      <c r="G1338" s="200" t="s">
        <v>4571</v>
      </c>
      <c r="H1338" s="200" t="s">
        <v>4571</v>
      </c>
      <c r="I1338" s="200" t="s">
        <v>4572</v>
      </c>
      <c r="J1338" s="200" t="s">
        <v>4571</v>
      </c>
      <c r="K1338" s="200" t="s">
        <v>4571</v>
      </c>
      <c r="L1338" s="200" t="s">
        <v>4571</v>
      </c>
      <c r="M1338" s="200" t="s">
        <v>4571</v>
      </c>
      <c r="N1338" s="200" t="s">
        <v>4571</v>
      </c>
      <c r="O1338" s="200" t="s">
        <v>4571</v>
      </c>
    </row>
    <row r="1339" spans="1:15" x14ac:dyDescent="0.3">
      <c r="A1339" s="200">
        <v>335313</v>
      </c>
      <c r="B1339" s="200" t="s">
        <v>4584</v>
      </c>
      <c r="C1339" s="200" t="s">
        <v>4573</v>
      </c>
      <c r="D1339" s="200" t="s">
        <v>4573</v>
      </c>
      <c r="E1339" s="200" t="s">
        <v>4573</v>
      </c>
      <c r="F1339" s="200" t="s">
        <v>4573</v>
      </c>
      <c r="G1339" s="200" t="s">
        <v>4573</v>
      </c>
      <c r="H1339" s="200" t="s">
        <v>4572</v>
      </c>
      <c r="I1339" s="200" t="s">
        <v>4573</v>
      </c>
      <c r="J1339" s="200" t="s">
        <v>4572</v>
      </c>
      <c r="K1339" s="200" t="s">
        <v>4573</v>
      </c>
      <c r="L1339" s="200" t="s">
        <v>4572</v>
      </c>
      <c r="M1339" s="200" t="s">
        <v>4573</v>
      </c>
      <c r="N1339" s="200" t="s">
        <v>4573</v>
      </c>
      <c r="O1339" s="200" t="s">
        <v>4572</v>
      </c>
    </row>
    <row r="1340" spans="1:15" x14ac:dyDescent="0.3">
      <c r="A1340" s="200">
        <v>335315</v>
      </c>
      <c r="B1340" s="200" t="s">
        <v>4584</v>
      </c>
      <c r="C1340" s="200" t="s">
        <v>4572</v>
      </c>
      <c r="D1340" s="200" t="s">
        <v>4571</v>
      </c>
      <c r="E1340" s="200" t="s">
        <v>4571</v>
      </c>
      <c r="F1340" s="200" t="s">
        <v>4572</v>
      </c>
      <c r="G1340" s="200" t="s">
        <v>4571</v>
      </c>
      <c r="H1340" s="200" t="s">
        <v>4572</v>
      </c>
      <c r="I1340" s="200" t="s">
        <v>4572</v>
      </c>
      <c r="J1340" s="200" t="s">
        <v>4571</v>
      </c>
      <c r="K1340" s="200" t="s">
        <v>4571</v>
      </c>
      <c r="L1340" s="200" t="s">
        <v>4571</v>
      </c>
      <c r="M1340" s="200" t="s">
        <v>4571</v>
      </c>
      <c r="N1340" s="200" t="s">
        <v>4571</v>
      </c>
      <c r="O1340" s="200" t="s">
        <v>4571</v>
      </c>
    </row>
    <row r="1341" spans="1:15" x14ac:dyDescent="0.3">
      <c r="A1341" s="200">
        <v>335318</v>
      </c>
      <c r="B1341" s="200" t="s">
        <v>4584</v>
      </c>
      <c r="C1341" s="200" t="s">
        <v>4572</v>
      </c>
      <c r="D1341" s="200" t="s">
        <v>4572</v>
      </c>
      <c r="E1341" s="200" t="s">
        <v>4571</v>
      </c>
      <c r="F1341" s="200" t="s">
        <v>4571</v>
      </c>
      <c r="G1341" s="200" t="s">
        <v>4571</v>
      </c>
      <c r="H1341" s="200" t="s">
        <v>4571</v>
      </c>
      <c r="I1341" s="200" t="s">
        <v>4571</v>
      </c>
      <c r="J1341" s="200" t="s">
        <v>4571</v>
      </c>
      <c r="K1341" s="200" t="s">
        <v>4571</v>
      </c>
      <c r="L1341" s="200" t="s">
        <v>4571</v>
      </c>
      <c r="M1341" s="200" t="s">
        <v>4571</v>
      </c>
      <c r="N1341" s="200" t="s">
        <v>4571</v>
      </c>
      <c r="O1341" s="200" t="s">
        <v>4571</v>
      </c>
    </row>
    <row r="1342" spans="1:15" x14ac:dyDescent="0.3">
      <c r="A1342" s="200">
        <v>335319</v>
      </c>
      <c r="B1342" s="200" t="s">
        <v>4584</v>
      </c>
      <c r="C1342" s="200" t="s">
        <v>4572</v>
      </c>
      <c r="D1342" s="200" t="s">
        <v>4571</v>
      </c>
      <c r="E1342" s="200" t="s">
        <v>4571</v>
      </c>
      <c r="F1342" s="200" t="s">
        <v>4571</v>
      </c>
      <c r="G1342" s="200" t="s">
        <v>4572</v>
      </c>
      <c r="H1342" s="200" t="s">
        <v>4571</v>
      </c>
      <c r="I1342" s="200" t="s">
        <v>4571</v>
      </c>
      <c r="J1342" s="200" t="s">
        <v>4571</v>
      </c>
      <c r="K1342" s="200" t="s">
        <v>4571</v>
      </c>
      <c r="L1342" s="200" t="s">
        <v>4571</v>
      </c>
      <c r="M1342" s="200" t="s">
        <v>4571</v>
      </c>
      <c r="N1342" s="200" t="s">
        <v>4571</v>
      </c>
      <c r="O1342" s="200" t="s">
        <v>4571</v>
      </c>
    </row>
    <row r="1343" spans="1:15" x14ac:dyDescent="0.3">
      <c r="A1343" s="200">
        <v>335321</v>
      </c>
      <c r="B1343" s="200" t="s">
        <v>4584</v>
      </c>
      <c r="C1343" s="200" t="s">
        <v>4572</v>
      </c>
      <c r="D1343" s="200" t="s">
        <v>4572</v>
      </c>
      <c r="E1343" s="200" t="s">
        <v>4572</v>
      </c>
      <c r="F1343" s="200" t="s">
        <v>4573</v>
      </c>
      <c r="G1343" s="200" t="s">
        <v>4572</v>
      </c>
      <c r="H1343" s="200" t="s">
        <v>4571</v>
      </c>
      <c r="I1343" s="200" t="s">
        <v>4572</v>
      </c>
      <c r="J1343" s="200" t="s">
        <v>4572</v>
      </c>
      <c r="K1343" s="200" t="s">
        <v>4571</v>
      </c>
      <c r="L1343" s="200" t="s">
        <v>4572</v>
      </c>
      <c r="M1343" s="200" t="s">
        <v>4571</v>
      </c>
      <c r="N1343" s="200" t="s">
        <v>4571</v>
      </c>
      <c r="O1343" s="200" t="s">
        <v>4572</v>
      </c>
    </row>
    <row r="1344" spans="1:15" x14ac:dyDescent="0.3">
      <c r="A1344" s="200">
        <v>335322</v>
      </c>
      <c r="B1344" s="200" t="s">
        <v>4584</v>
      </c>
      <c r="C1344" s="200" t="s">
        <v>4572</v>
      </c>
      <c r="D1344" s="200" t="s">
        <v>4572</v>
      </c>
      <c r="E1344" s="200" t="s">
        <v>4571</v>
      </c>
      <c r="F1344" s="200" t="s">
        <v>4572</v>
      </c>
      <c r="G1344" s="200" t="s">
        <v>4571</v>
      </c>
      <c r="H1344" s="200" t="s">
        <v>4572</v>
      </c>
      <c r="I1344" s="200" t="s">
        <v>4571</v>
      </c>
      <c r="J1344" s="200" t="s">
        <v>4571</v>
      </c>
      <c r="K1344" s="200" t="s">
        <v>4571</v>
      </c>
      <c r="L1344" s="200" t="s">
        <v>4571</v>
      </c>
      <c r="M1344" s="200" t="s">
        <v>4571</v>
      </c>
      <c r="N1344" s="200" t="s">
        <v>4571</v>
      </c>
      <c r="O1344" s="200" t="s">
        <v>4571</v>
      </c>
    </row>
    <row r="1345" spans="1:15" x14ac:dyDescent="0.3">
      <c r="A1345" s="200">
        <v>335325</v>
      </c>
      <c r="B1345" s="200" t="s">
        <v>4584</v>
      </c>
      <c r="C1345" s="200" t="s">
        <v>4572</v>
      </c>
      <c r="D1345" s="200" t="s">
        <v>4572</v>
      </c>
      <c r="E1345" s="200" t="s">
        <v>4571</v>
      </c>
      <c r="F1345" s="200" t="s">
        <v>4572</v>
      </c>
      <c r="G1345" s="200" t="s">
        <v>4571</v>
      </c>
      <c r="H1345" s="200" t="s">
        <v>4572</v>
      </c>
      <c r="I1345" s="200" t="s">
        <v>4571</v>
      </c>
      <c r="J1345" s="200" t="s">
        <v>4571</v>
      </c>
      <c r="K1345" s="200" t="s">
        <v>4571</v>
      </c>
      <c r="L1345" s="200" t="s">
        <v>4571</v>
      </c>
      <c r="M1345" s="200" t="s">
        <v>4571</v>
      </c>
      <c r="N1345" s="200" t="s">
        <v>4571</v>
      </c>
      <c r="O1345" s="200" t="s">
        <v>4571</v>
      </c>
    </row>
    <row r="1346" spans="1:15" x14ac:dyDescent="0.3">
      <c r="A1346" s="200">
        <v>335327</v>
      </c>
      <c r="B1346" s="200" t="s">
        <v>4584</v>
      </c>
      <c r="C1346" s="200" t="s">
        <v>4571</v>
      </c>
      <c r="D1346" s="200" t="s">
        <v>4571</v>
      </c>
      <c r="E1346" s="200" t="s">
        <v>4573</v>
      </c>
      <c r="F1346" s="200" t="s">
        <v>4573</v>
      </c>
      <c r="G1346" s="200" t="s">
        <v>4571</v>
      </c>
      <c r="H1346" s="200" t="s">
        <v>4571</v>
      </c>
      <c r="I1346" s="200" t="s">
        <v>4573</v>
      </c>
      <c r="J1346" s="200" t="s">
        <v>4572</v>
      </c>
      <c r="K1346" s="200" t="s">
        <v>4572</v>
      </c>
      <c r="L1346" s="200" t="s">
        <v>4571</v>
      </c>
      <c r="M1346" s="200" t="s">
        <v>4571</v>
      </c>
      <c r="N1346" s="200" t="s">
        <v>4571</v>
      </c>
      <c r="O1346" s="200" t="s">
        <v>4572</v>
      </c>
    </row>
    <row r="1347" spans="1:15" x14ac:dyDescent="0.3">
      <c r="A1347" s="200">
        <v>335329</v>
      </c>
      <c r="B1347" s="200" t="s">
        <v>4584</v>
      </c>
      <c r="C1347" s="200" t="s">
        <v>4573</v>
      </c>
      <c r="D1347" s="200" t="s">
        <v>4573</v>
      </c>
      <c r="E1347" s="200" t="s">
        <v>4573</v>
      </c>
      <c r="F1347" s="200" t="s">
        <v>4573</v>
      </c>
      <c r="G1347" s="200" t="s">
        <v>4572</v>
      </c>
      <c r="H1347" s="200" t="s">
        <v>4573</v>
      </c>
      <c r="I1347" s="200" t="s">
        <v>4572</v>
      </c>
      <c r="J1347" s="200" t="s">
        <v>4571</v>
      </c>
      <c r="K1347" s="200" t="s">
        <v>4572</v>
      </c>
      <c r="L1347" s="200" t="s">
        <v>4573</v>
      </c>
      <c r="M1347" s="200" t="s">
        <v>4571</v>
      </c>
      <c r="N1347" s="200" t="s">
        <v>4573</v>
      </c>
      <c r="O1347" s="200" t="s">
        <v>4571</v>
      </c>
    </row>
    <row r="1348" spans="1:15" x14ac:dyDescent="0.3">
      <c r="A1348" s="200">
        <v>335330</v>
      </c>
      <c r="B1348" s="200" t="s">
        <v>4584</v>
      </c>
      <c r="C1348" s="200" t="s">
        <v>4572</v>
      </c>
      <c r="D1348" s="200" t="s">
        <v>4573</v>
      </c>
      <c r="E1348" s="200" t="s">
        <v>4573</v>
      </c>
      <c r="F1348" s="200" t="s">
        <v>4571</v>
      </c>
      <c r="G1348" s="200" t="s">
        <v>4573</v>
      </c>
      <c r="H1348" s="200" t="s">
        <v>4573</v>
      </c>
      <c r="I1348" s="200" t="s">
        <v>4573</v>
      </c>
      <c r="J1348" s="200" t="s">
        <v>4572</v>
      </c>
      <c r="K1348" s="200" t="s">
        <v>4571</v>
      </c>
      <c r="L1348" s="200" t="s">
        <v>4572</v>
      </c>
      <c r="M1348" s="200" t="s">
        <v>4572</v>
      </c>
      <c r="N1348" s="200" t="s">
        <v>4571</v>
      </c>
      <c r="O1348" s="200" t="s">
        <v>4571</v>
      </c>
    </row>
    <row r="1349" spans="1:15" x14ac:dyDescent="0.3">
      <c r="A1349" s="200">
        <v>335333</v>
      </c>
      <c r="B1349" s="200" t="s">
        <v>4584</v>
      </c>
      <c r="C1349" s="200" t="s">
        <v>4572</v>
      </c>
      <c r="D1349" s="200" t="s">
        <v>4572</v>
      </c>
      <c r="E1349" s="200" t="s">
        <v>4572</v>
      </c>
      <c r="F1349" s="200" t="s">
        <v>4571</v>
      </c>
      <c r="G1349" s="200" t="s">
        <v>4571</v>
      </c>
      <c r="H1349" s="200" t="s">
        <v>4571</v>
      </c>
      <c r="I1349" s="200" t="s">
        <v>4571</v>
      </c>
      <c r="J1349" s="200" t="s">
        <v>4571</v>
      </c>
      <c r="K1349" s="200" t="s">
        <v>4571</v>
      </c>
      <c r="L1349" s="200" t="s">
        <v>4571</v>
      </c>
      <c r="M1349" s="200" t="s">
        <v>4571</v>
      </c>
      <c r="N1349" s="200" t="s">
        <v>4571</v>
      </c>
      <c r="O1349" s="200" t="s">
        <v>4571</v>
      </c>
    </row>
    <row r="1350" spans="1:15" x14ac:dyDescent="0.3">
      <c r="A1350" s="200">
        <v>335335</v>
      </c>
      <c r="B1350" s="200" t="s">
        <v>4584</v>
      </c>
      <c r="C1350" s="200" t="s">
        <v>4572</v>
      </c>
      <c r="D1350" s="200" t="s">
        <v>4571</v>
      </c>
      <c r="E1350" s="200" t="s">
        <v>4572</v>
      </c>
      <c r="F1350" s="200" t="s">
        <v>4571</v>
      </c>
      <c r="G1350" s="200" t="s">
        <v>4571</v>
      </c>
      <c r="H1350" s="200" t="s">
        <v>4572</v>
      </c>
      <c r="I1350" s="200" t="s">
        <v>4571</v>
      </c>
      <c r="J1350" s="200" t="s">
        <v>4571</v>
      </c>
      <c r="K1350" s="200" t="s">
        <v>4571</v>
      </c>
      <c r="L1350" s="200" t="s">
        <v>4571</v>
      </c>
      <c r="M1350" s="200" t="s">
        <v>4571</v>
      </c>
      <c r="N1350" s="200" t="s">
        <v>4571</v>
      </c>
      <c r="O1350" s="200" t="s">
        <v>4571</v>
      </c>
    </row>
    <row r="1351" spans="1:15" x14ac:dyDescent="0.3">
      <c r="A1351" s="200">
        <v>335336</v>
      </c>
      <c r="B1351" s="200" t="s">
        <v>4584</v>
      </c>
      <c r="C1351" s="200" t="s">
        <v>4572</v>
      </c>
      <c r="D1351" s="200" t="s">
        <v>4572</v>
      </c>
      <c r="E1351" s="200" t="s">
        <v>4571</v>
      </c>
      <c r="F1351" s="200" t="s">
        <v>4572</v>
      </c>
      <c r="G1351" s="200" t="s">
        <v>4572</v>
      </c>
      <c r="H1351" s="200" t="s">
        <v>4572</v>
      </c>
      <c r="I1351" s="200" t="s">
        <v>4571</v>
      </c>
      <c r="J1351" s="200" t="s">
        <v>4572</v>
      </c>
      <c r="K1351" s="200" t="s">
        <v>4571</v>
      </c>
      <c r="L1351" s="200" t="s">
        <v>4572</v>
      </c>
      <c r="M1351" s="200" t="s">
        <v>4571</v>
      </c>
      <c r="N1351" s="200" t="s">
        <v>4571</v>
      </c>
      <c r="O1351" s="200" t="s">
        <v>4571</v>
      </c>
    </row>
    <row r="1352" spans="1:15" x14ac:dyDescent="0.3">
      <c r="A1352" s="200">
        <v>335338</v>
      </c>
      <c r="B1352" s="200" t="s">
        <v>4584</v>
      </c>
      <c r="C1352" s="200" t="s">
        <v>4572</v>
      </c>
      <c r="D1352" s="200" t="s">
        <v>4573</v>
      </c>
      <c r="E1352" s="200" t="s">
        <v>4572</v>
      </c>
      <c r="F1352" s="200" t="s">
        <v>4573</v>
      </c>
      <c r="G1352" s="200" t="s">
        <v>4573</v>
      </c>
      <c r="H1352" s="200" t="s">
        <v>4573</v>
      </c>
      <c r="I1352" s="200" t="s">
        <v>4573</v>
      </c>
      <c r="J1352" s="200" t="s">
        <v>4572</v>
      </c>
      <c r="K1352" s="200" t="s">
        <v>4573</v>
      </c>
      <c r="L1352" s="200" t="s">
        <v>4572</v>
      </c>
      <c r="M1352" s="200" t="s">
        <v>4572</v>
      </c>
      <c r="N1352" s="200" t="s">
        <v>4572</v>
      </c>
      <c r="O1352" s="200" t="s">
        <v>4571</v>
      </c>
    </row>
    <row r="1353" spans="1:15" x14ac:dyDescent="0.3">
      <c r="A1353" s="200">
        <v>335339</v>
      </c>
      <c r="B1353" s="200" t="s">
        <v>4584</v>
      </c>
      <c r="C1353" s="200" t="s">
        <v>4572</v>
      </c>
      <c r="D1353" s="200" t="s">
        <v>4572</v>
      </c>
      <c r="E1353" s="200" t="s">
        <v>4572</v>
      </c>
      <c r="F1353" s="200" t="s">
        <v>4571</v>
      </c>
      <c r="G1353" s="200" t="s">
        <v>4571</v>
      </c>
      <c r="H1353" s="200" t="s">
        <v>4571</v>
      </c>
      <c r="I1353" s="200" t="s">
        <v>4571</v>
      </c>
      <c r="J1353" s="200" t="s">
        <v>4571</v>
      </c>
      <c r="K1353" s="200" t="s">
        <v>4571</v>
      </c>
      <c r="L1353" s="200" t="s">
        <v>4571</v>
      </c>
      <c r="M1353" s="200" t="s">
        <v>4571</v>
      </c>
      <c r="N1353" s="200" t="s">
        <v>4571</v>
      </c>
      <c r="O1353" s="200" t="s">
        <v>4571</v>
      </c>
    </row>
    <row r="1354" spans="1:15" x14ac:dyDescent="0.3">
      <c r="A1354" s="200">
        <v>335343</v>
      </c>
      <c r="B1354" s="200" t="s">
        <v>4584</v>
      </c>
      <c r="C1354" s="200" t="s">
        <v>4572</v>
      </c>
      <c r="D1354" s="200" t="s">
        <v>4572</v>
      </c>
      <c r="E1354" s="200" t="s">
        <v>4572</v>
      </c>
      <c r="F1354" s="200" t="s">
        <v>4572</v>
      </c>
      <c r="G1354" s="200" t="s">
        <v>4571</v>
      </c>
      <c r="H1354" s="200" t="s">
        <v>4571</v>
      </c>
      <c r="I1354" s="200" t="s">
        <v>4571</v>
      </c>
      <c r="J1354" s="200" t="s">
        <v>4571</v>
      </c>
      <c r="K1354" s="200" t="s">
        <v>4571</v>
      </c>
      <c r="L1354" s="200" t="s">
        <v>4571</v>
      </c>
      <c r="M1354" s="200" t="s">
        <v>4571</v>
      </c>
      <c r="N1354" s="200" t="s">
        <v>4571</v>
      </c>
      <c r="O1354" s="200" t="s">
        <v>4571</v>
      </c>
    </row>
    <row r="1355" spans="1:15" x14ac:dyDescent="0.3">
      <c r="A1355" s="200">
        <v>335347</v>
      </c>
      <c r="B1355" s="200" t="s">
        <v>4584</v>
      </c>
      <c r="C1355" s="200" t="s">
        <v>4572</v>
      </c>
      <c r="D1355" s="200" t="s">
        <v>4572</v>
      </c>
      <c r="E1355" s="200" t="s">
        <v>4572</v>
      </c>
      <c r="F1355" s="200" t="s">
        <v>4571</v>
      </c>
      <c r="G1355" s="200" t="s">
        <v>4571</v>
      </c>
      <c r="H1355" s="200" t="s">
        <v>4571</v>
      </c>
      <c r="I1355" s="200" t="s">
        <v>4572</v>
      </c>
      <c r="J1355" s="200" t="s">
        <v>4571</v>
      </c>
      <c r="K1355" s="200" t="s">
        <v>4571</v>
      </c>
      <c r="L1355" s="200" t="s">
        <v>4571</v>
      </c>
      <c r="M1355" s="200" t="s">
        <v>4571</v>
      </c>
      <c r="N1355" s="200" t="s">
        <v>4571</v>
      </c>
      <c r="O1355" s="200" t="s">
        <v>4571</v>
      </c>
    </row>
    <row r="1356" spans="1:15" x14ac:dyDescent="0.3">
      <c r="A1356" s="200">
        <v>335348</v>
      </c>
      <c r="B1356" s="200" t="s">
        <v>4584</v>
      </c>
      <c r="C1356" s="200" t="s">
        <v>4572</v>
      </c>
      <c r="D1356" s="200" t="s">
        <v>4572</v>
      </c>
      <c r="E1356" s="200" t="s">
        <v>4572</v>
      </c>
      <c r="F1356" s="200" t="s">
        <v>4572</v>
      </c>
      <c r="G1356" s="200" t="s">
        <v>4572</v>
      </c>
      <c r="H1356" s="200" t="s">
        <v>4572</v>
      </c>
      <c r="I1356" s="200" t="s">
        <v>4572</v>
      </c>
      <c r="J1356" s="200" t="s">
        <v>4571</v>
      </c>
      <c r="K1356" s="200" t="s">
        <v>4571</v>
      </c>
      <c r="L1356" s="200" t="s">
        <v>4571</v>
      </c>
      <c r="M1356" s="200" t="s">
        <v>4571</v>
      </c>
      <c r="N1356" s="200" t="s">
        <v>4572</v>
      </c>
      <c r="O1356" s="200" t="s">
        <v>4572</v>
      </c>
    </row>
    <row r="1357" spans="1:15" x14ac:dyDescent="0.3">
      <c r="A1357" s="200">
        <v>335349</v>
      </c>
      <c r="B1357" s="200" t="s">
        <v>4584</v>
      </c>
      <c r="C1357" s="200" t="s">
        <v>4572</v>
      </c>
      <c r="D1357" s="200" t="s">
        <v>4572</v>
      </c>
      <c r="E1357" s="200" t="s">
        <v>4572</v>
      </c>
      <c r="F1357" s="200" t="s">
        <v>4572</v>
      </c>
      <c r="G1357" s="200" t="s">
        <v>4572</v>
      </c>
      <c r="H1357" s="200" t="s">
        <v>4572</v>
      </c>
      <c r="I1357" s="200" t="s">
        <v>4572</v>
      </c>
      <c r="J1357" s="200" t="s">
        <v>4571</v>
      </c>
      <c r="K1357" s="200" t="s">
        <v>4571</v>
      </c>
      <c r="L1357" s="200" t="s">
        <v>4571</v>
      </c>
      <c r="M1357" s="200" t="s">
        <v>4571</v>
      </c>
      <c r="N1357" s="200" t="s">
        <v>4571</v>
      </c>
      <c r="O1357" s="200" t="s">
        <v>4571</v>
      </c>
    </row>
    <row r="1358" spans="1:15" x14ac:dyDescent="0.3">
      <c r="A1358" s="200">
        <v>335352</v>
      </c>
      <c r="B1358" s="200" t="s">
        <v>4584</v>
      </c>
      <c r="C1358" s="200" t="s">
        <v>4572</v>
      </c>
      <c r="D1358" s="200" t="s">
        <v>4571</v>
      </c>
      <c r="E1358" s="200" t="s">
        <v>4572</v>
      </c>
      <c r="F1358" s="200" t="s">
        <v>4572</v>
      </c>
      <c r="G1358" s="200" t="s">
        <v>4571</v>
      </c>
      <c r="H1358" s="200" t="s">
        <v>4571</v>
      </c>
      <c r="I1358" s="200" t="s">
        <v>4572</v>
      </c>
      <c r="J1358" s="200" t="s">
        <v>4571</v>
      </c>
      <c r="K1358" s="200" t="s">
        <v>4571</v>
      </c>
      <c r="L1358" s="200" t="s">
        <v>4571</v>
      </c>
      <c r="M1358" s="200" t="s">
        <v>4571</v>
      </c>
      <c r="N1358" s="200" t="s">
        <v>4571</v>
      </c>
      <c r="O1358" s="200" t="s">
        <v>4571</v>
      </c>
    </row>
    <row r="1359" spans="1:15" x14ac:dyDescent="0.3">
      <c r="A1359" s="200">
        <v>335353</v>
      </c>
      <c r="B1359" s="200" t="s">
        <v>4584</v>
      </c>
      <c r="C1359" s="200" t="s">
        <v>4572</v>
      </c>
      <c r="D1359" s="200" t="s">
        <v>4572</v>
      </c>
      <c r="E1359" s="200" t="s">
        <v>4572</v>
      </c>
      <c r="F1359" s="200" t="s">
        <v>4572</v>
      </c>
      <c r="G1359" s="200" t="s">
        <v>4572</v>
      </c>
      <c r="H1359" s="200" t="s">
        <v>4572</v>
      </c>
      <c r="I1359" s="200" t="s">
        <v>4571</v>
      </c>
      <c r="J1359" s="200" t="s">
        <v>4571</v>
      </c>
      <c r="K1359" s="200" t="s">
        <v>4571</v>
      </c>
      <c r="L1359" s="200" t="s">
        <v>4571</v>
      </c>
      <c r="M1359" s="200" t="s">
        <v>4571</v>
      </c>
      <c r="N1359" s="200" t="s">
        <v>4571</v>
      </c>
      <c r="O1359" s="200" t="s">
        <v>4571</v>
      </c>
    </row>
    <row r="1360" spans="1:15" x14ac:dyDescent="0.3">
      <c r="A1360" s="200">
        <v>335354</v>
      </c>
      <c r="B1360" s="200" t="s">
        <v>4584</v>
      </c>
      <c r="C1360" s="200" t="s">
        <v>4572</v>
      </c>
      <c r="D1360" s="200" t="s">
        <v>4572</v>
      </c>
      <c r="E1360" s="200" t="s">
        <v>4571</v>
      </c>
      <c r="F1360" s="200" t="s">
        <v>4571</v>
      </c>
      <c r="G1360" s="200" t="s">
        <v>4571</v>
      </c>
      <c r="H1360" s="200" t="s">
        <v>4572</v>
      </c>
      <c r="I1360" s="200" t="s">
        <v>4572</v>
      </c>
      <c r="J1360" s="200" t="s">
        <v>4571</v>
      </c>
      <c r="K1360" s="200" t="s">
        <v>4571</v>
      </c>
      <c r="L1360" s="200" t="s">
        <v>4571</v>
      </c>
      <c r="M1360" s="200" t="s">
        <v>4571</v>
      </c>
      <c r="N1360" s="200" t="s">
        <v>4571</v>
      </c>
      <c r="O1360" s="200" t="s">
        <v>4571</v>
      </c>
    </row>
    <row r="1361" spans="1:15" x14ac:dyDescent="0.3">
      <c r="A1361" s="200">
        <v>335355</v>
      </c>
      <c r="B1361" s="200" t="s">
        <v>4584</v>
      </c>
      <c r="C1361" s="200" t="s">
        <v>4573</v>
      </c>
      <c r="D1361" s="200" t="s">
        <v>4573</v>
      </c>
      <c r="E1361" s="200" t="s">
        <v>4572</v>
      </c>
      <c r="F1361" s="200" t="s">
        <v>4573</v>
      </c>
      <c r="G1361" s="200" t="s">
        <v>4572</v>
      </c>
      <c r="H1361" s="200" t="s">
        <v>4573</v>
      </c>
      <c r="I1361" s="200" t="s">
        <v>4573</v>
      </c>
      <c r="J1361" s="200" t="s">
        <v>4573</v>
      </c>
      <c r="K1361" s="200" t="s">
        <v>4573</v>
      </c>
      <c r="L1361" s="200" t="s">
        <v>4573</v>
      </c>
      <c r="M1361" s="200" t="s">
        <v>4572</v>
      </c>
      <c r="N1361" s="200" t="s">
        <v>4572</v>
      </c>
      <c r="O1361" s="200" t="s">
        <v>4572</v>
      </c>
    </row>
    <row r="1362" spans="1:15" x14ac:dyDescent="0.3">
      <c r="A1362" s="200">
        <v>335356</v>
      </c>
      <c r="B1362" s="200" t="s">
        <v>4584</v>
      </c>
      <c r="C1362" s="200" t="s">
        <v>4573</v>
      </c>
      <c r="D1362" s="200" t="s">
        <v>4573</v>
      </c>
      <c r="E1362" s="200" t="s">
        <v>4573</v>
      </c>
      <c r="F1362" s="200" t="s">
        <v>4571</v>
      </c>
      <c r="G1362" s="200" t="s">
        <v>4573</v>
      </c>
      <c r="H1362" s="200" t="s">
        <v>4573</v>
      </c>
      <c r="I1362" s="200" t="s">
        <v>4573</v>
      </c>
      <c r="J1362" s="200" t="s">
        <v>4571</v>
      </c>
      <c r="K1362" s="200" t="s">
        <v>4571</v>
      </c>
      <c r="L1362" s="200" t="s">
        <v>4571</v>
      </c>
      <c r="M1362" s="200" t="s">
        <v>4571</v>
      </c>
      <c r="N1362" s="200" t="s">
        <v>4571</v>
      </c>
      <c r="O1362" s="200" t="s">
        <v>4571</v>
      </c>
    </row>
    <row r="1363" spans="1:15" x14ac:dyDescent="0.3">
      <c r="A1363" s="200">
        <v>335357</v>
      </c>
      <c r="B1363" s="200" t="s">
        <v>4584</v>
      </c>
      <c r="C1363" s="200" t="s">
        <v>4572</v>
      </c>
      <c r="D1363" s="200" t="s">
        <v>4572</v>
      </c>
      <c r="E1363" s="200" t="s">
        <v>4572</v>
      </c>
      <c r="F1363" s="200" t="s">
        <v>4572</v>
      </c>
      <c r="G1363" s="200" t="s">
        <v>4572</v>
      </c>
      <c r="H1363" s="200" t="s">
        <v>4572</v>
      </c>
      <c r="I1363" s="200" t="s">
        <v>4572</v>
      </c>
      <c r="J1363" s="200" t="s">
        <v>4571</v>
      </c>
      <c r="K1363" s="200" t="s">
        <v>4571</v>
      </c>
      <c r="L1363" s="200" t="s">
        <v>4571</v>
      </c>
      <c r="M1363" s="200" t="s">
        <v>4571</v>
      </c>
      <c r="N1363" s="200" t="s">
        <v>4571</v>
      </c>
      <c r="O1363" s="200" t="s">
        <v>4571</v>
      </c>
    </row>
    <row r="1364" spans="1:15" x14ac:dyDescent="0.3">
      <c r="A1364" s="200">
        <v>335358</v>
      </c>
      <c r="B1364" s="200" t="s">
        <v>4584</v>
      </c>
      <c r="C1364" s="200" t="s">
        <v>4572</v>
      </c>
      <c r="D1364" s="200" t="s">
        <v>4572</v>
      </c>
      <c r="E1364" s="200" t="s">
        <v>4571</v>
      </c>
      <c r="F1364" s="200" t="s">
        <v>4572</v>
      </c>
      <c r="G1364" s="200" t="s">
        <v>4572</v>
      </c>
      <c r="H1364" s="200" t="s">
        <v>4571</v>
      </c>
      <c r="I1364" s="200" t="s">
        <v>4571</v>
      </c>
      <c r="J1364" s="200" t="s">
        <v>4571</v>
      </c>
      <c r="K1364" s="200" t="s">
        <v>4571</v>
      </c>
      <c r="L1364" s="200" t="s">
        <v>4571</v>
      </c>
      <c r="M1364" s="200" t="s">
        <v>4571</v>
      </c>
      <c r="N1364" s="200" t="s">
        <v>4571</v>
      </c>
      <c r="O1364" s="200" t="s">
        <v>4571</v>
      </c>
    </row>
    <row r="1365" spans="1:15" x14ac:dyDescent="0.3">
      <c r="A1365" s="200">
        <v>335362</v>
      </c>
      <c r="B1365" s="200" t="s">
        <v>4584</v>
      </c>
      <c r="C1365" s="200" t="s">
        <v>4572</v>
      </c>
      <c r="D1365" s="200" t="s">
        <v>4572</v>
      </c>
      <c r="E1365" s="200" t="s">
        <v>4572</v>
      </c>
      <c r="F1365" s="200" t="s">
        <v>4571</v>
      </c>
      <c r="G1365" s="200" t="s">
        <v>4571</v>
      </c>
      <c r="H1365" s="200" t="s">
        <v>4571</v>
      </c>
      <c r="I1365" s="200" t="s">
        <v>4571</v>
      </c>
      <c r="J1365" s="200" t="s">
        <v>4571</v>
      </c>
      <c r="K1365" s="200" t="s">
        <v>4571</v>
      </c>
      <c r="L1365" s="200" t="s">
        <v>4571</v>
      </c>
      <c r="M1365" s="200" t="s">
        <v>4571</v>
      </c>
      <c r="N1365" s="200" t="s">
        <v>4571</v>
      </c>
      <c r="O1365" s="200" t="s">
        <v>4571</v>
      </c>
    </row>
    <row r="1366" spans="1:15" x14ac:dyDescent="0.3">
      <c r="A1366" s="200">
        <v>335366</v>
      </c>
      <c r="B1366" s="200" t="s">
        <v>4584</v>
      </c>
      <c r="C1366" s="200" t="s">
        <v>4572</v>
      </c>
      <c r="D1366" s="200" t="s">
        <v>4571</v>
      </c>
      <c r="E1366" s="200" t="s">
        <v>4572</v>
      </c>
      <c r="F1366" s="200" t="s">
        <v>4572</v>
      </c>
      <c r="G1366" s="200" t="s">
        <v>4572</v>
      </c>
      <c r="H1366" s="200" t="s">
        <v>4572</v>
      </c>
      <c r="I1366" s="200" t="s">
        <v>4572</v>
      </c>
      <c r="J1366" s="200" t="s">
        <v>4571</v>
      </c>
      <c r="K1366" s="200" t="s">
        <v>4571</v>
      </c>
      <c r="L1366" s="200" t="s">
        <v>4571</v>
      </c>
      <c r="M1366" s="200" t="s">
        <v>4571</v>
      </c>
      <c r="N1366" s="200" t="s">
        <v>4571</v>
      </c>
      <c r="O1366" s="200" t="s">
        <v>4571</v>
      </c>
    </row>
    <row r="1367" spans="1:15" x14ac:dyDescent="0.3">
      <c r="A1367" s="200">
        <v>335368</v>
      </c>
      <c r="B1367" s="200" t="s">
        <v>4584</v>
      </c>
      <c r="C1367" s="200" t="s">
        <v>4572</v>
      </c>
      <c r="D1367" s="200" t="s">
        <v>4572</v>
      </c>
      <c r="E1367" s="200" t="s">
        <v>4572</v>
      </c>
      <c r="F1367" s="200" t="s">
        <v>4572</v>
      </c>
      <c r="G1367" s="200" t="s">
        <v>4572</v>
      </c>
      <c r="H1367" s="200" t="s">
        <v>4571</v>
      </c>
      <c r="I1367" s="200" t="s">
        <v>4571</v>
      </c>
      <c r="J1367" s="200" t="s">
        <v>4571</v>
      </c>
      <c r="K1367" s="200" t="s">
        <v>4571</v>
      </c>
      <c r="L1367" s="200" t="s">
        <v>4571</v>
      </c>
      <c r="M1367" s="200" t="s">
        <v>4571</v>
      </c>
      <c r="N1367" s="200" t="s">
        <v>4571</v>
      </c>
      <c r="O1367" s="200" t="s">
        <v>4571</v>
      </c>
    </row>
    <row r="1368" spans="1:15" x14ac:dyDescent="0.3">
      <c r="A1368" s="200">
        <v>335369</v>
      </c>
      <c r="B1368" s="200" t="s">
        <v>4584</v>
      </c>
      <c r="C1368" s="200" t="s">
        <v>4571</v>
      </c>
      <c r="D1368" s="200" t="s">
        <v>4571</v>
      </c>
      <c r="E1368" s="200" t="s">
        <v>4572</v>
      </c>
      <c r="F1368" s="200" t="s">
        <v>4571</v>
      </c>
      <c r="G1368" s="200" t="s">
        <v>4572</v>
      </c>
      <c r="H1368" s="200" t="s">
        <v>4571</v>
      </c>
      <c r="I1368" s="200" t="s">
        <v>4571</v>
      </c>
      <c r="J1368" s="200" t="s">
        <v>4571</v>
      </c>
      <c r="K1368" s="200" t="s">
        <v>4571</v>
      </c>
      <c r="L1368" s="200" t="s">
        <v>4571</v>
      </c>
      <c r="M1368" s="200" t="s">
        <v>4571</v>
      </c>
      <c r="N1368" s="200" t="s">
        <v>4571</v>
      </c>
      <c r="O1368" s="200" t="s">
        <v>4571</v>
      </c>
    </row>
    <row r="1369" spans="1:15" x14ac:dyDescent="0.3">
      <c r="A1369" s="200">
        <v>335370</v>
      </c>
      <c r="B1369" s="200" t="s">
        <v>4584</v>
      </c>
      <c r="C1369" s="200" t="s">
        <v>4572</v>
      </c>
      <c r="D1369" s="200" t="s">
        <v>4572</v>
      </c>
      <c r="E1369" s="200" t="s">
        <v>4572</v>
      </c>
      <c r="F1369" s="200" t="s">
        <v>4571</v>
      </c>
      <c r="G1369" s="200" t="s">
        <v>4571</v>
      </c>
      <c r="H1369" s="200" t="s">
        <v>4571</v>
      </c>
      <c r="I1369" s="200" t="s">
        <v>4571</v>
      </c>
      <c r="J1369" s="200" t="s">
        <v>4571</v>
      </c>
      <c r="K1369" s="200" t="s">
        <v>4571</v>
      </c>
      <c r="L1369" s="200" t="s">
        <v>4571</v>
      </c>
      <c r="M1369" s="200" t="s">
        <v>4571</v>
      </c>
      <c r="N1369" s="200" t="s">
        <v>4571</v>
      </c>
      <c r="O1369" s="200" t="s">
        <v>4571</v>
      </c>
    </row>
    <row r="1370" spans="1:15" x14ac:dyDescent="0.3">
      <c r="A1370" s="200">
        <v>335374</v>
      </c>
      <c r="B1370" s="200" t="s">
        <v>4584</v>
      </c>
      <c r="C1370" s="200" t="s">
        <v>4572</v>
      </c>
      <c r="D1370" s="200" t="s">
        <v>4573</v>
      </c>
      <c r="E1370" s="200" t="s">
        <v>4573</v>
      </c>
      <c r="F1370" s="200" t="s">
        <v>4573</v>
      </c>
      <c r="G1370" s="200" t="s">
        <v>4571</v>
      </c>
      <c r="H1370" s="200" t="s">
        <v>4573</v>
      </c>
      <c r="I1370" s="200" t="s">
        <v>4572</v>
      </c>
      <c r="J1370" s="200" t="s">
        <v>4572</v>
      </c>
      <c r="K1370" s="200" t="s">
        <v>4571</v>
      </c>
      <c r="L1370" s="200" t="s">
        <v>4571</v>
      </c>
      <c r="M1370" s="200" t="s">
        <v>4572</v>
      </c>
      <c r="N1370" s="200" t="s">
        <v>4571</v>
      </c>
      <c r="O1370" s="200" t="s">
        <v>4571</v>
      </c>
    </row>
    <row r="1371" spans="1:15" x14ac:dyDescent="0.3">
      <c r="A1371" s="200">
        <v>335375</v>
      </c>
      <c r="B1371" s="200" t="s">
        <v>4584</v>
      </c>
      <c r="C1371" s="200" t="s">
        <v>4573</v>
      </c>
      <c r="D1371" s="200" t="s">
        <v>4573</v>
      </c>
      <c r="E1371" s="200" t="s">
        <v>4572</v>
      </c>
      <c r="F1371" s="200" t="s">
        <v>4573</v>
      </c>
      <c r="G1371" s="200" t="s">
        <v>4573</v>
      </c>
      <c r="H1371" s="200" t="s">
        <v>4573</v>
      </c>
      <c r="I1371" s="200" t="s">
        <v>4573</v>
      </c>
      <c r="J1371" s="200" t="s">
        <v>4572</v>
      </c>
      <c r="K1371" s="200" t="s">
        <v>4572</v>
      </c>
      <c r="L1371" s="200" t="s">
        <v>4572</v>
      </c>
      <c r="M1371" s="200" t="s">
        <v>4572</v>
      </c>
      <c r="N1371" s="200" t="s">
        <v>4571</v>
      </c>
      <c r="O1371" s="200" t="s">
        <v>4572</v>
      </c>
    </row>
    <row r="1372" spans="1:15" x14ac:dyDescent="0.3">
      <c r="A1372" s="200">
        <v>335376</v>
      </c>
      <c r="B1372" s="200" t="s">
        <v>4584</v>
      </c>
      <c r="C1372" s="200" t="s">
        <v>4573</v>
      </c>
      <c r="D1372" s="200" t="s">
        <v>4572</v>
      </c>
      <c r="E1372" s="200" t="s">
        <v>4572</v>
      </c>
      <c r="F1372" s="200" t="s">
        <v>4572</v>
      </c>
      <c r="G1372" s="200" t="s">
        <v>4572</v>
      </c>
      <c r="H1372" s="200" t="s">
        <v>4572</v>
      </c>
      <c r="I1372" s="200" t="s">
        <v>4572</v>
      </c>
      <c r="J1372" s="200" t="s">
        <v>4573</v>
      </c>
      <c r="K1372" s="200" t="s">
        <v>4573</v>
      </c>
      <c r="L1372" s="200" t="s">
        <v>4573</v>
      </c>
      <c r="M1372" s="200" t="s">
        <v>4573</v>
      </c>
      <c r="N1372" s="200" t="s">
        <v>4572</v>
      </c>
      <c r="O1372" s="200" t="s">
        <v>4572</v>
      </c>
    </row>
    <row r="1373" spans="1:15" x14ac:dyDescent="0.3">
      <c r="A1373" s="200">
        <v>335378</v>
      </c>
      <c r="B1373" s="200" t="s">
        <v>4584</v>
      </c>
      <c r="C1373" s="200" t="s">
        <v>4573</v>
      </c>
      <c r="D1373" s="200" t="s">
        <v>4573</v>
      </c>
      <c r="E1373" s="200" t="s">
        <v>4573</v>
      </c>
      <c r="F1373" s="200" t="s">
        <v>4573</v>
      </c>
      <c r="G1373" s="200" t="s">
        <v>4572</v>
      </c>
      <c r="H1373" s="200" t="s">
        <v>4572</v>
      </c>
      <c r="I1373" s="200" t="s">
        <v>4572</v>
      </c>
      <c r="J1373" s="200" t="s">
        <v>4572</v>
      </c>
      <c r="K1373" s="200" t="s">
        <v>4571</v>
      </c>
      <c r="L1373" s="200" t="s">
        <v>4572</v>
      </c>
      <c r="M1373" s="200" t="s">
        <v>4572</v>
      </c>
      <c r="N1373" s="200" t="s">
        <v>4572</v>
      </c>
      <c r="O1373" s="200" t="s">
        <v>4572</v>
      </c>
    </row>
    <row r="1374" spans="1:15" x14ac:dyDescent="0.3">
      <c r="A1374" s="200">
        <v>335379</v>
      </c>
      <c r="B1374" s="200" t="s">
        <v>4584</v>
      </c>
      <c r="C1374" s="200" t="s">
        <v>4572</v>
      </c>
      <c r="D1374" s="200" t="s">
        <v>4572</v>
      </c>
      <c r="E1374" s="200" t="s">
        <v>4573</v>
      </c>
      <c r="F1374" s="200" t="s">
        <v>4572</v>
      </c>
      <c r="G1374" s="200" t="s">
        <v>4572</v>
      </c>
      <c r="H1374" s="200" t="s">
        <v>4573</v>
      </c>
      <c r="I1374" s="200" t="s">
        <v>4573</v>
      </c>
      <c r="J1374" s="200" t="s">
        <v>4572</v>
      </c>
      <c r="K1374" s="200" t="s">
        <v>4572</v>
      </c>
      <c r="L1374" s="200" t="s">
        <v>4572</v>
      </c>
      <c r="M1374" s="200" t="s">
        <v>4572</v>
      </c>
      <c r="N1374" s="200" t="s">
        <v>4572</v>
      </c>
      <c r="O1374" s="200" t="s">
        <v>4572</v>
      </c>
    </row>
    <row r="1375" spans="1:15" x14ac:dyDescent="0.3">
      <c r="A1375" s="200">
        <v>335382</v>
      </c>
      <c r="B1375" s="200" t="s">
        <v>4584</v>
      </c>
      <c r="C1375" s="200" t="s">
        <v>4573</v>
      </c>
      <c r="D1375" s="200" t="s">
        <v>4573</v>
      </c>
      <c r="E1375" s="200" t="s">
        <v>4573</v>
      </c>
      <c r="F1375" s="200" t="s">
        <v>4573</v>
      </c>
      <c r="G1375" s="200" t="s">
        <v>4573</v>
      </c>
      <c r="H1375" s="200" t="s">
        <v>4573</v>
      </c>
      <c r="I1375" s="200" t="s">
        <v>4572</v>
      </c>
      <c r="J1375" s="200" t="s">
        <v>4572</v>
      </c>
      <c r="K1375" s="200" t="s">
        <v>4573</v>
      </c>
      <c r="L1375" s="200" t="s">
        <v>4572</v>
      </c>
      <c r="M1375" s="200" t="s">
        <v>4572</v>
      </c>
      <c r="N1375" s="200" t="s">
        <v>4572</v>
      </c>
      <c r="O1375" s="200" t="s">
        <v>4572</v>
      </c>
    </row>
    <row r="1376" spans="1:15" x14ac:dyDescent="0.3">
      <c r="A1376" s="200">
        <v>335383</v>
      </c>
      <c r="B1376" s="200" t="s">
        <v>4584</v>
      </c>
      <c r="C1376" s="200" t="s">
        <v>4572</v>
      </c>
      <c r="D1376" s="200" t="s">
        <v>4572</v>
      </c>
      <c r="E1376" s="200" t="s">
        <v>4572</v>
      </c>
      <c r="F1376" s="200" t="s">
        <v>4572</v>
      </c>
      <c r="G1376" s="200" t="s">
        <v>4572</v>
      </c>
      <c r="H1376" s="200" t="s">
        <v>4572</v>
      </c>
      <c r="I1376" s="200" t="s">
        <v>4572</v>
      </c>
      <c r="J1376" s="200" t="s">
        <v>4571</v>
      </c>
      <c r="K1376" s="200" t="s">
        <v>4571</v>
      </c>
      <c r="L1376" s="200" t="s">
        <v>4571</v>
      </c>
      <c r="M1376" s="200" t="s">
        <v>4571</v>
      </c>
      <c r="N1376" s="200" t="s">
        <v>4571</v>
      </c>
      <c r="O1376" s="200" t="s">
        <v>4571</v>
      </c>
    </row>
    <row r="1377" spans="1:15" x14ac:dyDescent="0.3">
      <c r="A1377" s="200">
        <v>335385</v>
      </c>
      <c r="B1377" s="200" t="s">
        <v>4584</v>
      </c>
      <c r="C1377" s="200" t="s">
        <v>4572</v>
      </c>
      <c r="D1377" s="200" t="s">
        <v>4572</v>
      </c>
      <c r="E1377" s="200" t="s">
        <v>4572</v>
      </c>
      <c r="F1377" s="200" t="s">
        <v>4571</v>
      </c>
      <c r="G1377" s="200" t="s">
        <v>4571</v>
      </c>
      <c r="H1377" s="200" t="s">
        <v>4572</v>
      </c>
      <c r="I1377" s="200" t="s">
        <v>4572</v>
      </c>
      <c r="J1377" s="200" t="s">
        <v>4571</v>
      </c>
      <c r="K1377" s="200" t="s">
        <v>4571</v>
      </c>
      <c r="L1377" s="200" t="s">
        <v>4571</v>
      </c>
      <c r="M1377" s="200" t="s">
        <v>4571</v>
      </c>
      <c r="N1377" s="200" t="s">
        <v>4571</v>
      </c>
      <c r="O1377" s="200" t="s">
        <v>4571</v>
      </c>
    </row>
    <row r="1378" spans="1:15" x14ac:dyDescent="0.3">
      <c r="A1378" s="200">
        <v>335386</v>
      </c>
      <c r="B1378" s="200" t="s">
        <v>4584</v>
      </c>
      <c r="C1378" s="200" t="s">
        <v>4571</v>
      </c>
      <c r="D1378" s="200" t="s">
        <v>4572</v>
      </c>
      <c r="E1378" s="200" t="s">
        <v>4571</v>
      </c>
      <c r="F1378" s="200" t="s">
        <v>4571</v>
      </c>
      <c r="G1378" s="200" t="s">
        <v>4571</v>
      </c>
      <c r="H1378" s="200" t="s">
        <v>4572</v>
      </c>
      <c r="I1378" s="200" t="s">
        <v>4571</v>
      </c>
      <c r="J1378" s="200" t="s">
        <v>4571</v>
      </c>
      <c r="K1378" s="200" t="s">
        <v>4571</v>
      </c>
      <c r="L1378" s="200" t="s">
        <v>4571</v>
      </c>
      <c r="M1378" s="200" t="s">
        <v>4571</v>
      </c>
      <c r="N1378" s="200" t="s">
        <v>4571</v>
      </c>
      <c r="O1378" s="200" t="s">
        <v>4571</v>
      </c>
    </row>
    <row r="1379" spans="1:15" x14ac:dyDescent="0.3">
      <c r="A1379" s="200">
        <v>335387</v>
      </c>
      <c r="B1379" s="200" t="s">
        <v>4584</v>
      </c>
      <c r="C1379" s="200" t="s">
        <v>4572</v>
      </c>
      <c r="D1379" s="200" t="s">
        <v>4571</v>
      </c>
      <c r="E1379" s="200" t="s">
        <v>4571</v>
      </c>
      <c r="F1379" s="200" t="s">
        <v>4572</v>
      </c>
      <c r="G1379" s="200" t="s">
        <v>4571</v>
      </c>
      <c r="H1379" s="200" t="s">
        <v>4572</v>
      </c>
      <c r="I1379" s="200" t="s">
        <v>4572</v>
      </c>
      <c r="J1379" s="200" t="s">
        <v>4571</v>
      </c>
      <c r="K1379" s="200" t="s">
        <v>4571</v>
      </c>
      <c r="L1379" s="200" t="s">
        <v>4571</v>
      </c>
      <c r="M1379" s="200" t="s">
        <v>4571</v>
      </c>
      <c r="N1379" s="200" t="s">
        <v>4571</v>
      </c>
      <c r="O1379" s="200" t="s">
        <v>4571</v>
      </c>
    </row>
    <row r="1380" spans="1:15" x14ac:dyDescent="0.3">
      <c r="A1380" s="200">
        <v>335388</v>
      </c>
      <c r="B1380" s="200" t="s">
        <v>4584</v>
      </c>
      <c r="C1380" s="200" t="s">
        <v>4572</v>
      </c>
      <c r="D1380" s="200" t="s">
        <v>4572</v>
      </c>
      <c r="E1380" s="200" t="s">
        <v>4572</v>
      </c>
      <c r="F1380" s="200" t="s">
        <v>4572</v>
      </c>
      <c r="G1380" s="200" t="s">
        <v>4572</v>
      </c>
      <c r="H1380" s="200" t="s">
        <v>4572</v>
      </c>
      <c r="I1380" s="200" t="s">
        <v>4572</v>
      </c>
      <c r="J1380" s="200" t="s">
        <v>4571</v>
      </c>
      <c r="K1380" s="200" t="s">
        <v>4571</v>
      </c>
      <c r="L1380" s="200" t="s">
        <v>4571</v>
      </c>
      <c r="M1380" s="200" t="s">
        <v>4571</v>
      </c>
      <c r="N1380" s="200" t="s">
        <v>4571</v>
      </c>
      <c r="O1380" s="200" t="s">
        <v>4571</v>
      </c>
    </row>
    <row r="1381" spans="1:15" x14ac:dyDescent="0.3">
      <c r="A1381" s="200">
        <v>335391</v>
      </c>
      <c r="B1381" s="200" t="s">
        <v>4584</v>
      </c>
      <c r="C1381" s="200" t="s">
        <v>4572</v>
      </c>
      <c r="D1381" s="200" t="s">
        <v>4572</v>
      </c>
      <c r="E1381" s="200" t="s">
        <v>4572</v>
      </c>
      <c r="F1381" s="200" t="s">
        <v>4572</v>
      </c>
      <c r="G1381" s="200" t="s">
        <v>4572</v>
      </c>
      <c r="H1381" s="200" t="s">
        <v>4572</v>
      </c>
      <c r="I1381" s="200" t="s">
        <v>4572</v>
      </c>
      <c r="J1381" s="200" t="s">
        <v>4571</v>
      </c>
      <c r="K1381" s="200" t="s">
        <v>4571</v>
      </c>
      <c r="L1381" s="200" t="s">
        <v>4571</v>
      </c>
      <c r="M1381" s="200" t="s">
        <v>4571</v>
      </c>
      <c r="N1381" s="200" t="s">
        <v>4571</v>
      </c>
      <c r="O1381" s="200" t="s">
        <v>4571</v>
      </c>
    </row>
    <row r="1382" spans="1:15" x14ac:dyDescent="0.3">
      <c r="A1382" s="200">
        <v>335393</v>
      </c>
      <c r="B1382" s="200" t="s">
        <v>4584</v>
      </c>
      <c r="C1382" s="200" t="s">
        <v>4572</v>
      </c>
      <c r="D1382" s="200" t="s">
        <v>4572</v>
      </c>
      <c r="E1382" s="200" t="s">
        <v>4572</v>
      </c>
      <c r="F1382" s="200" t="s">
        <v>4573</v>
      </c>
      <c r="G1382" s="200" t="s">
        <v>4572</v>
      </c>
      <c r="H1382" s="200" t="s">
        <v>4572</v>
      </c>
      <c r="I1382" s="200" t="s">
        <v>4572</v>
      </c>
      <c r="J1382" s="200" t="s">
        <v>4571</v>
      </c>
      <c r="K1382" s="200" t="s">
        <v>4572</v>
      </c>
      <c r="L1382" s="200" t="s">
        <v>4572</v>
      </c>
      <c r="M1382" s="200" t="s">
        <v>4571</v>
      </c>
      <c r="N1382" s="200" t="s">
        <v>4571</v>
      </c>
      <c r="O1382" s="200" t="s">
        <v>4571</v>
      </c>
    </row>
    <row r="1383" spans="1:15" x14ac:dyDescent="0.3">
      <c r="A1383" s="200">
        <v>335394</v>
      </c>
      <c r="B1383" s="200" t="s">
        <v>4584</v>
      </c>
      <c r="C1383" s="200" t="s">
        <v>4573</v>
      </c>
      <c r="D1383" s="200" t="s">
        <v>4573</v>
      </c>
      <c r="E1383" s="200" t="s">
        <v>4572</v>
      </c>
      <c r="F1383" s="200" t="s">
        <v>4573</v>
      </c>
      <c r="G1383" s="200" t="s">
        <v>4572</v>
      </c>
      <c r="H1383" s="200" t="s">
        <v>4573</v>
      </c>
      <c r="I1383" s="200" t="s">
        <v>4573</v>
      </c>
      <c r="J1383" s="200" t="s">
        <v>4571</v>
      </c>
      <c r="K1383" s="200" t="s">
        <v>4571</v>
      </c>
      <c r="L1383" s="200" t="s">
        <v>4572</v>
      </c>
      <c r="M1383" s="200" t="s">
        <v>4571</v>
      </c>
      <c r="N1383" s="200" t="s">
        <v>4571</v>
      </c>
      <c r="O1383" s="200" t="s">
        <v>4572</v>
      </c>
    </row>
    <row r="1384" spans="1:15" x14ac:dyDescent="0.3">
      <c r="A1384" s="200">
        <v>335395</v>
      </c>
      <c r="B1384" s="200" t="s">
        <v>4584</v>
      </c>
      <c r="C1384" s="200" t="s">
        <v>4573</v>
      </c>
      <c r="D1384" s="200" t="s">
        <v>4573</v>
      </c>
      <c r="E1384" s="200" t="s">
        <v>4572</v>
      </c>
      <c r="F1384" s="200" t="s">
        <v>4572</v>
      </c>
      <c r="G1384" s="200" t="s">
        <v>4572</v>
      </c>
      <c r="H1384" s="200" t="s">
        <v>4572</v>
      </c>
      <c r="I1384" s="200" t="s">
        <v>4572</v>
      </c>
      <c r="J1384" s="200" t="s">
        <v>4571</v>
      </c>
      <c r="K1384" s="200" t="s">
        <v>4571</v>
      </c>
      <c r="L1384" s="200" t="s">
        <v>4571</v>
      </c>
      <c r="M1384" s="200" t="s">
        <v>4571</v>
      </c>
      <c r="N1384" s="200" t="s">
        <v>4571</v>
      </c>
      <c r="O1384" s="200" t="s">
        <v>4571</v>
      </c>
    </row>
    <row r="1385" spans="1:15" x14ac:dyDescent="0.3">
      <c r="A1385" s="200">
        <v>335397</v>
      </c>
      <c r="B1385" s="200" t="s">
        <v>4584</v>
      </c>
      <c r="C1385" s="200" t="s">
        <v>4572</v>
      </c>
      <c r="D1385" s="200" t="s">
        <v>4572</v>
      </c>
      <c r="E1385" s="200" t="s">
        <v>4572</v>
      </c>
      <c r="F1385" s="200" t="s">
        <v>4573</v>
      </c>
      <c r="G1385" s="200" t="s">
        <v>4572</v>
      </c>
      <c r="H1385" s="200" t="s">
        <v>4573</v>
      </c>
      <c r="I1385" s="200" t="s">
        <v>4573</v>
      </c>
      <c r="J1385" s="200" t="s">
        <v>4572</v>
      </c>
      <c r="K1385" s="200" t="s">
        <v>4572</v>
      </c>
      <c r="L1385" s="200" t="s">
        <v>4572</v>
      </c>
      <c r="M1385" s="200" t="s">
        <v>4572</v>
      </c>
      <c r="N1385" s="200" t="s">
        <v>4573</v>
      </c>
      <c r="O1385" s="200" t="s">
        <v>4572</v>
      </c>
    </row>
    <row r="1386" spans="1:15" x14ac:dyDescent="0.3">
      <c r="A1386" s="200">
        <v>335399</v>
      </c>
      <c r="B1386" s="200" t="s">
        <v>4584</v>
      </c>
      <c r="C1386" s="200" t="s">
        <v>4572</v>
      </c>
      <c r="D1386" s="200" t="s">
        <v>4572</v>
      </c>
      <c r="E1386" s="200" t="s">
        <v>4572</v>
      </c>
      <c r="F1386" s="200" t="s">
        <v>4572</v>
      </c>
      <c r="G1386" s="200" t="s">
        <v>4571</v>
      </c>
      <c r="H1386" s="200" t="s">
        <v>4571</v>
      </c>
      <c r="I1386" s="200" t="s">
        <v>4571</v>
      </c>
      <c r="J1386" s="200" t="s">
        <v>4571</v>
      </c>
      <c r="K1386" s="200" t="s">
        <v>4571</v>
      </c>
      <c r="L1386" s="200" t="s">
        <v>4571</v>
      </c>
      <c r="M1386" s="200" t="s">
        <v>4571</v>
      </c>
      <c r="N1386" s="200" t="s">
        <v>4571</v>
      </c>
      <c r="O1386" s="200" t="s">
        <v>4571</v>
      </c>
    </row>
    <row r="1387" spans="1:15" x14ac:dyDescent="0.3">
      <c r="A1387" s="200">
        <v>335400</v>
      </c>
      <c r="B1387" s="200" t="s">
        <v>4584</v>
      </c>
      <c r="C1387" s="200" t="s">
        <v>4572</v>
      </c>
      <c r="D1387" s="200" t="s">
        <v>4571</v>
      </c>
      <c r="E1387" s="200" t="s">
        <v>4572</v>
      </c>
      <c r="F1387" s="200" t="s">
        <v>4572</v>
      </c>
      <c r="G1387" s="200" t="s">
        <v>4571</v>
      </c>
      <c r="H1387" s="200" t="s">
        <v>4572</v>
      </c>
      <c r="I1387" s="200" t="s">
        <v>4572</v>
      </c>
      <c r="J1387" s="200" t="s">
        <v>4571</v>
      </c>
      <c r="K1387" s="200" t="s">
        <v>4571</v>
      </c>
      <c r="L1387" s="200" t="s">
        <v>4571</v>
      </c>
      <c r="M1387" s="200" t="s">
        <v>4571</v>
      </c>
      <c r="N1387" s="200" t="s">
        <v>4571</v>
      </c>
      <c r="O1387" s="200" t="s">
        <v>4571</v>
      </c>
    </row>
    <row r="1388" spans="1:15" x14ac:dyDescent="0.3">
      <c r="A1388" s="200">
        <v>335404</v>
      </c>
      <c r="B1388" s="200" t="s">
        <v>4584</v>
      </c>
      <c r="C1388" s="200" t="s">
        <v>4572</v>
      </c>
      <c r="D1388" s="200" t="s">
        <v>4571</v>
      </c>
      <c r="E1388" s="200" t="s">
        <v>4572</v>
      </c>
      <c r="F1388" s="200" t="s">
        <v>4572</v>
      </c>
      <c r="G1388" s="200" t="s">
        <v>4571</v>
      </c>
      <c r="H1388" s="200" t="s">
        <v>4571</v>
      </c>
      <c r="I1388" s="200" t="s">
        <v>4571</v>
      </c>
      <c r="J1388" s="200" t="s">
        <v>4571</v>
      </c>
      <c r="K1388" s="200" t="s">
        <v>4571</v>
      </c>
      <c r="L1388" s="200" t="s">
        <v>4571</v>
      </c>
      <c r="M1388" s="200" t="s">
        <v>4571</v>
      </c>
      <c r="N1388" s="200" t="s">
        <v>4571</v>
      </c>
      <c r="O1388" s="200" t="s">
        <v>4571</v>
      </c>
    </row>
    <row r="1389" spans="1:15" x14ac:dyDescent="0.3">
      <c r="A1389" s="200">
        <v>335409</v>
      </c>
      <c r="B1389" s="200" t="s">
        <v>4584</v>
      </c>
      <c r="C1389" s="200" t="s">
        <v>4572</v>
      </c>
      <c r="D1389" s="200" t="s">
        <v>4571</v>
      </c>
      <c r="E1389" s="200" t="s">
        <v>4571</v>
      </c>
      <c r="F1389" s="200" t="s">
        <v>4571</v>
      </c>
      <c r="G1389" s="200" t="s">
        <v>4572</v>
      </c>
      <c r="H1389" s="200" t="s">
        <v>4572</v>
      </c>
      <c r="I1389" s="200" t="s">
        <v>4572</v>
      </c>
      <c r="J1389" s="200" t="s">
        <v>4571</v>
      </c>
      <c r="K1389" s="200" t="s">
        <v>4571</v>
      </c>
      <c r="L1389" s="200" t="s">
        <v>4571</v>
      </c>
      <c r="M1389" s="200" t="s">
        <v>4571</v>
      </c>
      <c r="N1389" s="200" t="s">
        <v>4571</v>
      </c>
      <c r="O1389" s="200" t="s">
        <v>4571</v>
      </c>
    </row>
    <row r="1390" spans="1:15" x14ac:dyDescent="0.3">
      <c r="A1390" s="200">
        <v>335410</v>
      </c>
      <c r="B1390" s="200" t="s">
        <v>4584</v>
      </c>
      <c r="C1390" s="200" t="s">
        <v>4573</v>
      </c>
      <c r="D1390" s="200" t="s">
        <v>4573</v>
      </c>
      <c r="E1390" s="200" t="s">
        <v>4573</v>
      </c>
      <c r="F1390" s="200" t="s">
        <v>4573</v>
      </c>
      <c r="G1390" s="200" t="s">
        <v>4572</v>
      </c>
      <c r="H1390" s="200" t="s">
        <v>4573</v>
      </c>
      <c r="I1390" s="200" t="s">
        <v>4573</v>
      </c>
      <c r="J1390" s="200" t="s">
        <v>4573</v>
      </c>
      <c r="K1390" s="200" t="s">
        <v>4572</v>
      </c>
      <c r="L1390" s="200" t="s">
        <v>4571</v>
      </c>
      <c r="M1390" s="200" t="s">
        <v>4573</v>
      </c>
      <c r="N1390" s="200" t="s">
        <v>4572</v>
      </c>
      <c r="O1390" s="200" t="s">
        <v>4571</v>
      </c>
    </row>
    <row r="1391" spans="1:15" x14ac:dyDescent="0.3">
      <c r="A1391" s="200">
        <v>335411</v>
      </c>
      <c r="B1391" s="200" t="s">
        <v>4584</v>
      </c>
      <c r="C1391" s="200" t="s">
        <v>4572</v>
      </c>
      <c r="D1391" s="200" t="s">
        <v>4572</v>
      </c>
      <c r="E1391" s="200" t="s">
        <v>4572</v>
      </c>
      <c r="F1391" s="200" t="s">
        <v>4571</v>
      </c>
      <c r="G1391" s="200" t="s">
        <v>4571</v>
      </c>
      <c r="H1391" s="200" t="s">
        <v>4572</v>
      </c>
      <c r="I1391" s="200" t="s">
        <v>4572</v>
      </c>
      <c r="J1391" s="200" t="s">
        <v>4571</v>
      </c>
      <c r="K1391" s="200" t="s">
        <v>4571</v>
      </c>
      <c r="L1391" s="200" t="s">
        <v>4571</v>
      </c>
      <c r="M1391" s="200" t="s">
        <v>4571</v>
      </c>
      <c r="N1391" s="200" t="s">
        <v>4571</v>
      </c>
      <c r="O1391" s="200" t="s">
        <v>4571</v>
      </c>
    </row>
    <row r="1392" spans="1:15" x14ac:dyDescent="0.3">
      <c r="A1392" s="200">
        <v>335412</v>
      </c>
      <c r="B1392" s="200" t="s">
        <v>4584</v>
      </c>
      <c r="C1392" s="200" t="s">
        <v>4572</v>
      </c>
      <c r="D1392" s="200" t="s">
        <v>4572</v>
      </c>
      <c r="E1392" s="200" t="s">
        <v>4571</v>
      </c>
      <c r="F1392" s="200" t="s">
        <v>4571</v>
      </c>
      <c r="G1392" s="200" t="s">
        <v>4572</v>
      </c>
      <c r="H1392" s="200" t="s">
        <v>4572</v>
      </c>
      <c r="I1392" s="200" t="s">
        <v>4571</v>
      </c>
      <c r="J1392" s="200" t="s">
        <v>4571</v>
      </c>
      <c r="K1392" s="200" t="s">
        <v>4571</v>
      </c>
      <c r="L1392" s="200" t="s">
        <v>4571</v>
      </c>
      <c r="M1392" s="200" t="s">
        <v>4571</v>
      </c>
      <c r="N1392" s="200" t="s">
        <v>4571</v>
      </c>
      <c r="O1392" s="200" t="s">
        <v>4571</v>
      </c>
    </row>
    <row r="1393" spans="1:15" x14ac:dyDescent="0.3">
      <c r="A1393" s="200">
        <v>335413</v>
      </c>
      <c r="B1393" s="200" t="s">
        <v>4584</v>
      </c>
      <c r="C1393" s="200" t="s">
        <v>4572</v>
      </c>
      <c r="D1393" s="200" t="s">
        <v>4573</v>
      </c>
      <c r="E1393" s="200" t="s">
        <v>4573</v>
      </c>
      <c r="F1393" s="200" t="s">
        <v>4573</v>
      </c>
      <c r="G1393" s="200" t="s">
        <v>4572</v>
      </c>
      <c r="H1393" s="200" t="s">
        <v>4573</v>
      </c>
      <c r="I1393" s="200" t="s">
        <v>4573</v>
      </c>
      <c r="J1393" s="200" t="s">
        <v>4571</v>
      </c>
      <c r="K1393" s="200" t="s">
        <v>4572</v>
      </c>
      <c r="L1393" s="200" t="s">
        <v>4573</v>
      </c>
      <c r="M1393" s="200" t="s">
        <v>4572</v>
      </c>
      <c r="N1393" s="200" t="s">
        <v>4572</v>
      </c>
      <c r="O1393" s="200" t="s">
        <v>4571</v>
      </c>
    </row>
    <row r="1394" spans="1:15" x14ac:dyDescent="0.3">
      <c r="A1394" s="200">
        <v>335415</v>
      </c>
      <c r="B1394" s="200" t="s">
        <v>4584</v>
      </c>
      <c r="C1394" s="200" t="s">
        <v>4572</v>
      </c>
      <c r="D1394" s="200" t="s">
        <v>4571</v>
      </c>
      <c r="E1394" s="200" t="s">
        <v>4572</v>
      </c>
      <c r="F1394" s="200" t="s">
        <v>4571</v>
      </c>
      <c r="G1394" s="200" t="s">
        <v>4572</v>
      </c>
      <c r="H1394" s="200" t="s">
        <v>4571</v>
      </c>
      <c r="I1394" s="200" t="s">
        <v>4572</v>
      </c>
      <c r="J1394" s="200" t="s">
        <v>4571</v>
      </c>
      <c r="K1394" s="200" t="s">
        <v>4571</v>
      </c>
      <c r="L1394" s="200" t="s">
        <v>4571</v>
      </c>
      <c r="M1394" s="200" t="s">
        <v>4571</v>
      </c>
      <c r="N1394" s="200" t="s">
        <v>4571</v>
      </c>
      <c r="O1394" s="200" t="s">
        <v>4571</v>
      </c>
    </row>
    <row r="1395" spans="1:15" x14ac:dyDescent="0.3">
      <c r="A1395" s="200">
        <v>335417</v>
      </c>
      <c r="B1395" s="200" t="s">
        <v>4584</v>
      </c>
      <c r="C1395" s="200" t="s">
        <v>4572</v>
      </c>
      <c r="D1395" s="200" t="s">
        <v>4572</v>
      </c>
      <c r="E1395" s="200" t="s">
        <v>4572</v>
      </c>
      <c r="F1395" s="200" t="s">
        <v>4572</v>
      </c>
      <c r="G1395" s="200" t="s">
        <v>4572</v>
      </c>
      <c r="H1395" s="200" t="s">
        <v>4571</v>
      </c>
      <c r="I1395" s="200" t="s">
        <v>4571</v>
      </c>
      <c r="J1395" s="200" t="s">
        <v>4571</v>
      </c>
      <c r="K1395" s="200" t="s">
        <v>4571</v>
      </c>
      <c r="L1395" s="200" t="s">
        <v>4571</v>
      </c>
      <c r="M1395" s="200" t="s">
        <v>4571</v>
      </c>
      <c r="N1395" s="200" t="s">
        <v>4571</v>
      </c>
      <c r="O1395" s="200" t="s">
        <v>4571</v>
      </c>
    </row>
    <row r="1396" spans="1:15" x14ac:dyDescent="0.3">
      <c r="A1396" s="200">
        <v>335420</v>
      </c>
      <c r="B1396" s="200" t="s">
        <v>4584</v>
      </c>
      <c r="C1396" s="200" t="s">
        <v>4572</v>
      </c>
      <c r="D1396" s="200" t="s">
        <v>4572</v>
      </c>
      <c r="E1396" s="200" t="s">
        <v>4572</v>
      </c>
      <c r="F1396" s="200" t="s">
        <v>4571</v>
      </c>
      <c r="G1396" s="200" t="s">
        <v>4572</v>
      </c>
      <c r="H1396" s="200" t="s">
        <v>4571</v>
      </c>
      <c r="I1396" s="200" t="s">
        <v>4571</v>
      </c>
      <c r="J1396" s="200" t="s">
        <v>4571</v>
      </c>
      <c r="K1396" s="200" t="s">
        <v>4571</v>
      </c>
      <c r="L1396" s="200" t="s">
        <v>4571</v>
      </c>
      <c r="M1396" s="200" t="s">
        <v>4571</v>
      </c>
      <c r="N1396" s="200" t="s">
        <v>4571</v>
      </c>
      <c r="O1396" s="200" t="s">
        <v>4571</v>
      </c>
    </row>
    <row r="1397" spans="1:15" x14ac:dyDescent="0.3">
      <c r="A1397" s="200">
        <v>335423</v>
      </c>
      <c r="B1397" s="200" t="s">
        <v>4584</v>
      </c>
      <c r="C1397" s="200" t="s">
        <v>4572</v>
      </c>
      <c r="D1397" s="200" t="s">
        <v>4572</v>
      </c>
      <c r="E1397" s="200" t="s">
        <v>4572</v>
      </c>
      <c r="F1397" s="200" t="s">
        <v>4571</v>
      </c>
      <c r="G1397" s="200" t="s">
        <v>4572</v>
      </c>
      <c r="H1397" s="200" t="s">
        <v>4571</v>
      </c>
      <c r="I1397" s="200" t="s">
        <v>4572</v>
      </c>
      <c r="J1397" s="200" t="s">
        <v>4571</v>
      </c>
      <c r="K1397" s="200" t="s">
        <v>4571</v>
      </c>
      <c r="L1397" s="200" t="s">
        <v>4571</v>
      </c>
      <c r="M1397" s="200" t="s">
        <v>4571</v>
      </c>
      <c r="N1397" s="200" t="s">
        <v>4571</v>
      </c>
      <c r="O1397" s="200" t="s">
        <v>4571</v>
      </c>
    </row>
    <row r="1398" spans="1:15" x14ac:dyDescent="0.3">
      <c r="A1398" s="200">
        <v>335425</v>
      </c>
      <c r="B1398" s="200" t="s">
        <v>4584</v>
      </c>
      <c r="C1398" s="200" t="s">
        <v>4572</v>
      </c>
      <c r="D1398" s="200" t="s">
        <v>4572</v>
      </c>
      <c r="E1398" s="200" t="s">
        <v>4572</v>
      </c>
      <c r="F1398" s="200" t="s">
        <v>4572</v>
      </c>
      <c r="G1398" s="200" t="s">
        <v>4572</v>
      </c>
      <c r="H1398" s="200" t="s">
        <v>4572</v>
      </c>
      <c r="I1398" s="200" t="s">
        <v>4572</v>
      </c>
      <c r="J1398" s="200" t="s">
        <v>4571</v>
      </c>
      <c r="K1398" s="200" t="s">
        <v>4571</v>
      </c>
      <c r="L1398" s="200" t="s">
        <v>4571</v>
      </c>
      <c r="M1398" s="200" t="s">
        <v>4571</v>
      </c>
      <c r="N1398" s="200" t="s">
        <v>4571</v>
      </c>
      <c r="O1398" s="200" t="s">
        <v>4571</v>
      </c>
    </row>
    <row r="1399" spans="1:15" x14ac:dyDescent="0.3">
      <c r="A1399" s="200">
        <v>335426</v>
      </c>
      <c r="B1399" s="200" t="s">
        <v>4584</v>
      </c>
      <c r="C1399" s="200" t="s">
        <v>4573</v>
      </c>
      <c r="D1399" s="200" t="s">
        <v>4572</v>
      </c>
      <c r="E1399" s="200" t="s">
        <v>4572</v>
      </c>
      <c r="F1399" s="200" t="s">
        <v>4571</v>
      </c>
      <c r="G1399" s="200" t="s">
        <v>4573</v>
      </c>
      <c r="H1399" s="200" t="s">
        <v>4572</v>
      </c>
      <c r="I1399" s="200" t="s">
        <v>4573</v>
      </c>
      <c r="J1399" s="200" t="s">
        <v>4572</v>
      </c>
      <c r="K1399" s="200" t="s">
        <v>4571</v>
      </c>
      <c r="L1399" s="200" t="s">
        <v>4571</v>
      </c>
      <c r="M1399" s="200" t="s">
        <v>4571</v>
      </c>
      <c r="N1399" s="200" t="s">
        <v>4571</v>
      </c>
      <c r="O1399" s="200" t="s">
        <v>4571</v>
      </c>
    </row>
    <row r="1400" spans="1:15" x14ac:dyDescent="0.3">
      <c r="A1400" s="200">
        <v>335427</v>
      </c>
      <c r="B1400" s="200" t="s">
        <v>4584</v>
      </c>
      <c r="C1400" s="200" t="s">
        <v>4572</v>
      </c>
      <c r="D1400" s="200" t="s">
        <v>4572</v>
      </c>
      <c r="E1400" s="200" t="s">
        <v>4572</v>
      </c>
      <c r="F1400" s="200" t="s">
        <v>4572</v>
      </c>
      <c r="G1400" s="200" t="s">
        <v>4571</v>
      </c>
      <c r="H1400" s="200" t="s">
        <v>4571</v>
      </c>
      <c r="I1400" s="200" t="s">
        <v>4571</v>
      </c>
      <c r="J1400" s="200" t="s">
        <v>4571</v>
      </c>
      <c r="K1400" s="200" t="s">
        <v>4571</v>
      </c>
      <c r="L1400" s="200" t="s">
        <v>4571</v>
      </c>
      <c r="M1400" s="200" t="s">
        <v>4571</v>
      </c>
      <c r="N1400" s="200" t="s">
        <v>4571</v>
      </c>
      <c r="O1400" s="200" t="s">
        <v>4571</v>
      </c>
    </row>
    <row r="1401" spans="1:15" x14ac:dyDescent="0.3">
      <c r="A1401" s="200">
        <v>335428</v>
      </c>
      <c r="B1401" s="200" t="s">
        <v>4584</v>
      </c>
      <c r="C1401" s="200" t="s">
        <v>4572</v>
      </c>
      <c r="D1401" s="200" t="s">
        <v>4572</v>
      </c>
      <c r="E1401" s="200" t="s">
        <v>4571</v>
      </c>
      <c r="F1401" s="200" t="s">
        <v>4571</v>
      </c>
      <c r="G1401" s="200" t="s">
        <v>4572</v>
      </c>
      <c r="H1401" s="200" t="s">
        <v>4572</v>
      </c>
      <c r="I1401" s="200" t="s">
        <v>4572</v>
      </c>
      <c r="J1401" s="200" t="s">
        <v>4571</v>
      </c>
      <c r="K1401" s="200" t="s">
        <v>4571</v>
      </c>
      <c r="L1401" s="200" t="s">
        <v>4571</v>
      </c>
      <c r="M1401" s="200" t="s">
        <v>4571</v>
      </c>
      <c r="N1401" s="200" t="s">
        <v>4571</v>
      </c>
      <c r="O1401" s="200" t="s">
        <v>4571</v>
      </c>
    </row>
    <row r="1402" spans="1:15" x14ac:dyDescent="0.3">
      <c r="A1402" s="200">
        <v>335430</v>
      </c>
      <c r="B1402" s="200" t="s">
        <v>4584</v>
      </c>
      <c r="C1402" s="200" t="s">
        <v>4572</v>
      </c>
      <c r="D1402" s="200" t="s">
        <v>4571</v>
      </c>
      <c r="E1402" s="200" t="s">
        <v>4573</v>
      </c>
      <c r="F1402" s="200" t="s">
        <v>4572</v>
      </c>
      <c r="G1402" s="200" t="s">
        <v>4573</v>
      </c>
      <c r="H1402" s="200" t="s">
        <v>4573</v>
      </c>
      <c r="I1402" s="200" t="s">
        <v>4572</v>
      </c>
      <c r="J1402" s="200" t="s">
        <v>4573</v>
      </c>
      <c r="K1402" s="200" t="s">
        <v>4571</v>
      </c>
      <c r="L1402" s="200" t="s">
        <v>4572</v>
      </c>
      <c r="M1402" s="200" t="s">
        <v>4572</v>
      </c>
      <c r="N1402" s="200" t="s">
        <v>4572</v>
      </c>
      <c r="O1402" s="200" t="s">
        <v>4571</v>
      </c>
    </row>
    <row r="1403" spans="1:15" x14ac:dyDescent="0.3">
      <c r="A1403" s="200">
        <v>335431</v>
      </c>
      <c r="B1403" s="200" t="s">
        <v>4584</v>
      </c>
      <c r="C1403" s="200" t="s">
        <v>4571</v>
      </c>
      <c r="D1403" s="200" t="s">
        <v>4571</v>
      </c>
      <c r="E1403" s="200" t="s">
        <v>4571</v>
      </c>
      <c r="F1403" s="200" t="s">
        <v>4572</v>
      </c>
      <c r="G1403" s="200" t="s">
        <v>4571</v>
      </c>
      <c r="H1403" s="200" t="s">
        <v>4572</v>
      </c>
      <c r="I1403" s="200" t="s">
        <v>4572</v>
      </c>
      <c r="J1403" s="200" t="s">
        <v>4571</v>
      </c>
      <c r="K1403" s="200" t="s">
        <v>4571</v>
      </c>
      <c r="L1403" s="200" t="s">
        <v>4571</v>
      </c>
      <c r="M1403" s="200" t="s">
        <v>4571</v>
      </c>
      <c r="N1403" s="200" t="s">
        <v>4571</v>
      </c>
      <c r="O1403" s="200" t="s">
        <v>4571</v>
      </c>
    </row>
    <row r="1404" spans="1:15" x14ac:dyDescent="0.3">
      <c r="A1404" s="200">
        <v>335432</v>
      </c>
      <c r="B1404" s="200" t="s">
        <v>4584</v>
      </c>
      <c r="C1404" s="200" t="s">
        <v>4572</v>
      </c>
      <c r="D1404" s="200" t="s">
        <v>4572</v>
      </c>
      <c r="E1404" s="200" t="s">
        <v>4573</v>
      </c>
      <c r="F1404" s="200" t="s">
        <v>4572</v>
      </c>
      <c r="G1404" s="200" t="s">
        <v>4572</v>
      </c>
      <c r="H1404" s="200" t="s">
        <v>4573</v>
      </c>
      <c r="I1404" s="200" t="s">
        <v>4572</v>
      </c>
      <c r="J1404" s="200" t="s">
        <v>4572</v>
      </c>
      <c r="K1404" s="200" t="s">
        <v>4572</v>
      </c>
      <c r="L1404" s="200" t="s">
        <v>4572</v>
      </c>
      <c r="M1404" s="200" t="s">
        <v>4572</v>
      </c>
      <c r="N1404" s="200" t="s">
        <v>4572</v>
      </c>
      <c r="O1404" s="200" t="s">
        <v>4571</v>
      </c>
    </row>
    <row r="1405" spans="1:15" x14ac:dyDescent="0.3">
      <c r="A1405" s="200">
        <v>335434</v>
      </c>
      <c r="B1405" s="200" t="s">
        <v>4584</v>
      </c>
      <c r="C1405" s="200" t="s">
        <v>4572</v>
      </c>
      <c r="D1405" s="200" t="s">
        <v>4571</v>
      </c>
      <c r="E1405" s="200" t="s">
        <v>4572</v>
      </c>
      <c r="F1405" s="200" t="s">
        <v>4572</v>
      </c>
      <c r="G1405" s="200" t="s">
        <v>4571</v>
      </c>
      <c r="H1405" s="200" t="s">
        <v>4572</v>
      </c>
      <c r="I1405" s="200" t="s">
        <v>4572</v>
      </c>
      <c r="J1405" s="200" t="s">
        <v>4571</v>
      </c>
      <c r="K1405" s="200" t="s">
        <v>4571</v>
      </c>
      <c r="L1405" s="200" t="s">
        <v>4571</v>
      </c>
      <c r="M1405" s="200" t="s">
        <v>4571</v>
      </c>
      <c r="N1405" s="200" t="s">
        <v>4571</v>
      </c>
      <c r="O1405" s="200" t="s">
        <v>4571</v>
      </c>
    </row>
    <row r="1406" spans="1:15" x14ac:dyDescent="0.3">
      <c r="A1406" s="200">
        <v>335435</v>
      </c>
      <c r="B1406" s="200" t="s">
        <v>4584</v>
      </c>
      <c r="C1406" s="200" t="s">
        <v>4572</v>
      </c>
      <c r="D1406" s="200" t="s">
        <v>4571</v>
      </c>
      <c r="E1406" s="200" t="s">
        <v>4572</v>
      </c>
      <c r="F1406" s="200" t="s">
        <v>4572</v>
      </c>
      <c r="G1406" s="200" t="s">
        <v>4571</v>
      </c>
      <c r="H1406" s="200" t="s">
        <v>4571</v>
      </c>
      <c r="I1406" s="200" t="s">
        <v>4571</v>
      </c>
      <c r="J1406" s="200" t="s">
        <v>4572</v>
      </c>
      <c r="K1406" s="200" t="s">
        <v>4571</v>
      </c>
      <c r="L1406" s="200" t="s">
        <v>4572</v>
      </c>
      <c r="M1406" s="200" t="s">
        <v>4571</v>
      </c>
      <c r="N1406" s="200" t="s">
        <v>4571</v>
      </c>
      <c r="O1406" s="200" t="s">
        <v>4571</v>
      </c>
    </row>
    <row r="1407" spans="1:15" x14ac:dyDescent="0.3">
      <c r="A1407" s="200">
        <v>335437</v>
      </c>
      <c r="B1407" s="200" t="s">
        <v>4584</v>
      </c>
      <c r="C1407" s="200" t="s">
        <v>4572</v>
      </c>
      <c r="D1407" s="200" t="s">
        <v>4572</v>
      </c>
      <c r="E1407" s="200" t="s">
        <v>4571</v>
      </c>
      <c r="F1407" s="200" t="s">
        <v>4571</v>
      </c>
      <c r="G1407" s="200" t="s">
        <v>4572</v>
      </c>
      <c r="H1407" s="200" t="s">
        <v>4572</v>
      </c>
      <c r="I1407" s="200" t="s">
        <v>4571</v>
      </c>
      <c r="J1407" s="200" t="s">
        <v>4571</v>
      </c>
      <c r="K1407" s="200" t="s">
        <v>4571</v>
      </c>
      <c r="L1407" s="200" t="s">
        <v>4571</v>
      </c>
      <c r="M1407" s="200" t="s">
        <v>4571</v>
      </c>
      <c r="N1407" s="200" t="s">
        <v>4571</v>
      </c>
      <c r="O1407" s="200" t="s">
        <v>4571</v>
      </c>
    </row>
    <row r="1408" spans="1:15" x14ac:dyDescent="0.3">
      <c r="A1408" s="200">
        <v>335438</v>
      </c>
      <c r="B1408" s="200" t="s">
        <v>4584</v>
      </c>
      <c r="C1408" s="200" t="s">
        <v>4572</v>
      </c>
      <c r="D1408" s="200" t="s">
        <v>4572</v>
      </c>
      <c r="E1408" s="200" t="s">
        <v>4572</v>
      </c>
      <c r="F1408" s="200" t="s">
        <v>4572</v>
      </c>
      <c r="G1408" s="200" t="s">
        <v>4572</v>
      </c>
      <c r="H1408" s="200" t="s">
        <v>4571</v>
      </c>
      <c r="I1408" s="200" t="s">
        <v>4571</v>
      </c>
      <c r="J1408" s="200" t="s">
        <v>4571</v>
      </c>
      <c r="K1408" s="200" t="s">
        <v>4571</v>
      </c>
      <c r="L1408" s="200" t="s">
        <v>4571</v>
      </c>
      <c r="M1408" s="200" t="s">
        <v>4571</v>
      </c>
      <c r="N1408" s="200" t="s">
        <v>4571</v>
      </c>
      <c r="O1408" s="200" t="s">
        <v>4571</v>
      </c>
    </row>
    <row r="1409" spans="1:15" x14ac:dyDescent="0.3">
      <c r="A1409" s="200">
        <v>335439</v>
      </c>
      <c r="B1409" s="200" t="s">
        <v>4584</v>
      </c>
      <c r="C1409" s="200" t="s">
        <v>4572</v>
      </c>
      <c r="D1409" s="200" t="s">
        <v>4571</v>
      </c>
      <c r="E1409" s="200" t="s">
        <v>4572</v>
      </c>
      <c r="F1409" s="200" t="s">
        <v>4572</v>
      </c>
      <c r="G1409" s="200" t="s">
        <v>4572</v>
      </c>
      <c r="H1409" s="200" t="s">
        <v>4571</v>
      </c>
      <c r="I1409" s="200" t="s">
        <v>4571</v>
      </c>
      <c r="J1409" s="200" t="s">
        <v>4571</v>
      </c>
      <c r="K1409" s="200" t="s">
        <v>4571</v>
      </c>
      <c r="L1409" s="200" t="s">
        <v>4571</v>
      </c>
      <c r="M1409" s="200" t="s">
        <v>4571</v>
      </c>
      <c r="N1409" s="200" t="s">
        <v>4571</v>
      </c>
      <c r="O1409" s="200" t="s">
        <v>4571</v>
      </c>
    </row>
    <row r="1410" spans="1:15" x14ac:dyDescent="0.3">
      <c r="A1410" s="200">
        <v>335441</v>
      </c>
      <c r="B1410" s="200" t="s">
        <v>4584</v>
      </c>
      <c r="C1410" s="200" t="s">
        <v>4573</v>
      </c>
      <c r="D1410" s="200" t="s">
        <v>4573</v>
      </c>
      <c r="E1410" s="200" t="s">
        <v>4573</v>
      </c>
      <c r="F1410" s="200" t="s">
        <v>4573</v>
      </c>
      <c r="G1410" s="200" t="s">
        <v>4573</v>
      </c>
      <c r="H1410" s="200" t="s">
        <v>4573</v>
      </c>
      <c r="I1410" s="200" t="s">
        <v>4573</v>
      </c>
      <c r="J1410" s="200" t="s">
        <v>4573</v>
      </c>
      <c r="K1410" s="200" t="s">
        <v>4573</v>
      </c>
      <c r="L1410" s="200" t="s">
        <v>4573</v>
      </c>
      <c r="M1410" s="200" t="s">
        <v>4573</v>
      </c>
      <c r="N1410" s="200" t="s">
        <v>4572</v>
      </c>
      <c r="O1410" s="200" t="s">
        <v>4572</v>
      </c>
    </row>
    <row r="1411" spans="1:15" x14ac:dyDescent="0.3">
      <c r="A1411" s="200">
        <v>335443</v>
      </c>
      <c r="B1411" s="200" t="s">
        <v>4584</v>
      </c>
      <c r="C1411" s="200" t="s">
        <v>4572</v>
      </c>
      <c r="D1411" s="200" t="s">
        <v>4572</v>
      </c>
      <c r="E1411" s="200" t="s">
        <v>4573</v>
      </c>
      <c r="F1411" s="200" t="s">
        <v>4571</v>
      </c>
      <c r="G1411" s="200" t="s">
        <v>4571</v>
      </c>
      <c r="H1411" s="200" t="s">
        <v>4571</v>
      </c>
      <c r="I1411" s="200" t="s">
        <v>4572</v>
      </c>
      <c r="J1411" s="200" t="s">
        <v>4571</v>
      </c>
      <c r="K1411" s="200" t="s">
        <v>4571</v>
      </c>
      <c r="L1411" s="200" t="s">
        <v>4571</v>
      </c>
      <c r="M1411" s="200" t="s">
        <v>4571</v>
      </c>
      <c r="N1411" s="200" t="s">
        <v>4571</v>
      </c>
      <c r="O1411" s="200" t="s">
        <v>4571</v>
      </c>
    </row>
    <row r="1412" spans="1:15" x14ac:dyDescent="0.3">
      <c r="A1412" s="200">
        <v>335446</v>
      </c>
      <c r="B1412" s="200" t="s">
        <v>4584</v>
      </c>
      <c r="C1412" s="200" t="s">
        <v>4573</v>
      </c>
      <c r="D1412" s="200" t="s">
        <v>4572</v>
      </c>
      <c r="E1412" s="200" t="s">
        <v>4572</v>
      </c>
      <c r="F1412" s="200" t="s">
        <v>4573</v>
      </c>
      <c r="G1412" s="200" t="s">
        <v>4572</v>
      </c>
      <c r="H1412" s="200" t="s">
        <v>4573</v>
      </c>
      <c r="I1412" s="200" t="s">
        <v>4572</v>
      </c>
      <c r="J1412" s="200" t="s">
        <v>4572</v>
      </c>
      <c r="K1412" s="200" t="s">
        <v>4572</v>
      </c>
      <c r="L1412" s="200" t="s">
        <v>4572</v>
      </c>
      <c r="M1412" s="200" t="s">
        <v>4573</v>
      </c>
      <c r="N1412" s="200" t="s">
        <v>4573</v>
      </c>
      <c r="O1412" s="200" t="s">
        <v>4571</v>
      </c>
    </row>
    <row r="1413" spans="1:15" x14ac:dyDescent="0.3">
      <c r="A1413" s="200">
        <v>335447</v>
      </c>
      <c r="B1413" s="200" t="s">
        <v>4584</v>
      </c>
      <c r="C1413" s="200" t="s">
        <v>4572</v>
      </c>
      <c r="D1413" s="200" t="s">
        <v>4572</v>
      </c>
      <c r="E1413" s="200" t="s">
        <v>4572</v>
      </c>
      <c r="F1413" s="200" t="s">
        <v>4572</v>
      </c>
      <c r="G1413" s="200" t="s">
        <v>4572</v>
      </c>
      <c r="H1413" s="200" t="s">
        <v>4572</v>
      </c>
      <c r="I1413" s="200" t="s">
        <v>4571</v>
      </c>
      <c r="J1413" s="200" t="s">
        <v>4571</v>
      </c>
      <c r="K1413" s="200" t="s">
        <v>4571</v>
      </c>
      <c r="L1413" s="200" t="s">
        <v>4571</v>
      </c>
      <c r="M1413" s="200" t="s">
        <v>4571</v>
      </c>
      <c r="N1413" s="200" t="s">
        <v>4571</v>
      </c>
      <c r="O1413" s="200" t="s">
        <v>4571</v>
      </c>
    </row>
    <row r="1414" spans="1:15" x14ac:dyDescent="0.3">
      <c r="A1414" s="200">
        <v>335448</v>
      </c>
      <c r="B1414" s="200" t="s">
        <v>4584</v>
      </c>
      <c r="C1414" s="200" t="s">
        <v>4573</v>
      </c>
      <c r="D1414" s="200" t="s">
        <v>4573</v>
      </c>
      <c r="E1414" s="200" t="s">
        <v>4573</v>
      </c>
      <c r="F1414" s="200" t="s">
        <v>4573</v>
      </c>
      <c r="G1414" s="200" t="s">
        <v>4572</v>
      </c>
      <c r="H1414" s="200" t="s">
        <v>4572</v>
      </c>
      <c r="I1414" s="200" t="s">
        <v>4571</v>
      </c>
      <c r="J1414" s="200" t="s">
        <v>4572</v>
      </c>
      <c r="K1414" s="200" t="s">
        <v>4571</v>
      </c>
      <c r="L1414" s="200" t="s">
        <v>4572</v>
      </c>
      <c r="M1414" s="200" t="s">
        <v>4571</v>
      </c>
      <c r="N1414" s="200" t="s">
        <v>4571</v>
      </c>
      <c r="O1414" s="200" t="s">
        <v>4571</v>
      </c>
    </row>
    <row r="1415" spans="1:15" x14ac:dyDescent="0.3">
      <c r="A1415" s="200">
        <v>335450</v>
      </c>
      <c r="B1415" s="200" t="s">
        <v>4584</v>
      </c>
      <c r="C1415" s="200" t="s">
        <v>4572</v>
      </c>
      <c r="D1415" s="200" t="s">
        <v>4571</v>
      </c>
      <c r="E1415" s="200" t="s">
        <v>4571</v>
      </c>
      <c r="F1415" s="200" t="s">
        <v>4572</v>
      </c>
      <c r="G1415" s="200" t="s">
        <v>4571</v>
      </c>
      <c r="H1415" s="200" t="s">
        <v>4571</v>
      </c>
      <c r="I1415" s="200" t="s">
        <v>4571</v>
      </c>
      <c r="J1415" s="200" t="s">
        <v>4571</v>
      </c>
      <c r="K1415" s="200" t="s">
        <v>4571</v>
      </c>
      <c r="L1415" s="200" t="s">
        <v>4571</v>
      </c>
      <c r="M1415" s="200" t="s">
        <v>4571</v>
      </c>
      <c r="N1415" s="200" t="s">
        <v>4571</v>
      </c>
      <c r="O1415" s="200" t="s">
        <v>4571</v>
      </c>
    </row>
    <row r="1416" spans="1:15" x14ac:dyDescent="0.3">
      <c r="A1416" s="200">
        <v>335452</v>
      </c>
      <c r="B1416" s="200" t="s">
        <v>4584</v>
      </c>
      <c r="C1416" s="200" t="s">
        <v>4572</v>
      </c>
      <c r="D1416" s="200" t="s">
        <v>4571</v>
      </c>
      <c r="E1416" s="200" t="s">
        <v>4572</v>
      </c>
      <c r="F1416" s="200" t="s">
        <v>4571</v>
      </c>
      <c r="G1416" s="200" t="s">
        <v>4571</v>
      </c>
      <c r="H1416" s="200" t="s">
        <v>4571</v>
      </c>
      <c r="I1416" s="200" t="s">
        <v>4571</v>
      </c>
      <c r="J1416" s="200" t="s">
        <v>4571</v>
      </c>
      <c r="K1416" s="200" t="s">
        <v>4571</v>
      </c>
      <c r="L1416" s="200" t="s">
        <v>4571</v>
      </c>
      <c r="M1416" s="200" t="s">
        <v>4571</v>
      </c>
      <c r="N1416" s="200" t="s">
        <v>4571</v>
      </c>
      <c r="O1416" s="200" t="s">
        <v>4571</v>
      </c>
    </row>
    <row r="1417" spans="1:15" x14ac:dyDescent="0.3">
      <c r="A1417" s="200">
        <v>335454</v>
      </c>
      <c r="B1417" s="200" t="s">
        <v>4584</v>
      </c>
      <c r="C1417" s="200" t="s">
        <v>4572</v>
      </c>
      <c r="D1417" s="200" t="s">
        <v>4571</v>
      </c>
      <c r="E1417" s="200" t="s">
        <v>4572</v>
      </c>
      <c r="F1417" s="200" t="s">
        <v>4571</v>
      </c>
      <c r="G1417" s="200" t="s">
        <v>4572</v>
      </c>
      <c r="H1417" s="200" t="s">
        <v>4572</v>
      </c>
      <c r="I1417" s="200" t="s">
        <v>4571</v>
      </c>
      <c r="J1417" s="200" t="s">
        <v>4571</v>
      </c>
      <c r="K1417" s="200" t="s">
        <v>4571</v>
      </c>
      <c r="L1417" s="200" t="s">
        <v>4572</v>
      </c>
      <c r="M1417" s="200" t="s">
        <v>4571</v>
      </c>
      <c r="N1417" s="200" t="s">
        <v>4571</v>
      </c>
      <c r="O1417" s="200" t="s">
        <v>4572</v>
      </c>
    </row>
    <row r="1418" spans="1:15" x14ac:dyDescent="0.3">
      <c r="A1418" s="200">
        <v>335459</v>
      </c>
      <c r="B1418" s="200" t="s">
        <v>4584</v>
      </c>
      <c r="C1418" s="200" t="s">
        <v>4572</v>
      </c>
      <c r="D1418" s="200" t="s">
        <v>4572</v>
      </c>
      <c r="E1418" s="200" t="s">
        <v>4572</v>
      </c>
      <c r="F1418" s="200" t="s">
        <v>4571</v>
      </c>
      <c r="G1418" s="200" t="s">
        <v>4572</v>
      </c>
      <c r="H1418" s="200" t="s">
        <v>4571</v>
      </c>
      <c r="I1418" s="200" t="s">
        <v>4571</v>
      </c>
      <c r="J1418" s="200" t="s">
        <v>4571</v>
      </c>
      <c r="K1418" s="200" t="s">
        <v>4571</v>
      </c>
      <c r="L1418" s="200" t="s">
        <v>4571</v>
      </c>
      <c r="M1418" s="200" t="s">
        <v>4571</v>
      </c>
      <c r="N1418" s="200" t="s">
        <v>4571</v>
      </c>
      <c r="O1418" s="200" t="s">
        <v>4571</v>
      </c>
    </row>
    <row r="1419" spans="1:15" x14ac:dyDescent="0.3">
      <c r="A1419" s="200">
        <v>335462</v>
      </c>
      <c r="B1419" s="200" t="s">
        <v>4584</v>
      </c>
      <c r="C1419" s="200" t="s">
        <v>4572</v>
      </c>
      <c r="D1419" s="200" t="s">
        <v>4572</v>
      </c>
      <c r="E1419" s="200" t="s">
        <v>4572</v>
      </c>
      <c r="F1419" s="200" t="s">
        <v>4572</v>
      </c>
      <c r="G1419" s="200" t="s">
        <v>4572</v>
      </c>
      <c r="H1419" s="200" t="s">
        <v>4572</v>
      </c>
      <c r="I1419" s="200" t="s">
        <v>4572</v>
      </c>
      <c r="J1419" s="200" t="s">
        <v>4571</v>
      </c>
      <c r="K1419" s="200" t="s">
        <v>4571</v>
      </c>
      <c r="L1419" s="200" t="s">
        <v>4571</v>
      </c>
      <c r="M1419" s="200" t="s">
        <v>4571</v>
      </c>
      <c r="N1419" s="200" t="s">
        <v>4571</v>
      </c>
      <c r="O1419" s="200" t="s">
        <v>4571</v>
      </c>
    </row>
    <row r="1420" spans="1:15" x14ac:dyDescent="0.3">
      <c r="A1420" s="200">
        <v>335463</v>
      </c>
      <c r="B1420" s="200" t="s">
        <v>4584</v>
      </c>
      <c r="C1420" s="200" t="s">
        <v>4573</v>
      </c>
      <c r="D1420" s="200" t="s">
        <v>4573</v>
      </c>
      <c r="E1420" s="200" t="s">
        <v>4573</v>
      </c>
      <c r="F1420" s="200" t="s">
        <v>4573</v>
      </c>
      <c r="G1420" s="200" t="s">
        <v>4573</v>
      </c>
      <c r="H1420" s="200" t="s">
        <v>4572</v>
      </c>
      <c r="I1420" s="200" t="s">
        <v>4573</v>
      </c>
      <c r="J1420" s="200" t="s">
        <v>4571</v>
      </c>
      <c r="K1420" s="200" t="s">
        <v>4571</v>
      </c>
      <c r="L1420" s="200" t="s">
        <v>4571</v>
      </c>
      <c r="M1420" s="200" t="s">
        <v>4571</v>
      </c>
      <c r="N1420" s="200" t="s">
        <v>4571</v>
      </c>
      <c r="O1420" s="200" t="s">
        <v>4571</v>
      </c>
    </row>
    <row r="1421" spans="1:15" x14ac:dyDescent="0.3">
      <c r="A1421" s="200">
        <v>335471</v>
      </c>
      <c r="B1421" s="200" t="s">
        <v>4584</v>
      </c>
      <c r="C1421" s="200" t="s">
        <v>4572</v>
      </c>
      <c r="D1421" s="200" t="s">
        <v>4573</v>
      </c>
      <c r="E1421" s="200" t="s">
        <v>4573</v>
      </c>
      <c r="F1421" s="200" t="s">
        <v>4573</v>
      </c>
      <c r="G1421" s="200" t="s">
        <v>4572</v>
      </c>
      <c r="H1421" s="200" t="s">
        <v>4571</v>
      </c>
      <c r="I1421" s="200" t="s">
        <v>4572</v>
      </c>
      <c r="J1421" s="200" t="s">
        <v>4572</v>
      </c>
      <c r="K1421" s="200" t="s">
        <v>4572</v>
      </c>
      <c r="L1421" s="200" t="s">
        <v>4573</v>
      </c>
      <c r="M1421" s="200" t="s">
        <v>4572</v>
      </c>
      <c r="N1421" s="200" t="s">
        <v>4572</v>
      </c>
      <c r="O1421" s="200" t="s">
        <v>4571</v>
      </c>
    </row>
    <row r="1422" spans="1:15" x14ac:dyDescent="0.3">
      <c r="A1422" s="200">
        <v>335474</v>
      </c>
      <c r="B1422" s="200" t="s">
        <v>4584</v>
      </c>
      <c r="C1422" s="200" t="s">
        <v>4572</v>
      </c>
      <c r="D1422" s="200" t="s">
        <v>4572</v>
      </c>
      <c r="E1422" s="200" t="s">
        <v>4573</v>
      </c>
      <c r="F1422" s="200" t="s">
        <v>4573</v>
      </c>
      <c r="G1422" s="200" t="s">
        <v>4573</v>
      </c>
      <c r="H1422" s="200" t="s">
        <v>4573</v>
      </c>
      <c r="I1422" s="200" t="s">
        <v>4573</v>
      </c>
      <c r="J1422" s="200" t="s">
        <v>4571</v>
      </c>
      <c r="K1422" s="200" t="s">
        <v>4572</v>
      </c>
      <c r="L1422" s="200" t="s">
        <v>4573</v>
      </c>
      <c r="M1422" s="200" t="s">
        <v>4573</v>
      </c>
      <c r="N1422" s="200" t="s">
        <v>4571</v>
      </c>
      <c r="O1422" s="200" t="s">
        <v>4571</v>
      </c>
    </row>
    <row r="1423" spans="1:15" x14ac:dyDescent="0.3">
      <c r="A1423" s="200">
        <v>335485</v>
      </c>
      <c r="B1423" s="200" t="s">
        <v>4584</v>
      </c>
      <c r="C1423" s="200" t="s">
        <v>4573</v>
      </c>
      <c r="D1423" s="200" t="s">
        <v>4573</v>
      </c>
      <c r="E1423" s="200" t="s">
        <v>4573</v>
      </c>
      <c r="F1423" s="200" t="s">
        <v>4572</v>
      </c>
      <c r="G1423" s="200" t="s">
        <v>4571</v>
      </c>
      <c r="H1423" s="200" t="s">
        <v>4573</v>
      </c>
      <c r="I1423" s="200" t="s">
        <v>4571</v>
      </c>
      <c r="J1423" s="200" t="s">
        <v>4572</v>
      </c>
      <c r="K1423" s="200" t="s">
        <v>4572</v>
      </c>
      <c r="L1423" s="200" t="s">
        <v>4573</v>
      </c>
      <c r="M1423" s="200" t="s">
        <v>4572</v>
      </c>
      <c r="N1423" s="200" t="s">
        <v>4571</v>
      </c>
      <c r="O1423" s="200" t="s">
        <v>4572</v>
      </c>
    </row>
    <row r="1424" spans="1:15" x14ac:dyDescent="0.3">
      <c r="A1424" s="200">
        <v>335486</v>
      </c>
      <c r="B1424" s="200" t="s">
        <v>4584</v>
      </c>
      <c r="C1424" s="200" t="s">
        <v>4573</v>
      </c>
      <c r="D1424" s="200" t="s">
        <v>4573</v>
      </c>
      <c r="E1424" s="200" t="s">
        <v>4573</v>
      </c>
      <c r="F1424" s="200" t="s">
        <v>4573</v>
      </c>
      <c r="G1424" s="200" t="s">
        <v>4573</v>
      </c>
      <c r="H1424" s="200" t="s">
        <v>4573</v>
      </c>
      <c r="I1424" s="200" t="s">
        <v>4573</v>
      </c>
      <c r="J1424" s="200" t="s">
        <v>4573</v>
      </c>
      <c r="K1424" s="200" t="s">
        <v>4573</v>
      </c>
      <c r="L1424" s="200" t="s">
        <v>4573</v>
      </c>
      <c r="M1424" s="200" t="s">
        <v>4573</v>
      </c>
      <c r="N1424" s="200" t="s">
        <v>4571</v>
      </c>
      <c r="O1424" s="200" t="s">
        <v>4572</v>
      </c>
    </row>
    <row r="1425" spans="1:15" x14ac:dyDescent="0.3">
      <c r="A1425" s="200">
        <v>335488</v>
      </c>
      <c r="B1425" s="200" t="s">
        <v>4584</v>
      </c>
      <c r="C1425" s="200" t="s">
        <v>4573</v>
      </c>
      <c r="D1425" s="200" t="s">
        <v>4572</v>
      </c>
      <c r="E1425" s="200" t="s">
        <v>4572</v>
      </c>
      <c r="F1425" s="200" t="s">
        <v>4572</v>
      </c>
      <c r="G1425" s="200" t="s">
        <v>4573</v>
      </c>
      <c r="H1425" s="200" t="s">
        <v>4572</v>
      </c>
      <c r="I1425" s="200" t="s">
        <v>4573</v>
      </c>
      <c r="J1425" s="200" t="s">
        <v>4572</v>
      </c>
      <c r="K1425" s="200" t="s">
        <v>4571</v>
      </c>
      <c r="L1425" s="200" t="s">
        <v>4572</v>
      </c>
      <c r="M1425" s="200" t="s">
        <v>4572</v>
      </c>
      <c r="N1425" s="200" t="s">
        <v>4571</v>
      </c>
      <c r="O1425" s="200" t="s">
        <v>4571</v>
      </c>
    </row>
    <row r="1426" spans="1:15" x14ac:dyDescent="0.3">
      <c r="A1426" s="200">
        <v>335489</v>
      </c>
      <c r="B1426" s="200" t="s">
        <v>4584</v>
      </c>
      <c r="C1426" s="200" t="s">
        <v>4572</v>
      </c>
      <c r="D1426" s="200" t="s">
        <v>4572</v>
      </c>
      <c r="E1426" s="200" t="s">
        <v>4571</v>
      </c>
      <c r="F1426" s="200" t="s">
        <v>4571</v>
      </c>
      <c r="G1426" s="200" t="s">
        <v>4571</v>
      </c>
      <c r="H1426" s="200" t="s">
        <v>4571</v>
      </c>
      <c r="I1426" s="200" t="s">
        <v>4571</v>
      </c>
      <c r="J1426" s="200" t="s">
        <v>4571</v>
      </c>
      <c r="K1426" s="200" t="s">
        <v>4571</v>
      </c>
      <c r="L1426" s="200" t="s">
        <v>4571</v>
      </c>
      <c r="M1426" s="200" t="s">
        <v>4571</v>
      </c>
      <c r="N1426" s="200" t="s">
        <v>4571</v>
      </c>
      <c r="O1426" s="200" t="s">
        <v>4571</v>
      </c>
    </row>
    <row r="1427" spans="1:15" x14ac:dyDescent="0.3">
      <c r="A1427" s="200">
        <v>335490</v>
      </c>
      <c r="B1427" s="200" t="s">
        <v>4584</v>
      </c>
      <c r="C1427" s="200" t="s">
        <v>4571</v>
      </c>
      <c r="D1427" s="200" t="s">
        <v>4571</v>
      </c>
      <c r="E1427" s="200" t="s">
        <v>4572</v>
      </c>
      <c r="F1427" s="200" t="s">
        <v>4571</v>
      </c>
      <c r="G1427" s="200" t="s">
        <v>4572</v>
      </c>
      <c r="H1427" s="200" t="s">
        <v>4572</v>
      </c>
      <c r="I1427" s="200" t="s">
        <v>4572</v>
      </c>
      <c r="J1427" s="200" t="s">
        <v>4571</v>
      </c>
      <c r="K1427" s="200" t="s">
        <v>4571</v>
      </c>
      <c r="L1427" s="200" t="s">
        <v>4571</v>
      </c>
      <c r="M1427" s="200" t="s">
        <v>4571</v>
      </c>
      <c r="N1427" s="200" t="s">
        <v>4571</v>
      </c>
      <c r="O1427" s="200" t="s">
        <v>4571</v>
      </c>
    </row>
    <row r="1428" spans="1:15" x14ac:dyDescent="0.3">
      <c r="A1428" s="200">
        <v>335494</v>
      </c>
      <c r="B1428" s="200" t="s">
        <v>4584</v>
      </c>
      <c r="C1428" s="200" t="s">
        <v>4572</v>
      </c>
      <c r="D1428" s="200" t="s">
        <v>4571</v>
      </c>
      <c r="E1428" s="200" t="s">
        <v>4572</v>
      </c>
      <c r="F1428" s="200" t="s">
        <v>4573</v>
      </c>
      <c r="G1428" s="200" t="s">
        <v>4573</v>
      </c>
      <c r="H1428" s="200" t="s">
        <v>4571</v>
      </c>
      <c r="I1428" s="200" t="s">
        <v>4571</v>
      </c>
      <c r="J1428" s="200" t="s">
        <v>4571</v>
      </c>
      <c r="K1428" s="200" t="s">
        <v>4571</v>
      </c>
      <c r="L1428" s="200" t="s">
        <v>4571</v>
      </c>
      <c r="M1428" s="200" t="s">
        <v>4571</v>
      </c>
      <c r="N1428" s="200" t="s">
        <v>4571</v>
      </c>
      <c r="O1428" s="200" t="s">
        <v>4571</v>
      </c>
    </row>
    <row r="1429" spans="1:15" x14ac:dyDescent="0.3">
      <c r="A1429" s="200">
        <v>335496</v>
      </c>
      <c r="B1429" s="200" t="s">
        <v>4584</v>
      </c>
      <c r="C1429" s="200" t="s">
        <v>4572</v>
      </c>
      <c r="D1429" s="200" t="s">
        <v>4572</v>
      </c>
      <c r="E1429" s="200" t="s">
        <v>4572</v>
      </c>
      <c r="F1429" s="200" t="s">
        <v>4572</v>
      </c>
      <c r="G1429" s="200" t="s">
        <v>4572</v>
      </c>
      <c r="H1429" s="200" t="s">
        <v>4572</v>
      </c>
      <c r="I1429" s="200" t="s">
        <v>4571</v>
      </c>
      <c r="J1429" s="200" t="s">
        <v>4571</v>
      </c>
      <c r="K1429" s="200" t="s">
        <v>4571</v>
      </c>
      <c r="L1429" s="200" t="s">
        <v>4571</v>
      </c>
      <c r="M1429" s="200" t="s">
        <v>4571</v>
      </c>
      <c r="N1429" s="200" t="s">
        <v>4571</v>
      </c>
      <c r="O1429" s="200" t="s">
        <v>4571</v>
      </c>
    </row>
    <row r="1430" spans="1:15" x14ac:dyDescent="0.3">
      <c r="A1430" s="200">
        <v>335498</v>
      </c>
      <c r="B1430" s="200" t="s">
        <v>4584</v>
      </c>
      <c r="C1430" s="200" t="s">
        <v>4572</v>
      </c>
      <c r="D1430" s="200" t="s">
        <v>4573</v>
      </c>
      <c r="E1430" s="200" t="s">
        <v>4572</v>
      </c>
      <c r="F1430" s="200" t="s">
        <v>4573</v>
      </c>
      <c r="G1430" s="200" t="s">
        <v>4573</v>
      </c>
      <c r="H1430" s="200" t="s">
        <v>4573</v>
      </c>
      <c r="I1430" s="200" t="s">
        <v>4573</v>
      </c>
      <c r="J1430" s="200" t="s">
        <v>4573</v>
      </c>
      <c r="K1430" s="200" t="s">
        <v>4573</v>
      </c>
      <c r="L1430" s="200" t="s">
        <v>4572</v>
      </c>
      <c r="M1430" s="200" t="s">
        <v>4572</v>
      </c>
      <c r="N1430" s="200" t="s">
        <v>4571</v>
      </c>
      <c r="O1430" s="200" t="s">
        <v>4571</v>
      </c>
    </row>
    <row r="1431" spans="1:15" x14ac:dyDescent="0.3">
      <c r="A1431" s="200">
        <v>335503</v>
      </c>
      <c r="B1431" s="200" t="s">
        <v>4584</v>
      </c>
      <c r="C1431" s="200" t="s">
        <v>4572</v>
      </c>
      <c r="D1431" s="200" t="s">
        <v>4571</v>
      </c>
      <c r="E1431" s="200" t="s">
        <v>4572</v>
      </c>
      <c r="F1431" s="200" t="s">
        <v>4571</v>
      </c>
      <c r="G1431" s="200" t="s">
        <v>4571</v>
      </c>
      <c r="H1431" s="200" t="s">
        <v>4571</v>
      </c>
      <c r="I1431" s="200" t="s">
        <v>4572</v>
      </c>
      <c r="J1431" s="200" t="s">
        <v>4572</v>
      </c>
      <c r="K1431" s="200" t="s">
        <v>4572</v>
      </c>
      <c r="L1431" s="200" t="s">
        <v>4572</v>
      </c>
      <c r="M1431" s="200" t="s">
        <v>4572</v>
      </c>
      <c r="N1431" s="200" t="s">
        <v>4571</v>
      </c>
      <c r="O1431" s="200" t="s">
        <v>4572</v>
      </c>
    </row>
    <row r="1432" spans="1:15" x14ac:dyDescent="0.3">
      <c r="A1432" s="200">
        <v>335507</v>
      </c>
      <c r="B1432" s="200" t="s">
        <v>4584</v>
      </c>
      <c r="C1432" s="200" t="s">
        <v>4571</v>
      </c>
      <c r="D1432" s="200" t="s">
        <v>4571</v>
      </c>
      <c r="E1432" s="200" t="s">
        <v>4571</v>
      </c>
      <c r="F1432" s="200" t="s">
        <v>4571</v>
      </c>
      <c r="G1432" s="200" t="s">
        <v>4571</v>
      </c>
      <c r="H1432" s="200" t="s">
        <v>4573</v>
      </c>
      <c r="I1432" s="200" t="s">
        <v>4573</v>
      </c>
      <c r="J1432" s="200" t="s">
        <v>4571</v>
      </c>
      <c r="K1432" s="200" t="s">
        <v>4571</v>
      </c>
      <c r="L1432" s="200" t="s">
        <v>4571</v>
      </c>
      <c r="M1432" s="200" t="s">
        <v>4571</v>
      </c>
      <c r="N1432" s="200" t="s">
        <v>4571</v>
      </c>
      <c r="O1432" s="200" t="s">
        <v>4571</v>
      </c>
    </row>
    <row r="1433" spans="1:15" x14ac:dyDescent="0.3">
      <c r="A1433" s="200">
        <v>335508</v>
      </c>
      <c r="B1433" s="200" t="s">
        <v>4584</v>
      </c>
      <c r="C1433" s="200" t="s">
        <v>4573</v>
      </c>
      <c r="D1433" s="200" t="s">
        <v>4572</v>
      </c>
      <c r="E1433" s="200" t="s">
        <v>4573</v>
      </c>
      <c r="F1433" s="200" t="s">
        <v>4572</v>
      </c>
      <c r="G1433" s="200" t="s">
        <v>4572</v>
      </c>
      <c r="H1433" s="200" t="s">
        <v>4573</v>
      </c>
      <c r="I1433" s="200" t="s">
        <v>4572</v>
      </c>
      <c r="J1433" s="200" t="s">
        <v>4572</v>
      </c>
      <c r="K1433" s="200" t="s">
        <v>4572</v>
      </c>
      <c r="L1433" s="200" t="s">
        <v>4572</v>
      </c>
      <c r="M1433" s="200" t="s">
        <v>4572</v>
      </c>
      <c r="N1433" s="200" t="s">
        <v>4572</v>
      </c>
      <c r="O1433" s="200" t="s">
        <v>4572</v>
      </c>
    </row>
    <row r="1434" spans="1:15" x14ac:dyDescent="0.3">
      <c r="A1434" s="200">
        <v>335509</v>
      </c>
      <c r="B1434" s="200" t="s">
        <v>4584</v>
      </c>
      <c r="C1434" s="200" t="s">
        <v>4572</v>
      </c>
      <c r="D1434" s="200" t="s">
        <v>4572</v>
      </c>
      <c r="E1434" s="200" t="s">
        <v>4572</v>
      </c>
      <c r="F1434" s="200" t="s">
        <v>4572</v>
      </c>
      <c r="G1434" s="200" t="s">
        <v>4572</v>
      </c>
      <c r="H1434" s="200" t="s">
        <v>4572</v>
      </c>
      <c r="I1434" s="200" t="s">
        <v>4572</v>
      </c>
      <c r="J1434" s="200" t="s">
        <v>4571</v>
      </c>
      <c r="K1434" s="200" t="s">
        <v>4571</v>
      </c>
      <c r="L1434" s="200" t="s">
        <v>4571</v>
      </c>
      <c r="M1434" s="200" t="s">
        <v>4571</v>
      </c>
      <c r="N1434" s="200" t="s">
        <v>4571</v>
      </c>
      <c r="O1434" s="200" t="s">
        <v>4571</v>
      </c>
    </row>
    <row r="1435" spans="1:15" x14ac:dyDescent="0.3">
      <c r="A1435" s="200">
        <v>335511</v>
      </c>
      <c r="B1435" s="200" t="s">
        <v>4584</v>
      </c>
      <c r="C1435" s="200" t="s">
        <v>4572</v>
      </c>
      <c r="D1435" s="200" t="s">
        <v>4572</v>
      </c>
      <c r="E1435" s="200" t="s">
        <v>4572</v>
      </c>
      <c r="F1435" s="200" t="s">
        <v>4572</v>
      </c>
      <c r="G1435" s="200" t="s">
        <v>4572</v>
      </c>
      <c r="H1435" s="200" t="s">
        <v>4571</v>
      </c>
      <c r="I1435" s="200" t="s">
        <v>4571</v>
      </c>
      <c r="J1435" s="200" t="s">
        <v>4571</v>
      </c>
      <c r="K1435" s="200" t="s">
        <v>4571</v>
      </c>
      <c r="L1435" s="200" t="s">
        <v>4571</v>
      </c>
      <c r="M1435" s="200" t="s">
        <v>4571</v>
      </c>
      <c r="N1435" s="200" t="s">
        <v>4571</v>
      </c>
      <c r="O1435" s="200" t="s">
        <v>4571</v>
      </c>
    </row>
    <row r="1436" spans="1:15" x14ac:dyDescent="0.3">
      <c r="A1436" s="200">
        <v>335512</v>
      </c>
      <c r="B1436" s="200" t="s">
        <v>4584</v>
      </c>
      <c r="C1436" s="200" t="s">
        <v>4572</v>
      </c>
      <c r="D1436" s="200" t="s">
        <v>4572</v>
      </c>
      <c r="E1436" s="200" t="s">
        <v>4573</v>
      </c>
      <c r="F1436" s="200" t="s">
        <v>4573</v>
      </c>
      <c r="G1436" s="200" t="s">
        <v>4571</v>
      </c>
      <c r="H1436" s="200" t="s">
        <v>4572</v>
      </c>
      <c r="I1436" s="200" t="s">
        <v>4571</v>
      </c>
      <c r="J1436" s="200" t="s">
        <v>4571</v>
      </c>
      <c r="K1436" s="200" t="s">
        <v>4571</v>
      </c>
      <c r="L1436" s="200" t="s">
        <v>4571</v>
      </c>
      <c r="M1436" s="200" t="s">
        <v>4571</v>
      </c>
      <c r="N1436" s="200" t="s">
        <v>4572</v>
      </c>
      <c r="O1436" s="200" t="s">
        <v>4571</v>
      </c>
    </row>
    <row r="1437" spans="1:15" x14ac:dyDescent="0.3">
      <c r="A1437" s="200">
        <v>335515</v>
      </c>
      <c r="B1437" s="200" t="s">
        <v>4584</v>
      </c>
      <c r="C1437" s="200" t="s">
        <v>4572</v>
      </c>
      <c r="D1437" s="200" t="s">
        <v>4573</v>
      </c>
      <c r="E1437" s="200" t="s">
        <v>4573</v>
      </c>
      <c r="F1437" s="200" t="s">
        <v>4573</v>
      </c>
      <c r="G1437" s="200" t="s">
        <v>4573</v>
      </c>
      <c r="H1437" s="200" t="s">
        <v>4573</v>
      </c>
      <c r="I1437" s="200" t="s">
        <v>4572</v>
      </c>
      <c r="J1437" s="200" t="s">
        <v>4573</v>
      </c>
      <c r="K1437" s="200" t="s">
        <v>4573</v>
      </c>
      <c r="L1437" s="200" t="s">
        <v>4572</v>
      </c>
      <c r="M1437" s="200" t="s">
        <v>4573</v>
      </c>
      <c r="N1437" s="200" t="s">
        <v>4572</v>
      </c>
      <c r="O1437" s="200" t="s">
        <v>4572</v>
      </c>
    </row>
    <row r="1438" spans="1:15" x14ac:dyDescent="0.3">
      <c r="A1438" s="200">
        <v>335519</v>
      </c>
      <c r="B1438" s="200" t="s">
        <v>4584</v>
      </c>
      <c r="C1438" s="200" t="s">
        <v>4572</v>
      </c>
      <c r="D1438" s="200" t="s">
        <v>4572</v>
      </c>
      <c r="E1438" s="200" t="s">
        <v>4572</v>
      </c>
      <c r="F1438" s="200" t="s">
        <v>4572</v>
      </c>
      <c r="G1438" s="200" t="s">
        <v>4572</v>
      </c>
      <c r="H1438" s="200" t="s">
        <v>4571</v>
      </c>
      <c r="I1438" s="200" t="s">
        <v>4571</v>
      </c>
      <c r="J1438" s="200" t="s">
        <v>4572</v>
      </c>
      <c r="K1438" s="200" t="s">
        <v>4572</v>
      </c>
      <c r="L1438" s="200" t="s">
        <v>4572</v>
      </c>
      <c r="M1438" s="200" t="s">
        <v>4572</v>
      </c>
      <c r="N1438" s="200" t="s">
        <v>4571</v>
      </c>
      <c r="O1438" s="200" t="s">
        <v>4572</v>
      </c>
    </row>
    <row r="1439" spans="1:15" x14ac:dyDescent="0.3">
      <c r="A1439" s="200">
        <v>335521</v>
      </c>
      <c r="B1439" s="200" t="s">
        <v>4584</v>
      </c>
      <c r="C1439" s="200" t="s">
        <v>4572</v>
      </c>
      <c r="D1439" s="200" t="s">
        <v>4572</v>
      </c>
      <c r="E1439" s="200" t="s">
        <v>4572</v>
      </c>
      <c r="F1439" s="200" t="s">
        <v>4572</v>
      </c>
      <c r="G1439" s="200" t="s">
        <v>4571</v>
      </c>
      <c r="H1439" s="200" t="s">
        <v>4571</v>
      </c>
      <c r="I1439" s="200" t="s">
        <v>4571</v>
      </c>
      <c r="J1439" s="200" t="s">
        <v>4571</v>
      </c>
      <c r="K1439" s="200" t="s">
        <v>4571</v>
      </c>
      <c r="L1439" s="200" t="s">
        <v>4571</v>
      </c>
      <c r="M1439" s="200" t="s">
        <v>4571</v>
      </c>
      <c r="N1439" s="200" t="s">
        <v>4571</v>
      </c>
      <c r="O1439" s="200" t="s">
        <v>4571</v>
      </c>
    </row>
    <row r="1440" spans="1:15" x14ac:dyDescent="0.3">
      <c r="A1440" s="200">
        <v>335522</v>
      </c>
      <c r="B1440" s="200" t="s">
        <v>4584</v>
      </c>
      <c r="C1440" s="200" t="s">
        <v>4572</v>
      </c>
      <c r="D1440" s="200" t="s">
        <v>4571</v>
      </c>
      <c r="E1440" s="200" t="s">
        <v>4572</v>
      </c>
      <c r="F1440" s="200" t="s">
        <v>4572</v>
      </c>
      <c r="G1440" s="200" t="s">
        <v>4571</v>
      </c>
      <c r="H1440" s="200" t="s">
        <v>4571</v>
      </c>
      <c r="I1440" s="200" t="s">
        <v>4571</v>
      </c>
      <c r="J1440" s="200" t="s">
        <v>4571</v>
      </c>
      <c r="K1440" s="200" t="s">
        <v>4571</v>
      </c>
      <c r="L1440" s="200" t="s">
        <v>4571</v>
      </c>
      <c r="M1440" s="200" t="s">
        <v>4571</v>
      </c>
      <c r="N1440" s="200" t="s">
        <v>4571</v>
      </c>
      <c r="O1440" s="200" t="s">
        <v>4571</v>
      </c>
    </row>
    <row r="1441" spans="1:15" x14ac:dyDescent="0.3">
      <c r="A1441" s="200">
        <v>335524</v>
      </c>
      <c r="B1441" s="200" t="s">
        <v>4584</v>
      </c>
      <c r="C1441" s="200" t="s">
        <v>4572</v>
      </c>
      <c r="D1441" s="200" t="s">
        <v>4572</v>
      </c>
      <c r="E1441" s="200" t="s">
        <v>4572</v>
      </c>
      <c r="F1441" s="200" t="s">
        <v>4572</v>
      </c>
      <c r="G1441" s="200" t="s">
        <v>4571</v>
      </c>
      <c r="H1441" s="200" t="s">
        <v>4572</v>
      </c>
      <c r="I1441" s="200" t="s">
        <v>4571</v>
      </c>
      <c r="J1441" s="200" t="s">
        <v>4572</v>
      </c>
      <c r="K1441" s="200" t="s">
        <v>4572</v>
      </c>
      <c r="L1441" s="200" t="s">
        <v>4572</v>
      </c>
      <c r="M1441" s="200" t="s">
        <v>4571</v>
      </c>
      <c r="N1441" s="200" t="s">
        <v>4571</v>
      </c>
      <c r="O1441" s="200" t="s">
        <v>4571</v>
      </c>
    </row>
    <row r="1442" spans="1:15" x14ac:dyDescent="0.3">
      <c r="A1442" s="200">
        <v>335534</v>
      </c>
      <c r="B1442" s="200" t="s">
        <v>4584</v>
      </c>
      <c r="C1442" s="200" t="s">
        <v>4572</v>
      </c>
      <c r="D1442" s="200" t="s">
        <v>4571</v>
      </c>
      <c r="E1442" s="200" t="s">
        <v>4572</v>
      </c>
      <c r="F1442" s="200" t="s">
        <v>4572</v>
      </c>
      <c r="G1442" s="200" t="s">
        <v>4572</v>
      </c>
      <c r="H1442" s="200" t="s">
        <v>4571</v>
      </c>
      <c r="I1442" s="200" t="s">
        <v>4571</v>
      </c>
      <c r="J1442" s="200" t="s">
        <v>4571</v>
      </c>
      <c r="K1442" s="200" t="s">
        <v>4571</v>
      </c>
      <c r="L1442" s="200" t="s">
        <v>4571</v>
      </c>
      <c r="M1442" s="200" t="s">
        <v>4571</v>
      </c>
      <c r="N1442" s="200" t="s">
        <v>4571</v>
      </c>
      <c r="O1442" s="200" t="s">
        <v>4571</v>
      </c>
    </row>
    <row r="1443" spans="1:15" x14ac:dyDescent="0.3">
      <c r="A1443" s="200">
        <v>335536</v>
      </c>
      <c r="B1443" s="200" t="s">
        <v>4584</v>
      </c>
      <c r="C1443" s="200" t="s">
        <v>4572</v>
      </c>
      <c r="D1443" s="200" t="s">
        <v>4573</v>
      </c>
      <c r="E1443" s="200" t="s">
        <v>4572</v>
      </c>
      <c r="F1443" s="200" t="s">
        <v>4572</v>
      </c>
      <c r="G1443" s="200" t="s">
        <v>4573</v>
      </c>
      <c r="H1443" s="200" t="s">
        <v>4573</v>
      </c>
      <c r="I1443" s="200" t="s">
        <v>4572</v>
      </c>
      <c r="J1443" s="200" t="s">
        <v>4572</v>
      </c>
      <c r="K1443" s="200" t="s">
        <v>4573</v>
      </c>
      <c r="L1443" s="200" t="s">
        <v>4573</v>
      </c>
      <c r="M1443" s="200" t="s">
        <v>4573</v>
      </c>
      <c r="N1443" s="200" t="s">
        <v>4572</v>
      </c>
      <c r="O1443" s="200" t="s">
        <v>4571</v>
      </c>
    </row>
    <row r="1444" spans="1:15" x14ac:dyDescent="0.3">
      <c r="A1444" s="200">
        <v>335537</v>
      </c>
      <c r="B1444" s="200" t="s">
        <v>4584</v>
      </c>
      <c r="C1444" s="200" t="s">
        <v>4572</v>
      </c>
      <c r="D1444" s="200" t="s">
        <v>4572</v>
      </c>
      <c r="E1444" s="200" t="s">
        <v>4571</v>
      </c>
      <c r="F1444" s="200" t="s">
        <v>4572</v>
      </c>
      <c r="G1444" s="200" t="s">
        <v>4572</v>
      </c>
      <c r="H1444" s="200" t="s">
        <v>4572</v>
      </c>
      <c r="I1444" s="200" t="s">
        <v>4571</v>
      </c>
      <c r="J1444" s="200" t="s">
        <v>4571</v>
      </c>
      <c r="K1444" s="200" t="s">
        <v>4572</v>
      </c>
      <c r="L1444" s="200" t="s">
        <v>4571</v>
      </c>
      <c r="M1444" s="200" t="s">
        <v>4571</v>
      </c>
      <c r="N1444" s="200" t="s">
        <v>4571</v>
      </c>
      <c r="O1444" s="200" t="s">
        <v>4571</v>
      </c>
    </row>
    <row r="1445" spans="1:15" x14ac:dyDescent="0.3">
      <c r="A1445" s="200">
        <v>335548</v>
      </c>
      <c r="B1445" s="200" t="s">
        <v>4584</v>
      </c>
      <c r="C1445" s="200" t="s">
        <v>4572</v>
      </c>
      <c r="D1445" s="200" t="s">
        <v>4572</v>
      </c>
      <c r="E1445" s="200" t="s">
        <v>4572</v>
      </c>
      <c r="F1445" s="200" t="s">
        <v>4572</v>
      </c>
      <c r="G1445" s="200" t="s">
        <v>4572</v>
      </c>
      <c r="H1445" s="200" t="s">
        <v>4571</v>
      </c>
      <c r="I1445" s="200" t="s">
        <v>4571</v>
      </c>
      <c r="J1445" s="200" t="s">
        <v>4571</v>
      </c>
      <c r="K1445" s="200" t="s">
        <v>4571</v>
      </c>
      <c r="L1445" s="200" t="s">
        <v>4571</v>
      </c>
      <c r="M1445" s="200" t="s">
        <v>4571</v>
      </c>
      <c r="N1445" s="200" t="s">
        <v>4571</v>
      </c>
      <c r="O1445" s="200" t="s">
        <v>4571</v>
      </c>
    </row>
    <row r="1446" spans="1:15" x14ac:dyDescent="0.3">
      <c r="A1446" s="200">
        <v>335549</v>
      </c>
      <c r="B1446" s="200" t="s">
        <v>4584</v>
      </c>
      <c r="C1446" s="200" t="s">
        <v>4572</v>
      </c>
      <c r="D1446" s="200" t="s">
        <v>4572</v>
      </c>
      <c r="E1446" s="200" t="s">
        <v>4572</v>
      </c>
      <c r="F1446" s="200" t="s">
        <v>4571</v>
      </c>
      <c r="G1446" s="200" t="s">
        <v>4571</v>
      </c>
      <c r="H1446" s="200" t="s">
        <v>4572</v>
      </c>
      <c r="I1446" s="200" t="s">
        <v>4571</v>
      </c>
      <c r="J1446" s="200" t="s">
        <v>4571</v>
      </c>
      <c r="K1446" s="200" t="s">
        <v>4571</v>
      </c>
      <c r="L1446" s="200" t="s">
        <v>4571</v>
      </c>
      <c r="M1446" s="200" t="s">
        <v>4571</v>
      </c>
      <c r="N1446" s="200" t="s">
        <v>4571</v>
      </c>
      <c r="O1446" s="200" t="s">
        <v>4571</v>
      </c>
    </row>
    <row r="1447" spans="1:15" x14ac:dyDescent="0.3">
      <c r="A1447" s="200">
        <v>335550</v>
      </c>
      <c r="B1447" s="200" t="s">
        <v>4584</v>
      </c>
      <c r="C1447" s="200" t="s">
        <v>4572</v>
      </c>
      <c r="D1447" s="200" t="s">
        <v>4572</v>
      </c>
      <c r="E1447" s="200" t="s">
        <v>4572</v>
      </c>
      <c r="F1447" s="200" t="s">
        <v>4572</v>
      </c>
      <c r="G1447" s="200" t="s">
        <v>4573</v>
      </c>
      <c r="H1447" s="200" t="s">
        <v>4573</v>
      </c>
      <c r="I1447" s="200" t="s">
        <v>4571</v>
      </c>
      <c r="J1447" s="200" t="s">
        <v>4571</v>
      </c>
      <c r="K1447" s="200" t="s">
        <v>4571</v>
      </c>
      <c r="L1447" s="200" t="s">
        <v>4571</v>
      </c>
      <c r="M1447" s="200" t="s">
        <v>4572</v>
      </c>
      <c r="N1447" s="200" t="s">
        <v>4571</v>
      </c>
      <c r="O1447" s="200" t="s">
        <v>4571</v>
      </c>
    </row>
    <row r="1448" spans="1:15" x14ac:dyDescent="0.3">
      <c r="A1448" s="200">
        <v>335551</v>
      </c>
      <c r="B1448" s="200" t="s">
        <v>4584</v>
      </c>
      <c r="C1448" s="200" t="s">
        <v>4571</v>
      </c>
      <c r="D1448" s="200" t="s">
        <v>4571</v>
      </c>
      <c r="E1448" s="200" t="s">
        <v>4572</v>
      </c>
      <c r="F1448" s="200" t="s">
        <v>4572</v>
      </c>
      <c r="G1448" s="200" t="s">
        <v>4572</v>
      </c>
      <c r="H1448" s="200" t="s">
        <v>4572</v>
      </c>
      <c r="I1448" s="200" t="s">
        <v>4571</v>
      </c>
      <c r="J1448" s="200" t="s">
        <v>4571</v>
      </c>
      <c r="K1448" s="200" t="s">
        <v>4571</v>
      </c>
      <c r="L1448" s="200" t="s">
        <v>4571</v>
      </c>
      <c r="M1448" s="200" t="s">
        <v>4571</v>
      </c>
      <c r="N1448" s="200" t="s">
        <v>4571</v>
      </c>
      <c r="O1448" s="200" t="s">
        <v>4571</v>
      </c>
    </row>
    <row r="1449" spans="1:15" x14ac:dyDescent="0.3">
      <c r="A1449" s="200">
        <v>335554</v>
      </c>
      <c r="B1449" s="200" t="s">
        <v>4584</v>
      </c>
      <c r="C1449" s="200" t="s">
        <v>4571</v>
      </c>
      <c r="D1449" s="200" t="s">
        <v>4571</v>
      </c>
      <c r="E1449" s="200" t="s">
        <v>4572</v>
      </c>
      <c r="F1449" s="200" t="s">
        <v>4571</v>
      </c>
      <c r="G1449" s="200" t="s">
        <v>4571</v>
      </c>
      <c r="H1449" s="200" t="s">
        <v>4572</v>
      </c>
      <c r="I1449" s="200" t="s">
        <v>4571</v>
      </c>
      <c r="J1449" s="200" t="s">
        <v>4571</v>
      </c>
      <c r="K1449" s="200" t="s">
        <v>4571</v>
      </c>
      <c r="L1449" s="200" t="s">
        <v>4571</v>
      </c>
      <c r="M1449" s="200" t="s">
        <v>4571</v>
      </c>
      <c r="N1449" s="200" t="s">
        <v>4571</v>
      </c>
      <c r="O1449" s="200" t="s">
        <v>4571</v>
      </c>
    </row>
    <row r="1450" spans="1:15" x14ac:dyDescent="0.3">
      <c r="A1450" s="200">
        <v>335555</v>
      </c>
      <c r="B1450" s="200" t="s">
        <v>4584</v>
      </c>
      <c r="C1450" s="200" t="s">
        <v>4572</v>
      </c>
      <c r="D1450" s="200" t="s">
        <v>4571</v>
      </c>
      <c r="E1450" s="200" t="s">
        <v>4571</v>
      </c>
      <c r="F1450" s="200" t="s">
        <v>4571</v>
      </c>
      <c r="G1450" s="200" t="s">
        <v>4572</v>
      </c>
      <c r="H1450" s="200" t="s">
        <v>4572</v>
      </c>
      <c r="I1450" s="200" t="s">
        <v>4572</v>
      </c>
      <c r="J1450" s="200" t="s">
        <v>4571</v>
      </c>
      <c r="K1450" s="200" t="s">
        <v>4571</v>
      </c>
      <c r="L1450" s="200" t="s">
        <v>4571</v>
      </c>
      <c r="M1450" s="200" t="s">
        <v>4571</v>
      </c>
      <c r="N1450" s="200" t="s">
        <v>4571</v>
      </c>
      <c r="O1450" s="200" t="s">
        <v>4571</v>
      </c>
    </row>
    <row r="1451" spans="1:15" x14ac:dyDescent="0.3">
      <c r="A1451" s="200">
        <v>335556</v>
      </c>
      <c r="B1451" s="200" t="s">
        <v>4584</v>
      </c>
      <c r="C1451" s="200" t="s">
        <v>4573</v>
      </c>
      <c r="D1451" s="200" t="s">
        <v>4573</v>
      </c>
      <c r="E1451" s="200" t="s">
        <v>4571</v>
      </c>
      <c r="F1451" s="200" t="s">
        <v>4573</v>
      </c>
      <c r="G1451" s="200" t="s">
        <v>4573</v>
      </c>
      <c r="H1451" s="200" t="s">
        <v>4572</v>
      </c>
      <c r="I1451" s="200" t="s">
        <v>4571</v>
      </c>
      <c r="J1451" s="200" t="s">
        <v>4571</v>
      </c>
      <c r="K1451" s="200" t="s">
        <v>4571</v>
      </c>
      <c r="L1451" s="200" t="s">
        <v>4571</v>
      </c>
      <c r="M1451" s="200" t="s">
        <v>4571</v>
      </c>
      <c r="N1451" s="200" t="s">
        <v>4571</v>
      </c>
      <c r="O1451" s="200" t="s">
        <v>4571</v>
      </c>
    </row>
    <row r="1452" spans="1:15" x14ac:dyDescent="0.3">
      <c r="A1452" s="200">
        <v>335557</v>
      </c>
      <c r="B1452" s="200" t="s">
        <v>4584</v>
      </c>
      <c r="C1452" s="200" t="s">
        <v>4572</v>
      </c>
      <c r="D1452" s="200" t="s">
        <v>4572</v>
      </c>
      <c r="E1452" s="200" t="s">
        <v>4572</v>
      </c>
      <c r="F1452" s="200" t="s">
        <v>4572</v>
      </c>
      <c r="G1452" s="200" t="s">
        <v>4572</v>
      </c>
      <c r="H1452" s="200" t="s">
        <v>4572</v>
      </c>
      <c r="I1452" s="200" t="s">
        <v>4571</v>
      </c>
      <c r="J1452" s="200" t="s">
        <v>4572</v>
      </c>
      <c r="K1452" s="200" t="s">
        <v>4572</v>
      </c>
      <c r="L1452" s="200" t="s">
        <v>4572</v>
      </c>
      <c r="M1452" s="200" t="s">
        <v>4572</v>
      </c>
      <c r="N1452" s="200" t="s">
        <v>4572</v>
      </c>
      <c r="O1452" s="200" t="s">
        <v>4572</v>
      </c>
    </row>
    <row r="1453" spans="1:15" x14ac:dyDescent="0.3">
      <c r="A1453" s="200">
        <v>335558</v>
      </c>
      <c r="B1453" s="200" t="s">
        <v>4584</v>
      </c>
      <c r="C1453" s="200" t="s">
        <v>4573</v>
      </c>
      <c r="D1453" s="200" t="s">
        <v>4573</v>
      </c>
      <c r="E1453" s="200" t="s">
        <v>4571</v>
      </c>
      <c r="F1453" s="200" t="s">
        <v>4571</v>
      </c>
      <c r="G1453" s="200" t="s">
        <v>4571</v>
      </c>
      <c r="H1453" s="200" t="s">
        <v>4571</v>
      </c>
      <c r="I1453" s="200" t="s">
        <v>4571</v>
      </c>
      <c r="J1453" s="200" t="s">
        <v>4571</v>
      </c>
      <c r="K1453" s="200" t="s">
        <v>4571</v>
      </c>
      <c r="L1453" s="200" t="s">
        <v>4571</v>
      </c>
      <c r="M1453" s="200" t="s">
        <v>4571</v>
      </c>
      <c r="N1453" s="200" t="s">
        <v>4571</v>
      </c>
      <c r="O1453" s="200" t="s">
        <v>4571</v>
      </c>
    </row>
    <row r="1454" spans="1:15" x14ac:dyDescent="0.3">
      <c r="A1454" s="200">
        <v>335559</v>
      </c>
      <c r="B1454" s="200" t="s">
        <v>4584</v>
      </c>
      <c r="C1454" s="200" t="s">
        <v>4572</v>
      </c>
      <c r="D1454" s="200" t="s">
        <v>4572</v>
      </c>
      <c r="E1454" s="200" t="s">
        <v>4572</v>
      </c>
      <c r="F1454" s="200" t="s">
        <v>4572</v>
      </c>
      <c r="G1454" s="200" t="s">
        <v>4571</v>
      </c>
      <c r="H1454" s="200" t="s">
        <v>4571</v>
      </c>
      <c r="I1454" s="200" t="s">
        <v>4572</v>
      </c>
      <c r="J1454" s="200" t="s">
        <v>4571</v>
      </c>
      <c r="K1454" s="200" t="s">
        <v>4571</v>
      </c>
      <c r="L1454" s="200" t="s">
        <v>4571</v>
      </c>
      <c r="M1454" s="200" t="s">
        <v>4571</v>
      </c>
      <c r="N1454" s="200" t="s">
        <v>4571</v>
      </c>
      <c r="O1454" s="200" t="s">
        <v>4571</v>
      </c>
    </row>
    <row r="1455" spans="1:15" x14ac:dyDescent="0.3">
      <c r="A1455" s="200">
        <v>335560</v>
      </c>
      <c r="B1455" s="200" t="s">
        <v>4584</v>
      </c>
      <c r="C1455" s="200" t="s">
        <v>4572</v>
      </c>
      <c r="D1455" s="200" t="s">
        <v>4573</v>
      </c>
      <c r="E1455" s="200" t="s">
        <v>4572</v>
      </c>
      <c r="F1455" s="200" t="s">
        <v>4572</v>
      </c>
      <c r="G1455" s="200" t="s">
        <v>4572</v>
      </c>
      <c r="H1455" s="200" t="s">
        <v>4573</v>
      </c>
      <c r="I1455" s="200" t="s">
        <v>4572</v>
      </c>
      <c r="J1455" s="200" t="s">
        <v>4572</v>
      </c>
      <c r="K1455" s="200" t="s">
        <v>4571</v>
      </c>
      <c r="L1455" s="200" t="s">
        <v>4571</v>
      </c>
      <c r="M1455" s="200" t="s">
        <v>4571</v>
      </c>
      <c r="N1455" s="200" t="s">
        <v>4572</v>
      </c>
      <c r="O1455" s="200" t="s">
        <v>4571</v>
      </c>
    </row>
    <row r="1456" spans="1:15" x14ac:dyDescent="0.3">
      <c r="A1456" s="200">
        <v>335561</v>
      </c>
      <c r="B1456" s="200" t="s">
        <v>4584</v>
      </c>
      <c r="C1456" s="200" t="s">
        <v>4573</v>
      </c>
      <c r="D1456" s="200" t="s">
        <v>4573</v>
      </c>
      <c r="E1456" s="200" t="s">
        <v>4573</v>
      </c>
      <c r="F1456" s="200" t="s">
        <v>4571</v>
      </c>
      <c r="G1456" s="200" t="s">
        <v>4573</v>
      </c>
      <c r="H1456" s="200" t="s">
        <v>4573</v>
      </c>
      <c r="I1456" s="200" t="s">
        <v>4571</v>
      </c>
      <c r="J1456" s="200" t="s">
        <v>4571</v>
      </c>
      <c r="K1456" s="200" t="s">
        <v>4571</v>
      </c>
      <c r="L1456" s="200" t="s">
        <v>4571</v>
      </c>
      <c r="M1456" s="200" t="s">
        <v>4571</v>
      </c>
      <c r="N1456" s="200" t="s">
        <v>4571</v>
      </c>
      <c r="O1456" s="200" t="s">
        <v>4571</v>
      </c>
    </row>
    <row r="1457" spans="1:15" x14ac:dyDescent="0.3">
      <c r="A1457" s="200">
        <v>335564</v>
      </c>
      <c r="B1457" s="200" t="s">
        <v>4584</v>
      </c>
      <c r="C1457" s="200" t="s">
        <v>4573</v>
      </c>
      <c r="D1457" s="200" t="s">
        <v>4573</v>
      </c>
      <c r="E1457" s="200" t="s">
        <v>4572</v>
      </c>
      <c r="F1457" s="200" t="s">
        <v>4573</v>
      </c>
      <c r="G1457" s="200" t="s">
        <v>4573</v>
      </c>
      <c r="H1457" s="200" t="s">
        <v>4573</v>
      </c>
      <c r="I1457" s="200" t="s">
        <v>4573</v>
      </c>
      <c r="J1457" s="200" t="s">
        <v>4573</v>
      </c>
      <c r="K1457" s="200" t="s">
        <v>4573</v>
      </c>
      <c r="L1457" s="200" t="s">
        <v>4573</v>
      </c>
      <c r="M1457" s="200" t="s">
        <v>4573</v>
      </c>
      <c r="N1457" s="200" t="s">
        <v>4573</v>
      </c>
      <c r="O1457" s="200" t="s">
        <v>4571</v>
      </c>
    </row>
    <row r="1458" spans="1:15" x14ac:dyDescent="0.3">
      <c r="A1458" s="200">
        <v>335566</v>
      </c>
      <c r="B1458" s="200" t="s">
        <v>4584</v>
      </c>
      <c r="C1458" s="200" t="s">
        <v>4572</v>
      </c>
      <c r="D1458" s="200" t="s">
        <v>4572</v>
      </c>
      <c r="E1458" s="200" t="s">
        <v>4572</v>
      </c>
      <c r="F1458" s="200" t="s">
        <v>4572</v>
      </c>
      <c r="G1458" s="200" t="s">
        <v>4572</v>
      </c>
      <c r="H1458" s="200" t="s">
        <v>4572</v>
      </c>
      <c r="I1458" s="200" t="s">
        <v>4572</v>
      </c>
      <c r="J1458" s="200" t="s">
        <v>4571</v>
      </c>
      <c r="K1458" s="200" t="s">
        <v>4571</v>
      </c>
      <c r="L1458" s="200" t="s">
        <v>4571</v>
      </c>
      <c r="M1458" s="200" t="s">
        <v>4571</v>
      </c>
      <c r="N1458" s="200" t="s">
        <v>4571</v>
      </c>
      <c r="O1458" s="200" t="s">
        <v>4571</v>
      </c>
    </row>
    <row r="1459" spans="1:15" x14ac:dyDescent="0.3">
      <c r="A1459" s="200">
        <v>335568</v>
      </c>
      <c r="B1459" s="200" t="s">
        <v>4584</v>
      </c>
      <c r="C1459" s="200" t="s">
        <v>4572</v>
      </c>
      <c r="D1459" s="200" t="s">
        <v>4572</v>
      </c>
      <c r="E1459" s="200" t="s">
        <v>4572</v>
      </c>
      <c r="F1459" s="200" t="s">
        <v>4572</v>
      </c>
      <c r="G1459" s="200" t="s">
        <v>4572</v>
      </c>
      <c r="H1459" s="200" t="s">
        <v>4572</v>
      </c>
      <c r="I1459" s="200" t="s">
        <v>4571</v>
      </c>
      <c r="J1459" s="200" t="s">
        <v>4571</v>
      </c>
      <c r="K1459" s="200" t="s">
        <v>4571</v>
      </c>
      <c r="L1459" s="200" t="s">
        <v>4571</v>
      </c>
      <c r="M1459" s="200" t="s">
        <v>4571</v>
      </c>
      <c r="N1459" s="200" t="s">
        <v>4571</v>
      </c>
      <c r="O1459" s="200" t="s">
        <v>4571</v>
      </c>
    </row>
    <row r="1460" spans="1:15" x14ac:dyDescent="0.3">
      <c r="A1460" s="200">
        <v>335572</v>
      </c>
      <c r="B1460" s="200" t="s">
        <v>4584</v>
      </c>
      <c r="C1460" s="200" t="s">
        <v>4572</v>
      </c>
      <c r="D1460" s="200" t="s">
        <v>4571</v>
      </c>
      <c r="E1460" s="200" t="s">
        <v>4572</v>
      </c>
      <c r="F1460" s="200" t="s">
        <v>4571</v>
      </c>
      <c r="G1460" s="200" t="s">
        <v>4571</v>
      </c>
      <c r="H1460" s="200" t="s">
        <v>4572</v>
      </c>
      <c r="I1460" s="200" t="s">
        <v>4572</v>
      </c>
      <c r="J1460" s="200" t="s">
        <v>4571</v>
      </c>
      <c r="K1460" s="200" t="s">
        <v>4571</v>
      </c>
      <c r="L1460" s="200" t="s">
        <v>4571</v>
      </c>
      <c r="M1460" s="200" t="s">
        <v>4571</v>
      </c>
      <c r="N1460" s="200" t="s">
        <v>4571</v>
      </c>
      <c r="O1460" s="200" t="s">
        <v>4571</v>
      </c>
    </row>
    <row r="1461" spans="1:15" x14ac:dyDescent="0.3">
      <c r="A1461" s="200">
        <v>335576</v>
      </c>
      <c r="B1461" s="200" t="s">
        <v>4584</v>
      </c>
      <c r="C1461" s="200" t="s">
        <v>4573</v>
      </c>
      <c r="D1461" s="200" t="s">
        <v>4573</v>
      </c>
      <c r="E1461" s="200" t="s">
        <v>4572</v>
      </c>
      <c r="F1461" s="200" t="s">
        <v>4573</v>
      </c>
      <c r="G1461" s="200" t="s">
        <v>4572</v>
      </c>
      <c r="H1461" s="200" t="s">
        <v>4572</v>
      </c>
      <c r="I1461" s="200" t="s">
        <v>4573</v>
      </c>
      <c r="J1461" s="200" t="s">
        <v>4573</v>
      </c>
      <c r="K1461" s="200" t="s">
        <v>4572</v>
      </c>
      <c r="L1461" s="200" t="s">
        <v>4573</v>
      </c>
      <c r="M1461" s="200" t="s">
        <v>4573</v>
      </c>
      <c r="N1461" s="200" t="s">
        <v>4573</v>
      </c>
      <c r="O1461" s="200" t="s">
        <v>4571</v>
      </c>
    </row>
    <row r="1462" spans="1:15" x14ac:dyDescent="0.3">
      <c r="A1462" s="200">
        <v>335578</v>
      </c>
      <c r="B1462" s="200" t="s">
        <v>4584</v>
      </c>
      <c r="C1462" s="200" t="s">
        <v>4572</v>
      </c>
      <c r="D1462" s="200" t="s">
        <v>4572</v>
      </c>
      <c r="E1462" s="200" t="s">
        <v>4572</v>
      </c>
      <c r="F1462" s="200" t="s">
        <v>4571</v>
      </c>
      <c r="G1462" s="200" t="s">
        <v>4572</v>
      </c>
      <c r="H1462" s="200" t="s">
        <v>4572</v>
      </c>
      <c r="I1462" s="200" t="s">
        <v>4571</v>
      </c>
      <c r="J1462" s="200" t="s">
        <v>4571</v>
      </c>
      <c r="K1462" s="200" t="s">
        <v>4572</v>
      </c>
      <c r="L1462" s="200" t="s">
        <v>4572</v>
      </c>
      <c r="M1462" s="200" t="s">
        <v>4572</v>
      </c>
      <c r="N1462" s="200" t="s">
        <v>4572</v>
      </c>
      <c r="O1462" s="200" t="s">
        <v>4571</v>
      </c>
    </row>
    <row r="1463" spans="1:15" x14ac:dyDescent="0.3">
      <c r="A1463" s="200">
        <v>335579</v>
      </c>
      <c r="B1463" s="200" t="s">
        <v>4584</v>
      </c>
      <c r="C1463" s="200" t="s">
        <v>4571</v>
      </c>
      <c r="D1463" s="200" t="s">
        <v>4572</v>
      </c>
      <c r="E1463" s="200" t="s">
        <v>4571</v>
      </c>
      <c r="F1463" s="200" t="s">
        <v>4571</v>
      </c>
      <c r="G1463" s="200" t="s">
        <v>4571</v>
      </c>
      <c r="H1463" s="200" t="s">
        <v>4573</v>
      </c>
      <c r="I1463" s="200" t="s">
        <v>4573</v>
      </c>
      <c r="J1463" s="200" t="s">
        <v>4571</v>
      </c>
      <c r="K1463" s="200" t="s">
        <v>4571</v>
      </c>
      <c r="L1463" s="200" t="s">
        <v>4571</v>
      </c>
      <c r="M1463" s="200" t="s">
        <v>4571</v>
      </c>
      <c r="N1463" s="200" t="s">
        <v>4572</v>
      </c>
      <c r="O1463" s="200" t="s">
        <v>4571</v>
      </c>
    </row>
    <row r="1464" spans="1:15" x14ac:dyDescent="0.3">
      <c r="A1464" s="200">
        <v>335581</v>
      </c>
      <c r="B1464" s="200" t="s">
        <v>4584</v>
      </c>
      <c r="C1464" s="200" t="s">
        <v>4572</v>
      </c>
      <c r="D1464" s="200" t="s">
        <v>4572</v>
      </c>
      <c r="E1464" s="200" t="s">
        <v>4572</v>
      </c>
      <c r="F1464" s="200" t="s">
        <v>4571</v>
      </c>
      <c r="G1464" s="200" t="s">
        <v>4571</v>
      </c>
      <c r="H1464" s="200" t="s">
        <v>4572</v>
      </c>
      <c r="I1464" s="200" t="s">
        <v>4572</v>
      </c>
      <c r="J1464" s="200" t="s">
        <v>4571</v>
      </c>
      <c r="K1464" s="200" t="s">
        <v>4571</v>
      </c>
      <c r="L1464" s="200" t="s">
        <v>4571</v>
      </c>
      <c r="M1464" s="200" t="s">
        <v>4571</v>
      </c>
      <c r="N1464" s="200" t="s">
        <v>4571</v>
      </c>
      <c r="O1464" s="200" t="s">
        <v>4571</v>
      </c>
    </row>
    <row r="1465" spans="1:15" x14ac:dyDescent="0.3">
      <c r="A1465" s="200">
        <v>335582</v>
      </c>
      <c r="B1465" s="200" t="s">
        <v>4584</v>
      </c>
      <c r="C1465" s="200" t="s">
        <v>4572</v>
      </c>
      <c r="D1465" s="200" t="s">
        <v>4572</v>
      </c>
      <c r="E1465" s="200" t="s">
        <v>4572</v>
      </c>
      <c r="F1465" s="200" t="s">
        <v>4572</v>
      </c>
      <c r="G1465" s="200" t="s">
        <v>4572</v>
      </c>
      <c r="H1465" s="200" t="s">
        <v>4571</v>
      </c>
      <c r="I1465" s="200" t="s">
        <v>4571</v>
      </c>
      <c r="J1465" s="200" t="s">
        <v>4571</v>
      </c>
      <c r="K1465" s="200" t="s">
        <v>4571</v>
      </c>
      <c r="L1465" s="200" t="s">
        <v>4571</v>
      </c>
      <c r="M1465" s="200" t="s">
        <v>4571</v>
      </c>
      <c r="N1465" s="200" t="s">
        <v>4571</v>
      </c>
      <c r="O1465" s="200" t="s">
        <v>4571</v>
      </c>
    </row>
    <row r="1466" spans="1:15" x14ac:dyDescent="0.3">
      <c r="A1466" s="200">
        <v>335588</v>
      </c>
      <c r="B1466" s="200" t="s">
        <v>4584</v>
      </c>
      <c r="C1466" s="200" t="s">
        <v>4573</v>
      </c>
      <c r="D1466" s="200" t="s">
        <v>4573</v>
      </c>
      <c r="E1466" s="200" t="s">
        <v>4573</v>
      </c>
      <c r="F1466" s="200" t="s">
        <v>4573</v>
      </c>
      <c r="G1466" s="200" t="s">
        <v>4573</v>
      </c>
      <c r="H1466" s="200" t="s">
        <v>4573</v>
      </c>
      <c r="I1466" s="200" t="s">
        <v>4572</v>
      </c>
      <c r="J1466" s="200" t="s">
        <v>4572</v>
      </c>
      <c r="K1466" s="200" t="s">
        <v>4572</v>
      </c>
      <c r="L1466" s="200" t="s">
        <v>4573</v>
      </c>
      <c r="M1466" s="200" t="s">
        <v>4572</v>
      </c>
      <c r="N1466" s="200" t="s">
        <v>4573</v>
      </c>
      <c r="O1466" s="200" t="s">
        <v>4571</v>
      </c>
    </row>
    <row r="1467" spans="1:15" x14ac:dyDescent="0.3">
      <c r="A1467" s="200">
        <v>335592</v>
      </c>
      <c r="B1467" s="200" t="s">
        <v>4584</v>
      </c>
      <c r="C1467" s="200" t="s">
        <v>4572</v>
      </c>
      <c r="D1467" s="200" t="s">
        <v>4572</v>
      </c>
      <c r="E1467" s="200" t="s">
        <v>4572</v>
      </c>
      <c r="F1467" s="200" t="s">
        <v>4572</v>
      </c>
      <c r="G1467" s="200" t="s">
        <v>4572</v>
      </c>
      <c r="H1467" s="200" t="s">
        <v>4571</v>
      </c>
      <c r="I1467" s="200" t="s">
        <v>4571</v>
      </c>
      <c r="J1467" s="200" t="s">
        <v>4572</v>
      </c>
      <c r="K1467" s="200" t="s">
        <v>4571</v>
      </c>
      <c r="L1467" s="200" t="s">
        <v>4572</v>
      </c>
      <c r="M1467" s="200" t="s">
        <v>4571</v>
      </c>
      <c r="N1467" s="200" t="s">
        <v>4571</v>
      </c>
      <c r="O1467" s="200" t="s">
        <v>4571</v>
      </c>
    </row>
    <row r="1468" spans="1:15" x14ac:dyDescent="0.3">
      <c r="A1468" s="200">
        <v>335597</v>
      </c>
      <c r="B1468" s="200" t="s">
        <v>4584</v>
      </c>
      <c r="C1468" s="200" t="s">
        <v>4573</v>
      </c>
      <c r="D1468" s="200" t="s">
        <v>4572</v>
      </c>
      <c r="E1468" s="200" t="s">
        <v>4572</v>
      </c>
      <c r="F1468" s="200" t="s">
        <v>4573</v>
      </c>
      <c r="G1468" s="200" t="s">
        <v>4572</v>
      </c>
      <c r="H1468" s="200" t="s">
        <v>4571</v>
      </c>
      <c r="I1468" s="200" t="s">
        <v>4573</v>
      </c>
      <c r="J1468" s="200" t="s">
        <v>4573</v>
      </c>
      <c r="K1468" s="200" t="s">
        <v>4573</v>
      </c>
      <c r="L1468" s="200" t="s">
        <v>4572</v>
      </c>
      <c r="M1468" s="200" t="s">
        <v>4573</v>
      </c>
      <c r="N1468" s="200" t="s">
        <v>4571</v>
      </c>
      <c r="O1468" s="200" t="s">
        <v>4572</v>
      </c>
    </row>
    <row r="1469" spans="1:15" x14ac:dyDescent="0.3">
      <c r="A1469" s="200">
        <v>335600</v>
      </c>
      <c r="B1469" s="200" t="s">
        <v>4584</v>
      </c>
      <c r="C1469" s="200" t="s">
        <v>4572</v>
      </c>
      <c r="D1469" s="200" t="s">
        <v>4573</v>
      </c>
      <c r="E1469" s="200" t="s">
        <v>4573</v>
      </c>
      <c r="F1469" s="200" t="s">
        <v>4573</v>
      </c>
      <c r="G1469" s="200" t="s">
        <v>4573</v>
      </c>
      <c r="H1469" s="200" t="s">
        <v>4573</v>
      </c>
      <c r="I1469" s="200" t="s">
        <v>4571</v>
      </c>
      <c r="J1469" s="200" t="s">
        <v>4572</v>
      </c>
      <c r="K1469" s="200" t="s">
        <v>4571</v>
      </c>
      <c r="L1469" s="200" t="s">
        <v>4572</v>
      </c>
      <c r="M1469" s="200" t="s">
        <v>4571</v>
      </c>
      <c r="N1469" s="200" t="s">
        <v>4571</v>
      </c>
      <c r="O1469" s="200" t="s">
        <v>4571</v>
      </c>
    </row>
    <row r="1470" spans="1:15" x14ac:dyDescent="0.3">
      <c r="A1470" s="200">
        <v>335601</v>
      </c>
      <c r="B1470" s="200" t="s">
        <v>4584</v>
      </c>
      <c r="C1470" s="200" t="s">
        <v>4572</v>
      </c>
      <c r="D1470" s="200" t="s">
        <v>4572</v>
      </c>
      <c r="E1470" s="200" t="s">
        <v>4573</v>
      </c>
      <c r="F1470" s="200" t="s">
        <v>4572</v>
      </c>
      <c r="G1470" s="200" t="s">
        <v>4572</v>
      </c>
      <c r="H1470" s="200" t="s">
        <v>4572</v>
      </c>
      <c r="I1470" s="200" t="s">
        <v>4572</v>
      </c>
      <c r="J1470" s="200" t="s">
        <v>4571</v>
      </c>
      <c r="K1470" s="200" t="s">
        <v>4571</v>
      </c>
      <c r="L1470" s="200" t="s">
        <v>4571</v>
      </c>
      <c r="M1470" s="200" t="s">
        <v>4571</v>
      </c>
      <c r="N1470" s="200" t="s">
        <v>4571</v>
      </c>
      <c r="O1470" s="200" t="s">
        <v>4571</v>
      </c>
    </row>
    <row r="1471" spans="1:15" x14ac:dyDescent="0.3">
      <c r="A1471" s="200">
        <v>335602</v>
      </c>
      <c r="B1471" s="200" t="s">
        <v>4584</v>
      </c>
      <c r="C1471" s="200" t="s">
        <v>4572</v>
      </c>
      <c r="D1471" s="200" t="s">
        <v>4571</v>
      </c>
      <c r="E1471" s="200" t="s">
        <v>4572</v>
      </c>
      <c r="F1471" s="200" t="s">
        <v>4572</v>
      </c>
      <c r="G1471" s="200" t="s">
        <v>4571</v>
      </c>
      <c r="H1471" s="200" t="s">
        <v>4572</v>
      </c>
      <c r="I1471" s="200" t="s">
        <v>4572</v>
      </c>
      <c r="J1471" s="200" t="s">
        <v>4571</v>
      </c>
      <c r="K1471" s="200" t="s">
        <v>4571</v>
      </c>
      <c r="L1471" s="200" t="s">
        <v>4571</v>
      </c>
      <c r="M1471" s="200" t="s">
        <v>4571</v>
      </c>
      <c r="N1471" s="200" t="s">
        <v>4571</v>
      </c>
      <c r="O1471" s="200" t="s">
        <v>4571</v>
      </c>
    </row>
    <row r="1472" spans="1:15" x14ac:dyDescent="0.3">
      <c r="A1472" s="200">
        <v>335603</v>
      </c>
      <c r="B1472" s="200" t="s">
        <v>4584</v>
      </c>
      <c r="C1472" s="200" t="s">
        <v>4572</v>
      </c>
      <c r="D1472" s="200" t="s">
        <v>4572</v>
      </c>
      <c r="E1472" s="200" t="s">
        <v>4572</v>
      </c>
      <c r="F1472" s="200" t="s">
        <v>4572</v>
      </c>
      <c r="G1472" s="200" t="s">
        <v>4572</v>
      </c>
      <c r="H1472" s="200" t="s">
        <v>4572</v>
      </c>
      <c r="I1472" s="200" t="s">
        <v>4572</v>
      </c>
      <c r="J1472" s="200" t="s">
        <v>4571</v>
      </c>
      <c r="K1472" s="200" t="s">
        <v>4571</v>
      </c>
      <c r="L1472" s="200" t="s">
        <v>4571</v>
      </c>
      <c r="M1472" s="200" t="s">
        <v>4571</v>
      </c>
      <c r="N1472" s="200" t="s">
        <v>4571</v>
      </c>
      <c r="O1472" s="200" t="s">
        <v>4571</v>
      </c>
    </row>
    <row r="1473" spans="1:15" x14ac:dyDescent="0.3">
      <c r="A1473" s="200">
        <v>335604</v>
      </c>
      <c r="B1473" s="200" t="s">
        <v>4584</v>
      </c>
      <c r="C1473" s="200" t="s">
        <v>4573</v>
      </c>
      <c r="D1473" s="200" t="s">
        <v>4572</v>
      </c>
      <c r="E1473" s="200" t="s">
        <v>4572</v>
      </c>
      <c r="F1473" s="200" t="s">
        <v>4573</v>
      </c>
      <c r="G1473" s="200" t="s">
        <v>4572</v>
      </c>
      <c r="H1473" s="200" t="s">
        <v>4572</v>
      </c>
      <c r="I1473" s="200" t="s">
        <v>4572</v>
      </c>
      <c r="J1473" s="200" t="s">
        <v>4571</v>
      </c>
      <c r="K1473" s="200" t="s">
        <v>4572</v>
      </c>
      <c r="L1473" s="200" t="s">
        <v>4571</v>
      </c>
      <c r="M1473" s="200" t="s">
        <v>4571</v>
      </c>
      <c r="N1473" s="200" t="s">
        <v>4572</v>
      </c>
      <c r="O1473" s="200" t="s">
        <v>4572</v>
      </c>
    </row>
    <row r="1474" spans="1:15" x14ac:dyDescent="0.3">
      <c r="A1474" s="200">
        <v>335608</v>
      </c>
      <c r="B1474" s="200" t="s">
        <v>4584</v>
      </c>
      <c r="C1474" s="200" t="s">
        <v>4572</v>
      </c>
      <c r="D1474" s="200" t="s">
        <v>4571</v>
      </c>
      <c r="E1474" s="200" t="s">
        <v>4572</v>
      </c>
      <c r="F1474" s="200" t="s">
        <v>4571</v>
      </c>
      <c r="G1474" s="200" t="s">
        <v>4571</v>
      </c>
      <c r="H1474" s="200" t="s">
        <v>4572</v>
      </c>
      <c r="I1474" s="200" t="s">
        <v>4572</v>
      </c>
      <c r="J1474" s="200" t="s">
        <v>4571</v>
      </c>
      <c r="K1474" s="200" t="s">
        <v>4571</v>
      </c>
      <c r="L1474" s="200" t="s">
        <v>4571</v>
      </c>
      <c r="M1474" s="200" t="s">
        <v>4571</v>
      </c>
      <c r="N1474" s="200" t="s">
        <v>4571</v>
      </c>
      <c r="O1474" s="200" t="s">
        <v>4571</v>
      </c>
    </row>
    <row r="1475" spans="1:15" x14ac:dyDescent="0.3">
      <c r="A1475" s="200">
        <v>335610</v>
      </c>
      <c r="B1475" s="200" t="s">
        <v>4584</v>
      </c>
      <c r="C1475" s="200" t="s">
        <v>4572</v>
      </c>
      <c r="D1475" s="200" t="s">
        <v>4572</v>
      </c>
      <c r="E1475" s="200" t="s">
        <v>4572</v>
      </c>
      <c r="F1475" s="200" t="s">
        <v>4572</v>
      </c>
      <c r="G1475" s="200" t="s">
        <v>4572</v>
      </c>
      <c r="H1475" s="200" t="s">
        <v>4572</v>
      </c>
      <c r="I1475" s="200" t="s">
        <v>4571</v>
      </c>
      <c r="J1475" s="200" t="s">
        <v>4571</v>
      </c>
      <c r="K1475" s="200" t="s">
        <v>4571</v>
      </c>
      <c r="L1475" s="200" t="s">
        <v>4571</v>
      </c>
      <c r="M1475" s="200" t="s">
        <v>4571</v>
      </c>
      <c r="N1475" s="200" t="s">
        <v>4571</v>
      </c>
      <c r="O1475" s="200" t="s">
        <v>4571</v>
      </c>
    </row>
    <row r="1476" spans="1:15" x14ac:dyDescent="0.3">
      <c r="A1476" s="200">
        <v>335613</v>
      </c>
      <c r="B1476" s="200" t="s">
        <v>4584</v>
      </c>
      <c r="C1476" s="200" t="s">
        <v>4573</v>
      </c>
      <c r="D1476" s="200" t="s">
        <v>4572</v>
      </c>
      <c r="E1476" s="200" t="s">
        <v>4573</v>
      </c>
      <c r="F1476" s="200" t="s">
        <v>4573</v>
      </c>
      <c r="G1476" s="200" t="s">
        <v>4573</v>
      </c>
      <c r="H1476" s="200" t="s">
        <v>4573</v>
      </c>
      <c r="I1476" s="200" t="s">
        <v>4572</v>
      </c>
      <c r="J1476" s="200" t="s">
        <v>4572</v>
      </c>
      <c r="K1476" s="200" t="s">
        <v>4571</v>
      </c>
      <c r="L1476" s="200" t="s">
        <v>4571</v>
      </c>
      <c r="M1476" s="200" t="s">
        <v>4572</v>
      </c>
      <c r="N1476" s="200" t="s">
        <v>4572</v>
      </c>
      <c r="O1476" s="200" t="s">
        <v>4573</v>
      </c>
    </row>
    <row r="1477" spans="1:15" x14ac:dyDescent="0.3">
      <c r="A1477" s="200">
        <v>335614</v>
      </c>
      <c r="B1477" s="200" t="s">
        <v>4584</v>
      </c>
      <c r="C1477" s="200" t="s">
        <v>4572</v>
      </c>
      <c r="D1477" s="200" t="s">
        <v>4572</v>
      </c>
      <c r="E1477" s="200" t="s">
        <v>4572</v>
      </c>
      <c r="F1477" s="200" t="s">
        <v>4572</v>
      </c>
      <c r="G1477" s="200" t="s">
        <v>4572</v>
      </c>
      <c r="H1477" s="200" t="s">
        <v>4572</v>
      </c>
      <c r="I1477" s="200" t="s">
        <v>4572</v>
      </c>
      <c r="J1477" s="200" t="s">
        <v>4571</v>
      </c>
      <c r="K1477" s="200" t="s">
        <v>4571</v>
      </c>
      <c r="L1477" s="200" t="s">
        <v>4571</v>
      </c>
      <c r="M1477" s="200" t="s">
        <v>4571</v>
      </c>
      <c r="N1477" s="200" t="s">
        <v>4571</v>
      </c>
      <c r="O1477" s="200" t="s">
        <v>4571</v>
      </c>
    </row>
    <row r="1478" spans="1:15" x14ac:dyDescent="0.3">
      <c r="A1478" s="200">
        <v>335617</v>
      </c>
      <c r="B1478" s="200" t="s">
        <v>4584</v>
      </c>
      <c r="C1478" s="200" t="s">
        <v>4572</v>
      </c>
      <c r="D1478" s="200" t="s">
        <v>4572</v>
      </c>
      <c r="E1478" s="200" t="s">
        <v>4572</v>
      </c>
      <c r="F1478" s="200" t="s">
        <v>4572</v>
      </c>
      <c r="G1478" s="200" t="s">
        <v>4571</v>
      </c>
      <c r="H1478" s="200" t="s">
        <v>4572</v>
      </c>
      <c r="I1478" s="200" t="s">
        <v>4572</v>
      </c>
      <c r="J1478" s="200" t="s">
        <v>4571</v>
      </c>
      <c r="K1478" s="200" t="s">
        <v>4571</v>
      </c>
      <c r="L1478" s="200" t="s">
        <v>4571</v>
      </c>
      <c r="M1478" s="200" t="s">
        <v>4571</v>
      </c>
      <c r="N1478" s="200" t="s">
        <v>4571</v>
      </c>
      <c r="O1478" s="200" t="s">
        <v>4571</v>
      </c>
    </row>
    <row r="1479" spans="1:15" x14ac:dyDescent="0.3">
      <c r="A1479" s="200">
        <v>335618</v>
      </c>
      <c r="B1479" s="200" t="s">
        <v>4584</v>
      </c>
      <c r="C1479" s="200" t="s">
        <v>4572</v>
      </c>
      <c r="D1479" s="200" t="s">
        <v>4572</v>
      </c>
      <c r="E1479" s="200" t="s">
        <v>4573</v>
      </c>
      <c r="F1479" s="200" t="s">
        <v>4572</v>
      </c>
      <c r="G1479" s="200" t="s">
        <v>4573</v>
      </c>
      <c r="H1479" s="200" t="s">
        <v>4573</v>
      </c>
      <c r="I1479" s="200" t="s">
        <v>4572</v>
      </c>
      <c r="J1479" s="200" t="s">
        <v>4572</v>
      </c>
      <c r="K1479" s="200" t="s">
        <v>4572</v>
      </c>
      <c r="L1479" s="200" t="s">
        <v>4572</v>
      </c>
      <c r="M1479" s="200" t="s">
        <v>4572</v>
      </c>
      <c r="N1479" s="200" t="s">
        <v>4573</v>
      </c>
      <c r="O1479" s="200" t="s">
        <v>4572</v>
      </c>
    </row>
    <row r="1480" spans="1:15" x14ac:dyDescent="0.3">
      <c r="A1480" s="200">
        <v>335619</v>
      </c>
      <c r="B1480" s="200" t="s">
        <v>4584</v>
      </c>
      <c r="C1480" s="200" t="s">
        <v>4572</v>
      </c>
      <c r="D1480" s="200" t="s">
        <v>4572</v>
      </c>
      <c r="E1480" s="200" t="s">
        <v>4572</v>
      </c>
      <c r="F1480" s="200" t="s">
        <v>4572</v>
      </c>
      <c r="G1480" s="200" t="s">
        <v>4572</v>
      </c>
      <c r="H1480" s="200" t="s">
        <v>4572</v>
      </c>
      <c r="I1480" s="200" t="s">
        <v>4572</v>
      </c>
      <c r="J1480" s="200" t="s">
        <v>4571</v>
      </c>
      <c r="K1480" s="200" t="s">
        <v>4571</v>
      </c>
      <c r="L1480" s="200" t="s">
        <v>4571</v>
      </c>
      <c r="M1480" s="200" t="s">
        <v>4571</v>
      </c>
      <c r="N1480" s="200" t="s">
        <v>4571</v>
      </c>
      <c r="O1480" s="200" t="s">
        <v>4571</v>
      </c>
    </row>
    <row r="1481" spans="1:15" x14ac:dyDescent="0.3">
      <c r="A1481" s="200">
        <v>335621</v>
      </c>
      <c r="B1481" s="200" t="s">
        <v>4584</v>
      </c>
      <c r="C1481" s="200" t="s">
        <v>4573</v>
      </c>
      <c r="D1481" s="200" t="s">
        <v>4572</v>
      </c>
      <c r="E1481" s="200" t="s">
        <v>4572</v>
      </c>
      <c r="F1481" s="200" t="s">
        <v>4572</v>
      </c>
      <c r="G1481" s="200" t="s">
        <v>4573</v>
      </c>
      <c r="H1481" s="200" t="s">
        <v>4573</v>
      </c>
      <c r="I1481" s="200" t="s">
        <v>4572</v>
      </c>
      <c r="J1481" s="200" t="s">
        <v>4571</v>
      </c>
      <c r="K1481" s="200" t="s">
        <v>4571</v>
      </c>
      <c r="L1481" s="200" t="s">
        <v>4571</v>
      </c>
      <c r="M1481" s="200" t="s">
        <v>4571</v>
      </c>
      <c r="N1481" s="200" t="s">
        <v>4572</v>
      </c>
      <c r="O1481" s="200" t="s">
        <v>4571</v>
      </c>
    </row>
    <row r="1482" spans="1:15" x14ac:dyDescent="0.3">
      <c r="A1482" s="200">
        <v>335622</v>
      </c>
      <c r="B1482" s="200" t="s">
        <v>4584</v>
      </c>
      <c r="C1482" s="200" t="s">
        <v>4573</v>
      </c>
      <c r="D1482" s="200" t="s">
        <v>4572</v>
      </c>
      <c r="E1482" s="200" t="s">
        <v>4572</v>
      </c>
      <c r="F1482" s="200" t="s">
        <v>4572</v>
      </c>
      <c r="G1482" s="200" t="s">
        <v>4572</v>
      </c>
      <c r="H1482" s="200" t="s">
        <v>4571</v>
      </c>
      <c r="I1482" s="200" t="s">
        <v>4571</v>
      </c>
      <c r="J1482" s="200" t="s">
        <v>4571</v>
      </c>
      <c r="K1482" s="200" t="s">
        <v>4571</v>
      </c>
      <c r="L1482" s="200" t="s">
        <v>4571</v>
      </c>
      <c r="M1482" s="200" t="s">
        <v>4571</v>
      </c>
      <c r="N1482" s="200" t="s">
        <v>4571</v>
      </c>
      <c r="O1482" s="200" t="s">
        <v>4571</v>
      </c>
    </row>
    <row r="1483" spans="1:15" x14ac:dyDescent="0.3">
      <c r="A1483" s="200">
        <v>335623</v>
      </c>
      <c r="B1483" s="200" t="s">
        <v>4584</v>
      </c>
      <c r="C1483" s="200" t="s">
        <v>4572</v>
      </c>
      <c r="D1483" s="200" t="s">
        <v>4572</v>
      </c>
      <c r="E1483" s="200" t="s">
        <v>4572</v>
      </c>
      <c r="F1483" s="200" t="s">
        <v>4572</v>
      </c>
      <c r="G1483" s="200" t="s">
        <v>4573</v>
      </c>
      <c r="H1483" s="200" t="s">
        <v>4573</v>
      </c>
      <c r="I1483" s="200" t="s">
        <v>4572</v>
      </c>
      <c r="J1483" s="200" t="s">
        <v>4572</v>
      </c>
      <c r="K1483" s="200" t="s">
        <v>4571</v>
      </c>
      <c r="L1483" s="200" t="s">
        <v>4571</v>
      </c>
      <c r="M1483" s="200" t="s">
        <v>4573</v>
      </c>
      <c r="N1483" s="200" t="s">
        <v>4573</v>
      </c>
      <c r="O1483" s="200" t="s">
        <v>4572</v>
      </c>
    </row>
    <row r="1484" spans="1:15" x14ac:dyDescent="0.3">
      <c r="A1484" s="200">
        <v>335624</v>
      </c>
      <c r="B1484" s="200" t="s">
        <v>4584</v>
      </c>
      <c r="C1484" s="200" t="s">
        <v>4572</v>
      </c>
      <c r="D1484" s="200" t="s">
        <v>4571</v>
      </c>
      <c r="E1484" s="200" t="s">
        <v>4571</v>
      </c>
      <c r="F1484" s="200" t="s">
        <v>4573</v>
      </c>
      <c r="G1484" s="200" t="s">
        <v>4572</v>
      </c>
      <c r="H1484" s="200" t="s">
        <v>4573</v>
      </c>
      <c r="I1484" s="200" t="s">
        <v>4572</v>
      </c>
      <c r="J1484" s="200" t="s">
        <v>4572</v>
      </c>
      <c r="K1484" s="200" t="s">
        <v>4572</v>
      </c>
      <c r="L1484" s="200" t="s">
        <v>4572</v>
      </c>
      <c r="M1484" s="200" t="s">
        <v>4572</v>
      </c>
      <c r="N1484" s="200" t="s">
        <v>4571</v>
      </c>
      <c r="O1484" s="200" t="s">
        <v>4571</v>
      </c>
    </row>
    <row r="1485" spans="1:15" x14ac:dyDescent="0.3">
      <c r="A1485" s="200">
        <v>335625</v>
      </c>
      <c r="B1485" s="200" t="s">
        <v>4584</v>
      </c>
      <c r="C1485" s="200" t="s">
        <v>4572</v>
      </c>
      <c r="D1485" s="200" t="s">
        <v>4571</v>
      </c>
      <c r="E1485" s="200" t="s">
        <v>4572</v>
      </c>
      <c r="F1485" s="200" t="s">
        <v>4572</v>
      </c>
      <c r="G1485" s="200" t="s">
        <v>4572</v>
      </c>
      <c r="H1485" s="200" t="s">
        <v>4572</v>
      </c>
      <c r="I1485" s="200" t="s">
        <v>4571</v>
      </c>
      <c r="J1485" s="200" t="s">
        <v>4571</v>
      </c>
      <c r="K1485" s="200" t="s">
        <v>4571</v>
      </c>
      <c r="L1485" s="200" t="s">
        <v>4571</v>
      </c>
      <c r="M1485" s="200" t="s">
        <v>4571</v>
      </c>
      <c r="N1485" s="200" t="s">
        <v>4571</v>
      </c>
      <c r="O1485" s="200" t="s">
        <v>4571</v>
      </c>
    </row>
    <row r="1486" spans="1:15" x14ac:dyDescent="0.3">
      <c r="A1486" s="200">
        <v>335626</v>
      </c>
      <c r="B1486" s="200" t="s">
        <v>4584</v>
      </c>
      <c r="C1486" s="200" t="s">
        <v>4572</v>
      </c>
      <c r="D1486" s="200" t="s">
        <v>4572</v>
      </c>
      <c r="E1486" s="200" t="s">
        <v>4573</v>
      </c>
      <c r="F1486" s="200" t="s">
        <v>4571</v>
      </c>
      <c r="G1486" s="200" t="s">
        <v>4572</v>
      </c>
      <c r="H1486" s="200" t="s">
        <v>4573</v>
      </c>
      <c r="I1486" s="200" t="s">
        <v>4572</v>
      </c>
      <c r="J1486" s="200" t="s">
        <v>4571</v>
      </c>
      <c r="K1486" s="200" t="s">
        <v>4571</v>
      </c>
      <c r="L1486" s="200" t="s">
        <v>4572</v>
      </c>
      <c r="M1486" s="200" t="s">
        <v>4572</v>
      </c>
      <c r="N1486" s="200" t="s">
        <v>4571</v>
      </c>
      <c r="O1486" s="200" t="s">
        <v>4571</v>
      </c>
    </row>
    <row r="1487" spans="1:15" x14ac:dyDescent="0.3">
      <c r="A1487" s="200">
        <v>335628</v>
      </c>
      <c r="B1487" s="200" t="s">
        <v>4584</v>
      </c>
      <c r="C1487" s="200" t="s">
        <v>4572</v>
      </c>
      <c r="D1487" s="200" t="s">
        <v>4572</v>
      </c>
      <c r="E1487" s="200" t="s">
        <v>4572</v>
      </c>
      <c r="F1487" s="200" t="s">
        <v>4572</v>
      </c>
      <c r="G1487" s="200" t="s">
        <v>4572</v>
      </c>
      <c r="H1487" s="200" t="s">
        <v>4572</v>
      </c>
      <c r="I1487" s="200" t="s">
        <v>4572</v>
      </c>
      <c r="J1487" s="200" t="s">
        <v>4571</v>
      </c>
      <c r="K1487" s="200" t="s">
        <v>4571</v>
      </c>
      <c r="L1487" s="200" t="s">
        <v>4571</v>
      </c>
      <c r="M1487" s="200" t="s">
        <v>4571</v>
      </c>
      <c r="N1487" s="200" t="s">
        <v>4571</v>
      </c>
      <c r="O1487" s="200" t="s">
        <v>4571</v>
      </c>
    </row>
    <row r="1488" spans="1:15" x14ac:dyDescent="0.3">
      <c r="A1488" s="200">
        <v>335631</v>
      </c>
      <c r="B1488" s="200" t="s">
        <v>4584</v>
      </c>
      <c r="C1488" s="200" t="s">
        <v>4572</v>
      </c>
      <c r="D1488" s="200" t="s">
        <v>4572</v>
      </c>
      <c r="E1488" s="200" t="s">
        <v>4572</v>
      </c>
      <c r="F1488" s="200" t="s">
        <v>4572</v>
      </c>
      <c r="G1488" s="200" t="s">
        <v>4572</v>
      </c>
      <c r="H1488" s="200" t="s">
        <v>4572</v>
      </c>
      <c r="I1488" s="200" t="s">
        <v>4572</v>
      </c>
      <c r="J1488" s="200" t="s">
        <v>4571</v>
      </c>
      <c r="K1488" s="200" t="s">
        <v>4571</v>
      </c>
      <c r="L1488" s="200" t="s">
        <v>4571</v>
      </c>
      <c r="M1488" s="200" t="s">
        <v>4571</v>
      </c>
      <c r="N1488" s="200" t="s">
        <v>4571</v>
      </c>
      <c r="O1488" s="200" t="s">
        <v>4571</v>
      </c>
    </row>
    <row r="1489" spans="1:15" x14ac:dyDescent="0.3">
      <c r="A1489" s="200">
        <v>335634</v>
      </c>
      <c r="B1489" s="200" t="s">
        <v>4584</v>
      </c>
      <c r="C1489" s="200" t="s">
        <v>4572</v>
      </c>
      <c r="D1489" s="200" t="s">
        <v>4572</v>
      </c>
      <c r="E1489" s="200" t="s">
        <v>4573</v>
      </c>
      <c r="F1489" s="200" t="s">
        <v>4573</v>
      </c>
      <c r="G1489" s="200" t="s">
        <v>4573</v>
      </c>
      <c r="H1489" s="200" t="s">
        <v>4572</v>
      </c>
      <c r="I1489" s="200" t="s">
        <v>4572</v>
      </c>
      <c r="J1489" s="200" t="s">
        <v>4573</v>
      </c>
      <c r="K1489" s="200" t="s">
        <v>4573</v>
      </c>
      <c r="L1489" s="200" t="s">
        <v>4572</v>
      </c>
      <c r="M1489" s="200" t="s">
        <v>4572</v>
      </c>
      <c r="N1489" s="200" t="s">
        <v>4572</v>
      </c>
      <c r="O1489" s="200" t="s">
        <v>4572</v>
      </c>
    </row>
    <row r="1490" spans="1:15" x14ac:dyDescent="0.3">
      <c r="A1490" s="200">
        <v>335637</v>
      </c>
      <c r="B1490" s="200" t="s">
        <v>4584</v>
      </c>
      <c r="C1490" s="200" t="s">
        <v>4572</v>
      </c>
      <c r="D1490" s="200" t="s">
        <v>4573</v>
      </c>
      <c r="E1490" s="200" t="s">
        <v>4572</v>
      </c>
      <c r="F1490" s="200" t="s">
        <v>4572</v>
      </c>
      <c r="G1490" s="200" t="s">
        <v>4571</v>
      </c>
      <c r="H1490" s="200" t="s">
        <v>4572</v>
      </c>
      <c r="I1490" s="200" t="s">
        <v>4571</v>
      </c>
      <c r="J1490" s="200" t="s">
        <v>4571</v>
      </c>
      <c r="K1490" s="200" t="s">
        <v>4571</v>
      </c>
      <c r="L1490" s="200" t="s">
        <v>4571</v>
      </c>
      <c r="M1490" s="200" t="s">
        <v>4571</v>
      </c>
      <c r="N1490" s="200" t="s">
        <v>4571</v>
      </c>
      <c r="O1490" s="200" t="s">
        <v>4571</v>
      </c>
    </row>
    <row r="1491" spans="1:15" x14ac:dyDescent="0.3">
      <c r="A1491" s="200">
        <v>335638</v>
      </c>
      <c r="B1491" s="200" t="s">
        <v>4584</v>
      </c>
      <c r="C1491" s="200" t="s">
        <v>4572</v>
      </c>
      <c r="D1491" s="200" t="s">
        <v>4572</v>
      </c>
      <c r="E1491" s="200" t="s">
        <v>4572</v>
      </c>
      <c r="F1491" s="200" t="s">
        <v>4571</v>
      </c>
      <c r="G1491" s="200" t="s">
        <v>4572</v>
      </c>
      <c r="H1491" s="200" t="s">
        <v>4572</v>
      </c>
      <c r="I1491" s="200" t="s">
        <v>4571</v>
      </c>
      <c r="J1491" s="200" t="s">
        <v>4571</v>
      </c>
      <c r="K1491" s="200" t="s">
        <v>4571</v>
      </c>
      <c r="L1491" s="200" t="s">
        <v>4571</v>
      </c>
      <c r="M1491" s="200" t="s">
        <v>4571</v>
      </c>
      <c r="N1491" s="200" t="s">
        <v>4571</v>
      </c>
      <c r="O1491" s="200" t="s">
        <v>4571</v>
      </c>
    </row>
    <row r="1492" spans="1:15" x14ac:dyDescent="0.3">
      <c r="A1492" s="200">
        <v>335639</v>
      </c>
      <c r="B1492" s="200" t="s">
        <v>4584</v>
      </c>
      <c r="C1492" s="200" t="s">
        <v>4571</v>
      </c>
      <c r="D1492" s="200" t="s">
        <v>4571</v>
      </c>
      <c r="E1492" s="200" t="s">
        <v>4571</v>
      </c>
      <c r="F1492" s="200" t="s">
        <v>4571</v>
      </c>
      <c r="G1492" s="200" t="s">
        <v>4572</v>
      </c>
      <c r="H1492" s="200" t="s">
        <v>4571</v>
      </c>
      <c r="I1492" s="200" t="s">
        <v>4572</v>
      </c>
      <c r="J1492" s="200" t="s">
        <v>4571</v>
      </c>
      <c r="K1492" s="200" t="s">
        <v>4571</v>
      </c>
      <c r="L1492" s="200" t="s">
        <v>4571</v>
      </c>
      <c r="M1492" s="200" t="s">
        <v>4571</v>
      </c>
      <c r="N1492" s="200" t="s">
        <v>4571</v>
      </c>
      <c r="O1492" s="200" t="s">
        <v>4571</v>
      </c>
    </row>
    <row r="1493" spans="1:15" x14ac:dyDescent="0.3">
      <c r="A1493" s="200">
        <v>335642</v>
      </c>
      <c r="B1493" s="200" t="s">
        <v>4584</v>
      </c>
      <c r="C1493" s="200" t="s">
        <v>4572</v>
      </c>
      <c r="D1493" s="200" t="s">
        <v>4572</v>
      </c>
      <c r="E1493" s="200" t="s">
        <v>4572</v>
      </c>
      <c r="F1493" s="200" t="s">
        <v>4572</v>
      </c>
      <c r="G1493" s="200" t="s">
        <v>4572</v>
      </c>
      <c r="H1493" s="200" t="s">
        <v>4572</v>
      </c>
      <c r="I1493" s="200" t="s">
        <v>4572</v>
      </c>
      <c r="J1493" s="200" t="s">
        <v>4571</v>
      </c>
      <c r="K1493" s="200" t="s">
        <v>4571</v>
      </c>
      <c r="L1493" s="200" t="s">
        <v>4571</v>
      </c>
      <c r="M1493" s="200" t="s">
        <v>4571</v>
      </c>
      <c r="N1493" s="200" t="s">
        <v>4571</v>
      </c>
      <c r="O1493" s="200" t="s">
        <v>4571</v>
      </c>
    </row>
    <row r="1494" spans="1:15" x14ac:dyDescent="0.3">
      <c r="A1494" s="200">
        <v>335646</v>
      </c>
      <c r="B1494" s="200" t="s">
        <v>4584</v>
      </c>
      <c r="C1494" s="200" t="s">
        <v>4572</v>
      </c>
      <c r="D1494" s="200" t="s">
        <v>4572</v>
      </c>
      <c r="E1494" s="200" t="s">
        <v>4572</v>
      </c>
      <c r="F1494" s="200" t="s">
        <v>4571</v>
      </c>
      <c r="G1494" s="200" t="s">
        <v>4571</v>
      </c>
      <c r="H1494" s="200" t="s">
        <v>4571</v>
      </c>
      <c r="I1494" s="200" t="s">
        <v>4571</v>
      </c>
      <c r="J1494" s="200" t="s">
        <v>4571</v>
      </c>
      <c r="K1494" s="200" t="s">
        <v>4571</v>
      </c>
      <c r="L1494" s="200" t="s">
        <v>4571</v>
      </c>
      <c r="M1494" s="200" t="s">
        <v>4571</v>
      </c>
      <c r="N1494" s="200" t="s">
        <v>4571</v>
      </c>
      <c r="O1494" s="200" t="s">
        <v>4571</v>
      </c>
    </row>
    <row r="1495" spans="1:15" x14ac:dyDescent="0.3">
      <c r="A1495" s="200">
        <v>335647</v>
      </c>
      <c r="B1495" s="200" t="s">
        <v>4584</v>
      </c>
      <c r="C1495" s="200" t="s">
        <v>4572</v>
      </c>
      <c r="D1495" s="200" t="s">
        <v>4571</v>
      </c>
      <c r="E1495" s="200" t="s">
        <v>4571</v>
      </c>
      <c r="F1495" s="200" t="s">
        <v>4572</v>
      </c>
      <c r="G1495" s="200" t="s">
        <v>4571</v>
      </c>
      <c r="H1495" s="200" t="s">
        <v>4572</v>
      </c>
      <c r="I1495" s="200" t="s">
        <v>4572</v>
      </c>
      <c r="J1495" s="200" t="s">
        <v>4572</v>
      </c>
      <c r="K1495" s="200" t="s">
        <v>4572</v>
      </c>
      <c r="L1495" s="200" t="s">
        <v>4571</v>
      </c>
      <c r="M1495" s="200" t="s">
        <v>4571</v>
      </c>
      <c r="N1495" s="200" t="s">
        <v>4571</v>
      </c>
      <c r="O1495" s="200" t="s">
        <v>4571</v>
      </c>
    </row>
    <row r="1496" spans="1:15" x14ac:dyDescent="0.3">
      <c r="A1496" s="200">
        <v>335650</v>
      </c>
      <c r="B1496" s="200" t="s">
        <v>4584</v>
      </c>
      <c r="C1496" s="200" t="s">
        <v>4572</v>
      </c>
      <c r="D1496" s="200" t="s">
        <v>4571</v>
      </c>
      <c r="E1496" s="200" t="s">
        <v>4571</v>
      </c>
      <c r="F1496" s="200" t="s">
        <v>4571</v>
      </c>
      <c r="G1496" s="200" t="s">
        <v>4572</v>
      </c>
      <c r="H1496" s="200" t="s">
        <v>4572</v>
      </c>
      <c r="I1496" s="200" t="s">
        <v>4572</v>
      </c>
      <c r="J1496" s="200" t="s">
        <v>4571</v>
      </c>
      <c r="K1496" s="200" t="s">
        <v>4571</v>
      </c>
      <c r="L1496" s="200" t="s">
        <v>4571</v>
      </c>
      <c r="M1496" s="200" t="s">
        <v>4571</v>
      </c>
      <c r="N1496" s="200" t="s">
        <v>4571</v>
      </c>
      <c r="O1496" s="200" t="s">
        <v>4571</v>
      </c>
    </row>
    <row r="1497" spans="1:15" x14ac:dyDescent="0.3">
      <c r="A1497" s="200">
        <v>335651</v>
      </c>
      <c r="B1497" s="200" t="s">
        <v>4584</v>
      </c>
      <c r="C1497" s="200" t="s">
        <v>4573</v>
      </c>
      <c r="D1497" s="200" t="s">
        <v>4572</v>
      </c>
      <c r="E1497" s="200" t="s">
        <v>4573</v>
      </c>
      <c r="F1497" s="200" t="s">
        <v>4572</v>
      </c>
      <c r="G1497" s="200" t="s">
        <v>4572</v>
      </c>
      <c r="H1497" s="200" t="s">
        <v>4573</v>
      </c>
      <c r="I1497" s="200" t="s">
        <v>4572</v>
      </c>
      <c r="J1497" s="200" t="s">
        <v>4572</v>
      </c>
      <c r="K1497" s="200" t="s">
        <v>4573</v>
      </c>
      <c r="L1497" s="200" t="s">
        <v>4573</v>
      </c>
      <c r="M1497" s="200" t="s">
        <v>4572</v>
      </c>
      <c r="N1497" s="200" t="s">
        <v>4573</v>
      </c>
      <c r="O1497" s="200" t="s">
        <v>4572</v>
      </c>
    </row>
    <row r="1498" spans="1:15" x14ac:dyDescent="0.3">
      <c r="A1498" s="200">
        <v>335653</v>
      </c>
      <c r="B1498" s="200" t="s">
        <v>4584</v>
      </c>
      <c r="C1498" s="200" t="s">
        <v>4572</v>
      </c>
      <c r="D1498" s="200" t="s">
        <v>4572</v>
      </c>
      <c r="E1498" s="200" t="s">
        <v>4572</v>
      </c>
      <c r="F1498" s="200" t="s">
        <v>4572</v>
      </c>
      <c r="G1498" s="200" t="s">
        <v>4571</v>
      </c>
      <c r="H1498" s="200" t="s">
        <v>4572</v>
      </c>
      <c r="I1498" s="200" t="s">
        <v>4572</v>
      </c>
      <c r="J1498" s="200" t="s">
        <v>4571</v>
      </c>
      <c r="K1498" s="200" t="s">
        <v>4571</v>
      </c>
      <c r="L1498" s="200" t="s">
        <v>4571</v>
      </c>
      <c r="M1498" s="200" t="s">
        <v>4571</v>
      </c>
      <c r="N1498" s="200" t="s">
        <v>4572</v>
      </c>
      <c r="O1498" s="200" t="s">
        <v>4571</v>
      </c>
    </row>
    <row r="1499" spans="1:15" x14ac:dyDescent="0.3">
      <c r="A1499" s="200">
        <v>335654</v>
      </c>
      <c r="B1499" s="200" t="s">
        <v>4584</v>
      </c>
      <c r="C1499" s="200" t="s">
        <v>4572</v>
      </c>
      <c r="D1499" s="200" t="s">
        <v>4571</v>
      </c>
      <c r="E1499" s="200" t="s">
        <v>4572</v>
      </c>
      <c r="F1499" s="200" t="s">
        <v>4571</v>
      </c>
      <c r="G1499" s="200" t="s">
        <v>4571</v>
      </c>
      <c r="H1499" s="200" t="s">
        <v>4571</v>
      </c>
      <c r="I1499" s="200" t="s">
        <v>4571</v>
      </c>
      <c r="J1499" s="200" t="s">
        <v>4571</v>
      </c>
      <c r="K1499" s="200" t="s">
        <v>4571</v>
      </c>
      <c r="L1499" s="200" t="s">
        <v>4571</v>
      </c>
      <c r="M1499" s="200" t="s">
        <v>4571</v>
      </c>
      <c r="N1499" s="200" t="s">
        <v>4571</v>
      </c>
      <c r="O1499" s="200" t="s">
        <v>4571</v>
      </c>
    </row>
    <row r="1500" spans="1:15" x14ac:dyDescent="0.3">
      <c r="A1500" s="200">
        <v>335655</v>
      </c>
      <c r="B1500" s="200" t="s">
        <v>4584</v>
      </c>
      <c r="C1500" s="200" t="s">
        <v>4572</v>
      </c>
      <c r="D1500" s="200" t="s">
        <v>4572</v>
      </c>
      <c r="E1500" s="200" t="s">
        <v>4572</v>
      </c>
      <c r="F1500" s="200" t="s">
        <v>4573</v>
      </c>
      <c r="G1500" s="200" t="s">
        <v>4572</v>
      </c>
      <c r="H1500" s="200" t="s">
        <v>4572</v>
      </c>
      <c r="I1500" s="200" t="s">
        <v>4572</v>
      </c>
      <c r="J1500" s="200" t="s">
        <v>4571</v>
      </c>
      <c r="K1500" s="200" t="s">
        <v>4572</v>
      </c>
      <c r="L1500" s="200" t="s">
        <v>4572</v>
      </c>
      <c r="M1500" s="200" t="s">
        <v>4572</v>
      </c>
      <c r="N1500" s="200" t="s">
        <v>4572</v>
      </c>
      <c r="O1500" s="200" t="s">
        <v>4572</v>
      </c>
    </row>
    <row r="1501" spans="1:15" x14ac:dyDescent="0.3">
      <c r="A1501" s="200">
        <v>335659</v>
      </c>
      <c r="B1501" s="200" t="s">
        <v>4584</v>
      </c>
      <c r="C1501" s="200" t="s">
        <v>4572</v>
      </c>
      <c r="D1501" s="200" t="s">
        <v>4571</v>
      </c>
      <c r="E1501" s="200" t="s">
        <v>4571</v>
      </c>
      <c r="F1501" s="200" t="s">
        <v>4571</v>
      </c>
      <c r="G1501" s="200" t="s">
        <v>4572</v>
      </c>
      <c r="H1501" s="200" t="s">
        <v>4572</v>
      </c>
      <c r="I1501" s="200" t="s">
        <v>4571</v>
      </c>
      <c r="J1501" s="200" t="s">
        <v>4571</v>
      </c>
      <c r="K1501" s="200" t="s">
        <v>4571</v>
      </c>
      <c r="L1501" s="200" t="s">
        <v>4571</v>
      </c>
      <c r="M1501" s="200" t="s">
        <v>4571</v>
      </c>
      <c r="N1501" s="200" t="s">
        <v>4571</v>
      </c>
      <c r="O1501" s="200" t="s">
        <v>4571</v>
      </c>
    </row>
    <row r="1502" spans="1:15" x14ac:dyDescent="0.3">
      <c r="A1502" s="200">
        <v>335666</v>
      </c>
      <c r="B1502" s="200" t="s">
        <v>4584</v>
      </c>
      <c r="C1502" s="200" t="s">
        <v>4572</v>
      </c>
      <c r="D1502" s="200" t="s">
        <v>4572</v>
      </c>
      <c r="E1502" s="200" t="s">
        <v>4571</v>
      </c>
      <c r="F1502" s="200" t="s">
        <v>4571</v>
      </c>
      <c r="G1502" s="200" t="s">
        <v>4571</v>
      </c>
      <c r="H1502" s="200" t="s">
        <v>4571</v>
      </c>
      <c r="I1502" s="200" t="s">
        <v>4571</v>
      </c>
      <c r="J1502" s="200" t="s">
        <v>4571</v>
      </c>
      <c r="K1502" s="200" t="s">
        <v>4571</v>
      </c>
      <c r="L1502" s="200" t="s">
        <v>4571</v>
      </c>
      <c r="M1502" s="200" t="s">
        <v>4571</v>
      </c>
      <c r="N1502" s="200" t="s">
        <v>4571</v>
      </c>
      <c r="O1502" s="200" t="s">
        <v>4571</v>
      </c>
    </row>
    <row r="1503" spans="1:15" x14ac:dyDescent="0.3">
      <c r="A1503" s="200">
        <v>335667</v>
      </c>
      <c r="B1503" s="200" t="s">
        <v>4584</v>
      </c>
      <c r="C1503" s="200" t="s">
        <v>4572</v>
      </c>
      <c r="D1503" s="200" t="s">
        <v>4571</v>
      </c>
      <c r="E1503" s="200" t="s">
        <v>4571</v>
      </c>
      <c r="F1503" s="200" t="s">
        <v>4571</v>
      </c>
      <c r="G1503" s="200" t="s">
        <v>4571</v>
      </c>
      <c r="H1503" s="200" t="s">
        <v>4572</v>
      </c>
      <c r="I1503" s="200" t="s">
        <v>4571</v>
      </c>
      <c r="J1503" s="200" t="s">
        <v>4571</v>
      </c>
      <c r="K1503" s="200" t="s">
        <v>4571</v>
      </c>
      <c r="L1503" s="200" t="s">
        <v>4571</v>
      </c>
      <c r="M1503" s="200" t="s">
        <v>4571</v>
      </c>
      <c r="N1503" s="200" t="s">
        <v>4571</v>
      </c>
      <c r="O1503" s="200" t="s">
        <v>4571</v>
      </c>
    </row>
    <row r="1504" spans="1:15" x14ac:dyDescent="0.3">
      <c r="A1504" s="200">
        <v>335668</v>
      </c>
      <c r="B1504" s="200" t="s">
        <v>4584</v>
      </c>
      <c r="C1504" s="200" t="s">
        <v>4572</v>
      </c>
      <c r="D1504" s="200" t="s">
        <v>4571</v>
      </c>
      <c r="E1504" s="200" t="s">
        <v>4572</v>
      </c>
      <c r="F1504" s="200" t="s">
        <v>4571</v>
      </c>
      <c r="G1504" s="200" t="s">
        <v>4571</v>
      </c>
      <c r="H1504" s="200" t="s">
        <v>4572</v>
      </c>
      <c r="I1504" s="200" t="s">
        <v>4572</v>
      </c>
      <c r="J1504" s="200" t="s">
        <v>4571</v>
      </c>
      <c r="K1504" s="200" t="s">
        <v>4571</v>
      </c>
      <c r="L1504" s="200" t="s">
        <v>4571</v>
      </c>
      <c r="M1504" s="200" t="s">
        <v>4571</v>
      </c>
      <c r="N1504" s="200" t="s">
        <v>4571</v>
      </c>
      <c r="O1504" s="200" t="s">
        <v>4571</v>
      </c>
    </row>
    <row r="1505" spans="1:15" x14ac:dyDescent="0.3">
      <c r="A1505" s="200">
        <v>335669</v>
      </c>
      <c r="B1505" s="200" t="s">
        <v>4584</v>
      </c>
      <c r="C1505" s="200" t="s">
        <v>4572</v>
      </c>
      <c r="D1505" s="200" t="s">
        <v>4571</v>
      </c>
      <c r="E1505" s="200" t="s">
        <v>4572</v>
      </c>
      <c r="F1505" s="200" t="s">
        <v>4572</v>
      </c>
      <c r="G1505" s="200" t="s">
        <v>4572</v>
      </c>
      <c r="H1505" s="200" t="s">
        <v>4571</v>
      </c>
      <c r="I1505" s="200" t="s">
        <v>4572</v>
      </c>
      <c r="J1505" s="200" t="s">
        <v>4571</v>
      </c>
      <c r="K1505" s="200" t="s">
        <v>4571</v>
      </c>
      <c r="L1505" s="200" t="s">
        <v>4571</v>
      </c>
      <c r="M1505" s="200" t="s">
        <v>4571</v>
      </c>
      <c r="N1505" s="200" t="s">
        <v>4571</v>
      </c>
      <c r="O1505" s="200" t="s">
        <v>4571</v>
      </c>
    </row>
    <row r="1506" spans="1:15" x14ac:dyDescent="0.3">
      <c r="A1506" s="200">
        <v>335671</v>
      </c>
      <c r="B1506" s="200" t="s">
        <v>4584</v>
      </c>
      <c r="C1506" s="200" t="s">
        <v>4572</v>
      </c>
      <c r="D1506" s="200" t="s">
        <v>4572</v>
      </c>
      <c r="E1506" s="200" t="s">
        <v>4572</v>
      </c>
      <c r="F1506" s="200" t="s">
        <v>4572</v>
      </c>
      <c r="G1506" s="200" t="s">
        <v>4572</v>
      </c>
      <c r="H1506" s="200" t="s">
        <v>4572</v>
      </c>
      <c r="I1506" s="200" t="s">
        <v>4572</v>
      </c>
      <c r="J1506" s="200" t="s">
        <v>4571</v>
      </c>
      <c r="K1506" s="200" t="s">
        <v>4571</v>
      </c>
      <c r="L1506" s="200" t="s">
        <v>4571</v>
      </c>
      <c r="M1506" s="200" t="s">
        <v>4571</v>
      </c>
      <c r="N1506" s="200" t="s">
        <v>4571</v>
      </c>
      <c r="O1506" s="200" t="s">
        <v>4571</v>
      </c>
    </row>
    <row r="1507" spans="1:15" x14ac:dyDescent="0.3">
      <c r="A1507" s="200">
        <v>335674</v>
      </c>
      <c r="B1507" s="200" t="s">
        <v>4584</v>
      </c>
      <c r="C1507" s="200" t="s">
        <v>4573</v>
      </c>
      <c r="D1507" s="200" t="s">
        <v>4572</v>
      </c>
      <c r="E1507" s="200" t="s">
        <v>4573</v>
      </c>
      <c r="F1507" s="200" t="s">
        <v>4571</v>
      </c>
      <c r="G1507" s="200" t="s">
        <v>4573</v>
      </c>
      <c r="H1507" s="200" t="s">
        <v>4572</v>
      </c>
      <c r="I1507" s="200" t="s">
        <v>4572</v>
      </c>
      <c r="J1507" s="200" t="s">
        <v>4573</v>
      </c>
      <c r="K1507" s="200" t="s">
        <v>4571</v>
      </c>
      <c r="L1507" s="200" t="s">
        <v>4573</v>
      </c>
      <c r="M1507" s="200" t="s">
        <v>4572</v>
      </c>
      <c r="N1507" s="200" t="s">
        <v>4572</v>
      </c>
      <c r="O1507" s="200" t="s">
        <v>4572</v>
      </c>
    </row>
    <row r="1508" spans="1:15" x14ac:dyDescent="0.3">
      <c r="A1508" s="200">
        <v>335678</v>
      </c>
      <c r="B1508" s="200" t="s">
        <v>4584</v>
      </c>
      <c r="C1508" s="200" t="s">
        <v>4572</v>
      </c>
      <c r="D1508" s="200" t="s">
        <v>4572</v>
      </c>
      <c r="E1508" s="200" t="s">
        <v>4572</v>
      </c>
      <c r="F1508" s="200" t="s">
        <v>4572</v>
      </c>
      <c r="G1508" s="200" t="s">
        <v>4572</v>
      </c>
      <c r="H1508" s="200" t="s">
        <v>4572</v>
      </c>
      <c r="I1508" s="200" t="s">
        <v>4572</v>
      </c>
      <c r="J1508" s="200" t="s">
        <v>4572</v>
      </c>
      <c r="K1508" s="200" t="s">
        <v>4572</v>
      </c>
      <c r="L1508" s="200" t="s">
        <v>4571</v>
      </c>
      <c r="M1508" s="200" t="s">
        <v>4571</v>
      </c>
      <c r="N1508" s="200" t="s">
        <v>4571</v>
      </c>
      <c r="O1508" s="200" t="s">
        <v>4571</v>
      </c>
    </row>
    <row r="1509" spans="1:15" x14ac:dyDescent="0.3">
      <c r="A1509" s="200">
        <v>335680</v>
      </c>
      <c r="B1509" s="200" t="s">
        <v>4584</v>
      </c>
      <c r="C1509" s="200" t="s">
        <v>4573</v>
      </c>
      <c r="D1509" s="200" t="s">
        <v>4573</v>
      </c>
      <c r="E1509" s="200" t="s">
        <v>4573</v>
      </c>
      <c r="F1509" s="200" t="s">
        <v>4573</v>
      </c>
      <c r="G1509" s="200" t="s">
        <v>4573</v>
      </c>
      <c r="H1509" s="200" t="s">
        <v>4573</v>
      </c>
      <c r="I1509" s="200" t="s">
        <v>4572</v>
      </c>
      <c r="J1509" s="200" t="s">
        <v>4572</v>
      </c>
      <c r="K1509" s="200" t="s">
        <v>4572</v>
      </c>
      <c r="L1509" s="200" t="s">
        <v>4572</v>
      </c>
      <c r="M1509" s="200" t="s">
        <v>4572</v>
      </c>
      <c r="N1509" s="200" t="s">
        <v>4572</v>
      </c>
      <c r="O1509" s="200" t="s">
        <v>4571</v>
      </c>
    </row>
    <row r="1510" spans="1:15" x14ac:dyDescent="0.3">
      <c r="A1510" s="200">
        <v>335681</v>
      </c>
      <c r="B1510" s="200" t="s">
        <v>4584</v>
      </c>
      <c r="C1510" s="200" t="s">
        <v>4572</v>
      </c>
      <c r="D1510" s="200" t="s">
        <v>4572</v>
      </c>
      <c r="E1510" s="200" t="s">
        <v>4572</v>
      </c>
      <c r="F1510" s="200" t="s">
        <v>4572</v>
      </c>
      <c r="G1510" s="200" t="s">
        <v>4572</v>
      </c>
      <c r="H1510" s="200" t="s">
        <v>4572</v>
      </c>
      <c r="I1510" s="200" t="s">
        <v>4572</v>
      </c>
      <c r="J1510" s="200" t="s">
        <v>4571</v>
      </c>
      <c r="K1510" s="200" t="s">
        <v>4571</v>
      </c>
      <c r="L1510" s="200" t="s">
        <v>4571</v>
      </c>
      <c r="M1510" s="200" t="s">
        <v>4571</v>
      </c>
      <c r="N1510" s="200" t="s">
        <v>4571</v>
      </c>
      <c r="O1510" s="200" t="s">
        <v>4571</v>
      </c>
    </row>
    <row r="1511" spans="1:15" x14ac:dyDescent="0.3">
      <c r="A1511" s="200">
        <v>335685</v>
      </c>
      <c r="B1511" s="200" t="s">
        <v>4584</v>
      </c>
      <c r="C1511" s="200" t="s">
        <v>4572</v>
      </c>
      <c r="D1511" s="200" t="s">
        <v>4572</v>
      </c>
      <c r="E1511" s="200" t="s">
        <v>4572</v>
      </c>
      <c r="F1511" s="200" t="s">
        <v>4572</v>
      </c>
      <c r="G1511" s="200" t="s">
        <v>4571</v>
      </c>
      <c r="H1511" s="200" t="s">
        <v>4572</v>
      </c>
      <c r="I1511" s="200" t="s">
        <v>4572</v>
      </c>
      <c r="J1511" s="200" t="s">
        <v>4571</v>
      </c>
      <c r="K1511" s="200" t="s">
        <v>4571</v>
      </c>
      <c r="L1511" s="200" t="s">
        <v>4571</v>
      </c>
      <c r="M1511" s="200" t="s">
        <v>4571</v>
      </c>
      <c r="N1511" s="200" t="s">
        <v>4571</v>
      </c>
      <c r="O1511" s="200" t="s">
        <v>4571</v>
      </c>
    </row>
    <row r="1512" spans="1:15" x14ac:dyDescent="0.3">
      <c r="A1512" s="200">
        <v>335688</v>
      </c>
      <c r="B1512" s="200" t="s">
        <v>4584</v>
      </c>
      <c r="C1512" s="200" t="s">
        <v>4573</v>
      </c>
      <c r="D1512" s="200" t="s">
        <v>4573</v>
      </c>
      <c r="E1512" s="200" t="s">
        <v>4572</v>
      </c>
      <c r="F1512" s="200" t="s">
        <v>4573</v>
      </c>
      <c r="G1512" s="200" t="s">
        <v>4573</v>
      </c>
      <c r="H1512" s="200" t="s">
        <v>4573</v>
      </c>
      <c r="I1512" s="200" t="s">
        <v>4572</v>
      </c>
      <c r="J1512" s="200" t="s">
        <v>4572</v>
      </c>
      <c r="K1512" s="200" t="s">
        <v>4573</v>
      </c>
      <c r="L1512" s="200" t="s">
        <v>4573</v>
      </c>
      <c r="M1512" s="200" t="s">
        <v>4572</v>
      </c>
      <c r="N1512" s="200" t="s">
        <v>4572</v>
      </c>
      <c r="O1512" s="200" t="s">
        <v>4572</v>
      </c>
    </row>
    <row r="1513" spans="1:15" x14ac:dyDescent="0.3">
      <c r="A1513" s="200">
        <v>335690</v>
      </c>
      <c r="B1513" s="200" t="s">
        <v>4584</v>
      </c>
      <c r="C1513" s="200" t="s">
        <v>4572</v>
      </c>
      <c r="D1513" s="200" t="s">
        <v>4572</v>
      </c>
      <c r="E1513" s="200" t="s">
        <v>4573</v>
      </c>
      <c r="F1513" s="200" t="s">
        <v>4572</v>
      </c>
      <c r="G1513" s="200" t="s">
        <v>4572</v>
      </c>
      <c r="H1513" s="200" t="s">
        <v>4572</v>
      </c>
      <c r="I1513" s="200" t="s">
        <v>4571</v>
      </c>
      <c r="J1513" s="200" t="s">
        <v>4572</v>
      </c>
      <c r="K1513" s="200" t="s">
        <v>4572</v>
      </c>
      <c r="L1513" s="200" t="s">
        <v>4571</v>
      </c>
      <c r="M1513" s="200" t="s">
        <v>4573</v>
      </c>
      <c r="N1513" s="200" t="s">
        <v>4572</v>
      </c>
      <c r="O1513" s="200" t="s">
        <v>4571</v>
      </c>
    </row>
    <row r="1514" spans="1:15" x14ac:dyDescent="0.3">
      <c r="A1514" s="200">
        <v>335692</v>
      </c>
      <c r="B1514" s="200" t="s">
        <v>4584</v>
      </c>
      <c r="C1514" s="200" t="s">
        <v>4572</v>
      </c>
      <c r="D1514" s="200" t="s">
        <v>4571</v>
      </c>
      <c r="E1514" s="200" t="s">
        <v>4572</v>
      </c>
      <c r="F1514" s="200" t="s">
        <v>4572</v>
      </c>
      <c r="G1514" s="200" t="s">
        <v>4572</v>
      </c>
      <c r="H1514" s="200" t="s">
        <v>4572</v>
      </c>
      <c r="I1514" s="200" t="s">
        <v>4572</v>
      </c>
      <c r="J1514" s="200" t="s">
        <v>4571</v>
      </c>
      <c r="K1514" s="200" t="s">
        <v>4571</v>
      </c>
      <c r="L1514" s="200" t="s">
        <v>4571</v>
      </c>
      <c r="M1514" s="200" t="s">
        <v>4571</v>
      </c>
      <c r="N1514" s="200" t="s">
        <v>4571</v>
      </c>
      <c r="O1514" s="200" t="s">
        <v>4571</v>
      </c>
    </row>
    <row r="1515" spans="1:15" x14ac:dyDescent="0.3">
      <c r="A1515" s="200">
        <v>335694</v>
      </c>
      <c r="B1515" s="200" t="s">
        <v>4584</v>
      </c>
      <c r="C1515" s="200" t="s">
        <v>4573</v>
      </c>
      <c r="D1515" s="200" t="s">
        <v>4573</v>
      </c>
      <c r="E1515" s="200" t="s">
        <v>4573</v>
      </c>
      <c r="F1515" s="200" t="s">
        <v>4573</v>
      </c>
      <c r="G1515" s="200" t="s">
        <v>4571</v>
      </c>
      <c r="H1515" s="200" t="s">
        <v>4573</v>
      </c>
      <c r="I1515" s="200" t="s">
        <v>4571</v>
      </c>
      <c r="J1515" s="200" t="s">
        <v>4571</v>
      </c>
      <c r="K1515" s="200" t="s">
        <v>4571</v>
      </c>
      <c r="L1515" s="200" t="s">
        <v>4571</v>
      </c>
      <c r="M1515" s="200" t="s">
        <v>4571</v>
      </c>
      <c r="N1515" s="200" t="s">
        <v>4571</v>
      </c>
      <c r="O1515" s="200" t="s">
        <v>4571</v>
      </c>
    </row>
    <row r="1516" spans="1:15" x14ac:dyDescent="0.3">
      <c r="A1516" s="200">
        <v>335698</v>
      </c>
      <c r="B1516" s="200" t="s">
        <v>4584</v>
      </c>
      <c r="C1516" s="200" t="s">
        <v>4572</v>
      </c>
      <c r="D1516" s="200" t="s">
        <v>4572</v>
      </c>
      <c r="E1516" s="200" t="s">
        <v>4572</v>
      </c>
      <c r="F1516" s="200" t="s">
        <v>4572</v>
      </c>
      <c r="G1516" s="200" t="s">
        <v>4573</v>
      </c>
      <c r="H1516" s="200" t="s">
        <v>4573</v>
      </c>
      <c r="I1516" s="200" t="s">
        <v>4572</v>
      </c>
      <c r="J1516" s="200" t="s">
        <v>4572</v>
      </c>
      <c r="K1516" s="200" t="s">
        <v>4572</v>
      </c>
      <c r="L1516" s="200" t="s">
        <v>4572</v>
      </c>
      <c r="M1516" s="200" t="s">
        <v>4572</v>
      </c>
      <c r="N1516" s="200" t="s">
        <v>4572</v>
      </c>
      <c r="O1516" s="200" t="s">
        <v>4572</v>
      </c>
    </row>
    <row r="1517" spans="1:15" x14ac:dyDescent="0.3">
      <c r="A1517" s="200">
        <v>335699</v>
      </c>
      <c r="B1517" s="200" t="s">
        <v>4584</v>
      </c>
      <c r="C1517" s="200" t="s">
        <v>4573</v>
      </c>
      <c r="D1517" s="200" t="s">
        <v>4572</v>
      </c>
      <c r="E1517" s="200" t="s">
        <v>4573</v>
      </c>
      <c r="F1517" s="200" t="s">
        <v>4573</v>
      </c>
      <c r="G1517" s="200" t="s">
        <v>4572</v>
      </c>
      <c r="H1517" s="200" t="s">
        <v>4572</v>
      </c>
      <c r="I1517" s="200" t="s">
        <v>4571</v>
      </c>
      <c r="J1517" s="200" t="s">
        <v>4571</v>
      </c>
      <c r="K1517" s="200" t="s">
        <v>4571</v>
      </c>
      <c r="L1517" s="200" t="s">
        <v>4571</v>
      </c>
      <c r="M1517" s="200" t="s">
        <v>4571</v>
      </c>
      <c r="N1517" s="200" t="s">
        <v>4571</v>
      </c>
      <c r="O1517" s="200" t="s">
        <v>4571</v>
      </c>
    </row>
    <row r="1518" spans="1:15" x14ac:dyDescent="0.3">
      <c r="A1518" s="200">
        <v>335707</v>
      </c>
      <c r="B1518" s="200" t="s">
        <v>4584</v>
      </c>
      <c r="C1518" s="200" t="s">
        <v>4573</v>
      </c>
      <c r="D1518" s="200" t="s">
        <v>4572</v>
      </c>
      <c r="E1518" s="200" t="s">
        <v>4573</v>
      </c>
      <c r="F1518" s="200" t="s">
        <v>4573</v>
      </c>
      <c r="G1518" s="200" t="s">
        <v>4573</v>
      </c>
      <c r="H1518" s="200" t="s">
        <v>4573</v>
      </c>
      <c r="I1518" s="200" t="s">
        <v>4573</v>
      </c>
      <c r="J1518" s="200" t="s">
        <v>4572</v>
      </c>
      <c r="K1518" s="200" t="s">
        <v>4573</v>
      </c>
      <c r="L1518" s="200" t="s">
        <v>4572</v>
      </c>
      <c r="M1518" s="200" t="s">
        <v>4573</v>
      </c>
      <c r="N1518" s="200" t="s">
        <v>4572</v>
      </c>
      <c r="O1518" s="200" t="s">
        <v>4571</v>
      </c>
    </row>
    <row r="1519" spans="1:15" x14ac:dyDescent="0.3">
      <c r="A1519" s="200">
        <v>335710</v>
      </c>
      <c r="B1519" s="200" t="s">
        <v>4584</v>
      </c>
      <c r="C1519" s="200" t="s">
        <v>4572</v>
      </c>
      <c r="D1519" s="200" t="s">
        <v>4572</v>
      </c>
      <c r="E1519" s="200" t="s">
        <v>4573</v>
      </c>
      <c r="F1519" s="200" t="s">
        <v>4572</v>
      </c>
      <c r="G1519" s="200" t="s">
        <v>4573</v>
      </c>
      <c r="H1519" s="200" t="s">
        <v>4571</v>
      </c>
      <c r="I1519" s="200" t="s">
        <v>4571</v>
      </c>
      <c r="J1519" s="200" t="s">
        <v>4571</v>
      </c>
      <c r="K1519" s="200" t="s">
        <v>4572</v>
      </c>
      <c r="L1519" s="200" t="s">
        <v>4571</v>
      </c>
      <c r="M1519" s="200" t="s">
        <v>4573</v>
      </c>
      <c r="N1519" s="200" t="s">
        <v>4571</v>
      </c>
      <c r="O1519" s="200" t="s">
        <v>4571</v>
      </c>
    </row>
    <row r="1520" spans="1:15" x14ac:dyDescent="0.3">
      <c r="A1520" s="200">
        <v>335711</v>
      </c>
      <c r="B1520" s="200" t="s">
        <v>4584</v>
      </c>
      <c r="C1520" s="200" t="s">
        <v>4573</v>
      </c>
      <c r="D1520" s="200" t="s">
        <v>4573</v>
      </c>
      <c r="E1520" s="200" t="s">
        <v>4573</v>
      </c>
      <c r="F1520" s="200" t="s">
        <v>4571</v>
      </c>
      <c r="G1520" s="200" t="s">
        <v>4573</v>
      </c>
      <c r="H1520" s="200" t="s">
        <v>4572</v>
      </c>
      <c r="I1520" s="200" t="s">
        <v>4572</v>
      </c>
      <c r="J1520" s="200" t="s">
        <v>4573</v>
      </c>
      <c r="K1520" s="200" t="s">
        <v>4572</v>
      </c>
      <c r="L1520" s="200" t="s">
        <v>4573</v>
      </c>
      <c r="M1520" s="200" t="s">
        <v>4573</v>
      </c>
      <c r="N1520" s="200" t="s">
        <v>4573</v>
      </c>
      <c r="O1520" s="200" t="s">
        <v>4571</v>
      </c>
    </row>
    <row r="1521" spans="1:15" x14ac:dyDescent="0.3">
      <c r="A1521" s="200">
        <v>335713</v>
      </c>
      <c r="B1521" s="200" t="s">
        <v>4584</v>
      </c>
      <c r="C1521" s="200" t="s">
        <v>4572</v>
      </c>
      <c r="D1521" s="200" t="s">
        <v>4572</v>
      </c>
      <c r="E1521" s="200" t="s">
        <v>4572</v>
      </c>
      <c r="F1521" s="200" t="s">
        <v>4572</v>
      </c>
      <c r="G1521" s="200" t="s">
        <v>4571</v>
      </c>
      <c r="H1521" s="200" t="s">
        <v>4571</v>
      </c>
      <c r="I1521" s="200" t="s">
        <v>4572</v>
      </c>
      <c r="J1521" s="200" t="s">
        <v>4571</v>
      </c>
      <c r="K1521" s="200" t="s">
        <v>4571</v>
      </c>
      <c r="L1521" s="200" t="s">
        <v>4571</v>
      </c>
      <c r="M1521" s="200" t="s">
        <v>4571</v>
      </c>
      <c r="N1521" s="200" t="s">
        <v>4571</v>
      </c>
      <c r="O1521" s="200" t="s">
        <v>4571</v>
      </c>
    </row>
    <row r="1522" spans="1:15" x14ac:dyDescent="0.3">
      <c r="A1522" s="200">
        <v>335714</v>
      </c>
      <c r="B1522" s="200" t="s">
        <v>4584</v>
      </c>
      <c r="C1522" s="200" t="s">
        <v>4571</v>
      </c>
      <c r="D1522" s="200" t="s">
        <v>4572</v>
      </c>
      <c r="E1522" s="200" t="s">
        <v>4572</v>
      </c>
      <c r="F1522" s="200" t="s">
        <v>4572</v>
      </c>
      <c r="G1522" s="200" t="s">
        <v>4571</v>
      </c>
      <c r="H1522" s="200" t="s">
        <v>4572</v>
      </c>
      <c r="I1522" s="200" t="s">
        <v>4571</v>
      </c>
      <c r="J1522" s="200" t="s">
        <v>4571</v>
      </c>
      <c r="K1522" s="200" t="s">
        <v>4571</v>
      </c>
      <c r="L1522" s="200" t="s">
        <v>4571</v>
      </c>
      <c r="M1522" s="200" t="s">
        <v>4572</v>
      </c>
      <c r="N1522" s="200" t="s">
        <v>4571</v>
      </c>
      <c r="O1522" s="200" t="s">
        <v>4572</v>
      </c>
    </row>
    <row r="1523" spans="1:15" x14ac:dyDescent="0.3">
      <c r="A1523" s="200">
        <v>335715</v>
      </c>
      <c r="B1523" s="200" t="s">
        <v>4584</v>
      </c>
      <c r="C1523" s="200" t="s">
        <v>4571</v>
      </c>
      <c r="D1523" s="200" t="s">
        <v>4571</v>
      </c>
      <c r="E1523" s="200" t="s">
        <v>4571</v>
      </c>
      <c r="F1523" s="200" t="s">
        <v>4571</v>
      </c>
      <c r="G1523" s="200" t="s">
        <v>4571</v>
      </c>
      <c r="H1523" s="200" t="s">
        <v>4572</v>
      </c>
      <c r="I1523" s="200" t="s">
        <v>4572</v>
      </c>
      <c r="J1523" s="200" t="s">
        <v>4571</v>
      </c>
      <c r="K1523" s="200" t="s">
        <v>4571</v>
      </c>
      <c r="L1523" s="200" t="s">
        <v>4571</v>
      </c>
      <c r="M1523" s="200" t="s">
        <v>4571</v>
      </c>
      <c r="N1523" s="200" t="s">
        <v>4571</v>
      </c>
      <c r="O1523" s="200" t="s">
        <v>4571</v>
      </c>
    </row>
    <row r="1524" spans="1:15" x14ac:dyDescent="0.3">
      <c r="A1524" s="200">
        <v>335717</v>
      </c>
      <c r="B1524" s="200" t="s">
        <v>4584</v>
      </c>
      <c r="C1524" s="200" t="s">
        <v>4572</v>
      </c>
      <c r="D1524" s="200" t="s">
        <v>4572</v>
      </c>
      <c r="E1524" s="200" t="s">
        <v>4572</v>
      </c>
      <c r="F1524" s="200" t="s">
        <v>4572</v>
      </c>
      <c r="G1524" s="200" t="s">
        <v>4572</v>
      </c>
      <c r="H1524" s="200" t="s">
        <v>4571</v>
      </c>
      <c r="I1524" s="200" t="s">
        <v>4572</v>
      </c>
      <c r="J1524" s="200" t="s">
        <v>4571</v>
      </c>
      <c r="K1524" s="200" t="s">
        <v>4571</v>
      </c>
      <c r="L1524" s="200" t="s">
        <v>4571</v>
      </c>
      <c r="M1524" s="200" t="s">
        <v>4571</v>
      </c>
      <c r="N1524" s="200" t="s">
        <v>4571</v>
      </c>
      <c r="O1524" s="200" t="s">
        <v>4571</v>
      </c>
    </row>
    <row r="1525" spans="1:15" x14ac:dyDescent="0.3">
      <c r="A1525" s="200">
        <v>335722</v>
      </c>
      <c r="B1525" s="200" t="s">
        <v>4584</v>
      </c>
      <c r="C1525" s="200" t="s">
        <v>4573</v>
      </c>
      <c r="D1525" s="200" t="s">
        <v>4573</v>
      </c>
      <c r="E1525" s="200" t="s">
        <v>4572</v>
      </c>
      <c r="F1525" s="200" t="s">
        <v>4573</v>
      </c>
      <c r="G1525" s="200" t="s">
        <v>4573</v>
      </c>
      <c r="H1525" s="200" t="s">
        <v>4572</v>
      </c>
      <c r="I1525" s="200" t="s">
        <v>4572</v>
      </c>
      <c r="J1525" s="200" t="s">
        <v>4572</v>
      </c>
      <c r="K1525" s="200" t="s">
        <v>4572</v>
      </c>
      <c r="L1525" s="200" t="s">
        <v>4572</v>
      </c>
      <c r="M1525" s="200" t="s">
        <v>4572</v>
      </c>
      <c r="N1525" s="200" t="s">
        <v>4572</v>
      </c>
      <c r="O1525" s="200" t="s">
        <v>4572</v>
      </c>
    </row>
    <row r="1526" spans="1:15" x14ac:dyDescent="0.3">
      <c r="A1526" s="200">
        <v>335725</v>
      </c>
      <c r="B1526" s="200" t="s">
        <v>4584</v>
      </c>
      <c r="C1526" s="200" t="s">
        <v>4572</v>
      </c>
      <c r="D1526" s="200" t="s">
        <v>4571</v>
      </c>
      <c r="E1526" s="200" t="s">
        <v>4572</v>
      </c>
      <c r="F1526" s="200" t="s">
        <v>4571</v>
      </c>
      <c r="G1526" s="200" t="s">
        <v>4572</v>
      </c>
      <c r="H1526" s="200" t="s">
        <v>4573</v>
      </c>
      <c r="I1526" s="200" t="s">
        <v>4571</v>
      </c>
      <c r="J1526" s="200" t="s">
        <v>4571</v>
      </c>
      <c r="K1526" s="200" t="s">
        <v>4571</v>
      </c>
      <c r="L1526" s="200" t="s">
        <v>4572</v>
      </c>
      <c r="M1526" s="200" t="s">
        <v>4572</v>
      </c>
      <c r="N1526" s="200" t="s">
        <v>4571</v>
      </c>
      <c r="O1526" s="200" t="s">
        <v>4572</v>
      </c>
    </row>
    <row r="1527" spans="1:15" x14ac:dyDescent="0.3">
      <c r="A1527" s="200">
        <v>335726</v>
      </c>
      <c r="B1527" s="200" t="s">
        <v>4584</v>
      </c>
      <c r="C1527" s="200" t="s">
        <v>4571</v>
      </c>
      <c r="D1527" s="200" t="s">
        <v>4571</v>
      </c>
      <c r="E1527" s="200" t="s">
        <v>4572</v>
      </c>
      <c r="F1527" s="200" t="s">
        <v>4571</v>
      </c>
      <c r="G1527" s="200" t="s">
        <v>4571</v>
      </c>
      <c r="H1527" s="200" t="s">
        <v>4571</v>
      </c>
      <c r="I1527" s="200" t="s">
        <v>4572</v>
      </c>
      <c r="J1527" s="200" t="s">
        <v>4571</v>
      </c>
      <c r="K1527" s="200" t="s">
        <v>4571</v>
      </c>
      <c r="L1527" s="200" t="s">
        <v>4571</v>
      </c>
      <c r="M1527" s="200" t="s">
        <v>4571</v>
      </c>
      <c r="N1527" s="200" t="s">
        <v>4571</v>
      </c>
      <c r="O1527" s="200" t="s">
        <v>4571</v>
      </c>
    </row>
    <row r="1528" spans="1:15" x14ac:dyDescent="0.3">
      <c r="A1528" s="200">
        <v>335728</v>
      </c>
      <c r="B1528" s="200" t="s">
        <v>4584</v>
      </c>
      <c r="C1528" s="200" t="s">
        <v>4572</v>
      </c>
      <c r="D1528" s="200" t="s">
        <v>4572</v>
      </c>
      <c r="E1528" s="200" t="s">
        <v>4572</v>
      </c>
      <c r="F1528" s="200" t="s">
        <v>4571</v>
      </c>
      <c r="G1528" s="200" t="s">
        <v>4572</v>
      </c>
      <c r="H1528" s="200" t="s">
        <v>4572</v>
      </c>
      <c r="I1528" s="200" t="s">
        <v>4571</v>
      </c>
      <c r="J1528" s="200" t="s">
        <v>4571</v>
      </c>
      <c r="K1528" s="200" t="s">
        <v>4571</v>
      </c>
      <c r="L1528" s="200" t="s">
        <v>4571</v>
      </c>
      <c r="M1528" s="200" t="s">
        <v>4571</v>
      </c>
      <c r="N1528" s="200" t="s">
        <v>4571</v>
      </c>
      <c r="O1528" s="200" t="s">
        <v>4571</v>
      </c>
    </row>
    <row r="1529" spans="1:15" x14ac:dyDescent="0.3">
      <c r="A1529" s="200">
        <v>335729</v>
      </c>
      <c r="B1529" s="200" t="s">
        <v>4584</v>
      </c>
      <c r="C1529" s="200" t="s">
        <v>4573</v>
      </c>
      <c r="D1529" s="200" t="s">
        <v>4572</v>
      </c>
      <c r="E1529" s="200" t="s">
        <v>4572</v>
      </c>
      <c r="F1529" s="200" t="s">
        <v>4573</v>
      </c>
      <c r="G1529" s="200" t="s">
        <v>4572</v>
      </c>
      <c r="H1529" s="200" t="s">
        <v>4573</v>
      </c>
      <c r="I1529" s="200" t="s">
        <v>4572</v>
      </c>
      <c r="J1529" s="200" t="s">
        <v>4573</v>
      </c>
      <c r="K1529" s="200" t="s">
        <v>4572</v>
      </c>
      <c r="L1529" s="200" t="s">
        <v>4572</v>
      </c>
      <c r="M1529" s="200" t="s">
        <v>4572</v>
      </c>
      <c r="N1529" s="200" t="s">
        <v>4572</v>
      </c>
      <c r="O1529" s="200" t="s">
        <v>4572</v>
      </c>
    </row>
    <row r="1530" spans="1:15" x14ac:dyDescent="0.3">
      <c r="A1530" s="200">
        <v>335730</v>
      </c>
      <c r="B1530" s="200" t="s">
        <v>4584</v>
      </c>
      <c r="C1530" s="200" t="s">
        <v>4572</v>
      </c>
      <c r="D1530" s="200" t="s">
        <v>4572</v>
      </c>
      <c r="E1530" s="200" t="s">
        <v>4572</v>
      </c>
      <c r="F1530" s="200" t="s">
        <v>4572</v>
      </c>
      <c r="G1530" s="200" t="s">
        <v>4572</v>
      </c>
      <c r="H1530" s="200" t="s">
        <v>4572</v>
      </c>
      <c r="I1530" s="200" t="s">
        <v>4572</v>
      </c>
      <c r="J1530" s="200" t="s">
        <v>4571</v>
      </c>
      <c r="K1530" s="200" t="s">
        <v>4571</v>
      </c>
      <c r="L1530" s="200" t="s">
        <v>4571</v>
      </c>
      <c r="M1530" s="200" t="s">
        <v>4571</v>
      </c>
      <c r="N1530" s="200" t="s">
        <v>4571</v>
      </c>
      <c r="O1530" s="200" t="s">
        <v>4571</v>
      </c>
    </row>
    <row r="1531" spans="1:15" x14ac:dyDescent="0.3">
      <c r="A1531" s="200">
        <v>335735</v>
      </c>
      <c r="B1531" s="200" t="s">
        <v>4584</v>
      </c>
      <c r="C1531" s="200" t="s">
        <v>4572</v>
      </c>
      <c r="D1531" s="200" t="s">
        <v>4572</v>
      </c>
      <c r="E1531" s="200" t="s">
        <v>4572</v>
      </c>
      <c r="F1531" s="200" t="s">
        <v>4572</v>
      </c>
      <c r="G1531" s="200" t="s">
        <v>4572</v>
      </c>
      <c r="H1531" s="200" t="s">
        <v>4572</v>
      </c>
      <c r="I1531" s="200" t="s">
        <v>4572</v>
      </c>
      <c r="J1531" s="200" t="s">
        <v>4572</v>
      </c>
      <c r="K1531" s="200" t="s">
        <v>4572</v>
      </c>
      <c r="L1531" s="200" t="s">
        <v>4572</v>
      </c>
      <c r="M1531" s="200" t="s">
        <v>4572</v>
      </c>
      <c r="N1531" s="200" t="s">
        <v>4572</v>
      </c>
      <c r="O1531" s="200" t="s">
        <v>4571</v>
      </c>
    </row>
    <row r="1532" spans="1:15" x14ac:dyDescent="0.3">
      <c r="A1532" s="200">
        <v>335738</v>
      </c>
      <c r="B1532" s="200" t="s">
        <v>4584</v>
      </c>
      <c r="C1532" s="200" t="s">
        <v>4572</v>
      </c>
      <c r="D1532" s="200" t="s">
        <v>4571</v>
      </c>
      <c r="E1532" s="200" t="s">
        <v>4572</v>
      </c>
      <c r="F1532" s="200" t="s">
        <v>4573</v>
      </c>
      <c r="G1532" s="200" t="s">
        <v>4573</v>
      </c>
      <c r="H1532" s="200" t="s">
        <v>4572</v>
      </c>
      <c r="I1532" s="200" t="s">
        <v>4572</v>
      </c>
      <c r="J1532" s="200" t="s">
        <v>4572</v>
      </c>
      <c r="K1532" s="200" t="s">
        <v>4571</v>
      </c>
      <c r="L1532" s="200" t="s">
        <v>4571</v>
      </c>
      <c r="M1532" s="200" t="s">
        <v>4572</v>
      </c>
      <c r="N1532" s="200" t="s">
        <v>4571</v>
      </c>
      <c r="O1532" s="200" t="s">
        <v>4571</v>
      </c>
    </row>
    <row r="1533" spans="1:15" x14ac:dyDescent="0.3">
      <c r="A1533" s="200">
        <v>335744</v>
      </c>
      <c r="B1533" s="200" t="s">
        <v>4584</v>
      </c>
      <c r="C1533" s="200" t="s">
        <v>4573</v>
      </c>
      <c r="D1533" s="200" t="s">
        <v>4573</v>
      </c>
      <c r="E1533" s="200" t="s">
        <v>4571</v>
      </c>
      <c r="F1533" s="200" t="s">
        <v>4572</v>
      </c>
      <c r="G1533" s="200" t="s">
        <v>4573</v>
      </c>
      <c r="H1533" s="200" t="s">
        <v>4571</v>
      </c>
      <c r="I1533" s="200" t="s">
        <v>4571</v>
      </c>
      <c r="J1533" s="200" t="s">
        <v>4571</v>
      </c>
      <c r="K1533" s="200" t="s">
        <v>4571</v>
      </c>
      <c r="L1533" s="200" t="s">
        <v>4571</v>
      </c>
      <c r="M1533" s="200" t="s">
        <v>4571</v>
      </c>
      <c r="N1533" s="200" t="s">
        <v>4571</v>
      </c>
      <c r="O1533" s="200" t="s">
        <v>4571</v>
      </c>
    </row>
    <row r="1534" spans="1:15" x14ac:dyDescent="0.3">
      <c r="A1534" s="200">
        <v>335748</v>
      </c>
      <c r="B1534" s="200" t="s">
        <v>4584</v>
      </c>
      <c r="C1534" s="200" t="s">
        <v>4572</v>
      </c>
      <c r="D1534" s="200" t="s">
        <v>4572</v>
      </c>
      <c r="E1534" s="200" t="s">
        <v>4572</v>
      </c>
      <c r="F1534" s="200" t="s">
        <v>4572</v>
      </c>
      <c r="G1534" s="200" t="s">
        <v>4571</v>
      </c>
      <c r="H1534" s="200" t="s">
        <v>4571</v>
      </c>
      <c r="I1534" s="200" t="s">
        <v>4571</v>
      </c>
      <c r="J1534" s="200" t="s">
        <v>4571</v>
      </c>
      <c r="K1534" s="200" t="s">
        <v>4571</v>
      </c>
      <c r="L1534" s="200" t="s">
        <v>4571</v>
      </c>
      <c r="M1534" s="200" t="s">
        <v>4571</v>
      </c>
      <c r="N1534" s="200" t="s">
        <v>4571</v>
      </c>
      <c r="O1534" s="200" t="s">
        <v>4571</v>
      </c>
    </row>
    <row r="1535" spans="1:15" x14ac:dyDescent="0.3">
      <c r="A1535" s="200">
        <v>335750</v>
      </c>
      <c r="B1535" s="200" t="s">
        <v>4584</v>
      </c>
      <c r="C1535" s="200" t="s">
        <v>4573</v>
      </c>
      <c r="D1535" s="200" t="s">
        <v>4571</v>
      </c>
      <c r="E1535" s="200" t="s">
        <v>4572</v>
      </c>
      <c r="F1535" s="200" t="s">
        <v>4573</v>
      </c>
      <c r="G1535" s="200" t="s">
        <v>4572</v>
      </c>
      <c r="H1535" s="200" t="s">
        <v>4573</v>
      </c>
      <c r="I1535" s="200" t="s">
        <v>4571</v>
      </c>
      <c r="J1535" s="200" t="s">
        <v>4572</v>
      </c>
      <c r="K1535" s="200" t="s">
        <v>4572</v>
      </c>
      <c r="L1535" s="200" t="s">
        <v>4573</v>
      </c>
      <c r="M1535" s="200" t="s">
        <v>4573</v>
      </c>
      <c r="N1535" s="200" t="s">
        <v>4571</v>
      </c>
      <c r="O1535" s="200" t="s">
        <v>4572</v>
      </c>
    </row>
    <row r="1536" spans="1:15" x14ac:dyDescent="0.3">
      <c r="A1536" s="200">
        <v>335752</v>
      </c>
      <c r="B1536" s="200" t="s">
        <v>4584</v>
      </c>
      <c r="C1536" s="200" t="s">
        <v>4572</v>
      </c>
      <c r="D1536" s="200" t="s">
        <v>4571</v>
      </c>
      <c r="E1536" s="200" t="s">
        <v>4572</v>
      </c>
      <c r="F1536" s="200" t="s">
        <v>4572</v>
      </c>
      <c r="G1536" s="200" t="s">
        <v>4571</v>
      </c>
      <c r="H1536" s="200" t="s">
        <v>4571</v>
      </c>
      <c r="I1536" s="200" t="s">
        <v>4571</v>
      </c>
      <c r="J1536" s="200" t="s">
        <v>4571</v>
      </c>
      <c r="K1536" s="200" t="s">
        <v>4571</v>
      </c>
      <c r="L1536" s="200" t="s">
        <v>4571</v>
      </c>
      <c r="M1536" s="200" t="s">
        <v>4571</v>
      </c>
      <c r="N1536" s="200" t="s">
        <v>4571</v>
      </c>
      <c r="O1536" s="200" t="s">
        <v>4571</v>
      </c>
    </row>
    <row r="1537" spans="1:15" x14ac:dyDescent="0.3">
      <c r="A1537" s="200">
        <v>335754</v>
      </c>
      <c r="B1537" s="200" t="s">
        <v>4584</v>
      </c>
      <c r="C1537" s="200" t="s">
        <v>4571</v>
      </c>
      <c r="D1537" s="200" t="s">
        <v>4571</v>
      </c>
      <c r="E1537" s="200" t="s">
        <v>4571</v>
      </c>
      <c r="F1537" s="200" t="s">
        <v>4573</v>
      </c>
      <c r="G1537" s="200" t="s">
        <v>4572</v>
      </c>
      <c r="H1537" s="200" t="s">
        <v>4573</v>
      </c>
      <c r="I1537" s="200" t="s">
        <v>4573</v>
      </c>
      <c r="J1537" s="200" t="s">
        <v>4572</v>
      </c>
      <c r="K1537" s="200" t="s">
        <v>4571</v>
      </c>
      <c r="L1537" s="200" t="s">
        <v>4572</v>
      </c>
      <c r="M1537" s="200" t="s">
        <v>4572</v>
      </c>
      <c r="N1537" s="200" t="s">
        <v>4573</v>
      </c>
      <c r="O1537" s="200" t="s">
        <v>4571</v>
      </c>
    </row>
    <row r="1538" spans="1:15" x14ac:dyDescent="0.3">
      <c r="A1538" s="200">
        <v>335756</v>
      </c>
      <c r="B1538" s="200" t="s">
        <v>4584</v>
      </c>
      <c r="C1538" s="200" t="s">
        <v>4572</v>
      </c>
      <c r="D1538" s="200" t="s">
        <v>4571</v>
      </c>
      <c r="E1538" s="200" t="s">
        <v>4571</v>
      </c>
      <c r="F1538" s="200" t="s">
        <v>4572</v>
      </c>
      <c r="G1538" s="200" t="s">
        <v>4571</v>
      </c>
      <c r="H1538" s="200" t="s">
        <v>4571</v>
      </c>
      <c r="I1538" s="200" t="s">
        <v>4571</v>
      </c>
      <c r="J1538" s="200" t="s">
        <v>4571</v>
      </c>
      <c r="K1538" s="200" t="s">
        <v>4571</v>
      </c>
      <c r="L1538" s="200" t="s">
        <v>4571</v>
      </c>
      <c r="M1538" s="200" t="s">
        <v>4571</v>
      </c>
      <c r="N1538" s="200" t="s">
        <v>4571</v>
      </c>
      <c r="O1538" s="200" t="s">
        <v>4571</v>
      </c>
    </row>
    <row r="1539" spans="1:15" x14ac:dyDescent="0.3">
      <c r="A1539" s="200">
        <v>335758</v>
      </c>
      <c r="B1539" s="200" t="s">
        <v>4584</v>
      </c>
      <c r="C1539" s="200" t="s">
        <v>4572</v>
      </c>
      <c r="D1539" s="200" t="s">
        <v>4572</v>
      </c>
      <c r="E1539" s="200" t="s">
        <v>4572</v>
      </c>
      <c r="F1539" s="200" t="s">
        <v>4572</v>
      </c>
      <c r="G1539" s="200" t="s">
        <v>4572</v>
      </c>
      <c r="H1539" s="200" t="s">
        <v>4572</v>
      </c>
      <c r="I1539" s="200" t="s">
        <v>4572</v>
      </c>
      <c r="J1539" s="200" t="s">
        <v>4571</v>
      </c>
      <c r="K1539" s="200" t="s">
        <v>4571</v>
      </c>
      <c r="L1539" s="200" t="s">
        <v>4571</v>
      </c>
      <c r="M1539" s="200" t="s">
        <v>4571</v>
      </c>
      <c r="N1539" s="200" t="s">
        <v>4571</v>
      </c>
      <c r="O1539" s="200" t="s">
        <v>4571</v>
      </c>
    </row>
    <row r="1540" spans="1:15" x14ac:dyDescent="0.3">
      <c r="A1540" s="200">
        <v>335761</v>
      </c>
      <c r="B1540" s="200" t="s">
        <v>4584</v>
      </c>
      <c r="C1540" s="200" t="s">
        <v>4572</v>
      </c>
      <c r="D1540" s="200" t="s">
        <v>4572</v>
      </c>
      <c r="E1540" s="200" t="s">
        <v>4572</v>
      </c>
      <c r="F1540" s="200" t="s">
        <v>4572</v>
      </c>
      <c r="G1540" s="200" t="s">
        <v>4572</v>
      </c>
      <c r="H1540" s="200" t="s">
        <v>4573</v>
      </c>
      <c r="I1540" s="200" t="s">
        <v>4572</v>
      </c>
      <c r="J1540" s="200" t="s">
        <v>4571</v>
      </c>
      <c r="K1540" s="200" t="s">
        <v>4572</v>
      </c>
      <c r="L1540" s="200" t="s">
        <v>4572</v>
      </c>
      <c r="M1540" s="200" t="s">
        <v>4573</v>
      </c>
      <c r="N1540" s="200" t="s">
        <v>4571</v>
      </c>
      <c r="O1540" s="200" t="s">
        <v>4572</v>
      </c>
    </row>
    <row r="1541" spans="1:15" x14ac:dyDescent="0.3">
      <c r="A1541" s="200">
        <v>335764</v>
      </c>
      <c r="B1541" s="200" t="s">
        <v>4584</v>
      </c>
      <c r="C1541" s="200" t="s">
        <v>4572</v>
      </c>
      <c r="D1541" s="200" t="s">
        <v>4572</v>
      </c>
      <c r="E1541" s="200" t="s">
        <v>4572</v>
      </c>
      <c r="F1541" s="200" t="s">
        <v>4572</v>
      </c>
      <c r="G1541" s="200" t="s">
        <v>4573</v>
      </c>
      <c r="H1541" s="200" t="s">
        <v>4572</v>
      </c>
      <c r="I1541" s="200" t="s">
        <v>4571</v>
      </c>
      <c r="J1541" s="200" t="s">
        <v>4572</v>
      </c>
      <c r="K1541" s="200" t="s">
        <v>4572</v>
      </c>
      <c r="L1541" s="200" t="s">
        <v>4573</v>
      </c>
      <c r="M1541" s="200" t="s">
        <v>4573</v>
      </c>
      <c r="N1541" s="200" t="s">
        <v>4572</v>
      </c>
      <c r="O1541" s="200" t="s">
        <v>4572</v>
      </c>
    </row>
    <row r="1542" spans="1:15" x14ac:dyDescent="0.3">
      <c r="A1542" s="200">
        <v>335765</v>
      </c>
      <c r="B1542" s="200" t="s">
        <v>4584</v>
      </c>
      <c r="C1542" s="200" t="s">
        <v>4572</v>
      </c>
      <c r="D1542" s="200" t="s">
        <v>4573</v>
      </c>
      <c r="E1542" s="200" t="s">
        <v>4572</v>
      </c>
      <c r="F1542" s="200" t="s">
        <v>4573</v>
      </c>
      <c r="G1542" s="200" t="s">
        <v>4572</v>
      </c>
      <c r="H1542" s="200" t="s">
        <v>4573</v>
      </c>
      <c r="I1542" s="200" t="s">
        <v>4573</v>
      </c>
      <c r="J1542" s="200" t="s">
        <v>4572</v>
      </c>
      <c r="K1542" s="200" t="s">
        <v>4572</v>
      </c>
      <c r="L1542" s="200" t="s">
        <v>4573</v>
      </c>
      <c r="M1542" s="200" t="s">
        <v>4573</v>
      </c>
      <c r="N1542" s="200" t="s">
        <v>4572</v>
      </c>
      <c r="O1542" s="200" t="s">
        <v>4572</v>
      </c>
    </row>
    <row r="1543" spans="1:15" x14ac:dyDescent="0.3">
      <c r="A1543" s="200">
        <v>335767</v>
      </c>
      <c r="B1543" s="200" t="s">
        <v>4584</v>
      </c>
      <c r="C1543" s="200" t="s">
        <v>4572</v>
      </c>
      <c r="D1543" s="200" t="s">
        <v>4572</v>
      </c>
      <c r="E1543" s="200" t="s">
        <v>4571</v>
      </c>
      <c r="F1543" s="200" t="s">
        <v>4571</v>
      </c>
      <c r="G1543" s="200" t="s">
        <v>4571</v>
      </c>
      <c r="H1543" s="200" t="s">
        <v>4571</v>
      </c>
      <c r="I1543" s="200" t="s">
        <v>4572</v>
      </c>
      <c r="J1543" s="200" t="s">
        <v>4571</v>
      </c>
      <c r="K1543" s="200" t="s">
        <v>4571</v>
      </c>
      <c r="L1543" s="200" t="s">
        <v>4571</v>
      </c>
      <c r="M1543" s="200" t="s">
        <v>4571</v>
      </c>
      <c r="N1543" s="200" t="s">
        <v>4571</v>
      </c>
      <c r="O1543" s="200" t="s">
        <v>4571</v>
      </c>
    </row>
    <row r="1544" spans="1:15" x14ac:dyDescent="0.3">
      <c r="A1544" s="200">
        <v>335770</v>
      </c>
      <c r="B1544" s="200" t="s">
        <v>4584</v>
      </c>
      <c r="C1544" s="200" t="s">
        <v>4572</v>
      </c>
      <c r="D1544" s="200" t="s">
        <v>4572</v>
      </c>
      <c r="E1544" s="200" t="s">
        <v>4572</v>
      </c>
      <c r="F1544" s="200" t="s">
        <v>4571</v>
      </c>
      <c r="G1544" s="200" t="s">
        <v>4572</v>
      </c>
      <c r="H1544" s="200" t="s">
        <v>4572</v>
      </c>
      <c r="I1544" s="200" t="s">
        <v>4572</v>
      </c>
      <c r="J1544" s="200" t="s">
        <v>4571</v>
      </c>
      <c r="K1544" s="200" t="s">
        <v>4571</v>
      </c>
      <c r="L1544" s="200" t="s">
        <v>4571</v>
      </c>
      <c r="M1544" s="200" t="s">
        <v>4571</v>
      </c>
      <c r="N1544" s="200" t="s">
        <v>4571</v>
      </c>
      <c r="O1544" s="200" t="s">
        <v>4571</v>
      </c>
    </row>
    <row r="1545" spans="1:15" x14ac:dyDescent="0.3">
      <c r="A1545" s="200">
        <v>335774</v>
      </c>
      <c r="B1545" s="200" t="s">
        <v>4584</v>
      </c>
      <c r="C1545" s="200" t="s">
        <v>4572</v>
      </c>
      <c r="D1545" s="200" t="s">
        <v>4571</v>
      </c>
      <c r="E1545" s="200" t="s">
        <v>4571</v>
      </c>
      <c r="F1545" s="200" t="s">
        <v>4571</v>
      </c>
      <c r="G1545" s="200" t="s">
        <v>4572</v>
      </c>
      <c r="H1545" s="200" t="s">
        <v>4571</v>
      </c>
      <c r="I1545" s="200" t="s">
        <v>4571</v>
      </c>
      <c r="J1545" s="200" t="s">
        <v>4571</v>
      </c>
      <c r="K1545" s="200" t="s">
        <v>4571</v>
      </c>
      <c r="L1545" s="200" t="s">
        <v>4571</v>
      </c>
      <c r="M1545" s="200" t="s">
        <v>4571</v>
      </c>
      <c r="N1545" s="200" t="s">
        <v>4571</v>
      </c>
      <c r="O1545" s="200" t="s">
        <v>4571</v>
      </c>
    </row>
    <row r="1546" spans="1:15" x14ac:dyDescent="0.3">
      <c r="A1546" s="200">
        <v>335778</v>
      </c>
      <c r="B1546" s="200" t="s">
        <v>4584</v>
      </c>
      <c r="C1546" s="200" t="s">
        <v>4573</v>
      </c>
      <c r="D1546" s="200" t="s">
        <v>4573</v>
      </c>
      <c r="E1546" s="200" t="s">
        <v>4573</v>
      </c>
      <c r="F1546" s="200" t="s">
        <v>4573</v>
      </c>
      <c r="G1546" s="200" t="s">
        <v>4573</v>
      </c>
      <c r="H1546" s="200" t="s">
        <v>4572</v>
      </c>
      <c r="I1546" s="200" t="s">
        <v>4572</v>
      </c>
      <c r="J1546" s="200" t="s">
        <v>4571</v>
      </c>
      <c r="K1546" s="200" t="s">
        <v>4571</v>
      </c>
      <c r="L1546" s="200" t="s">
        <v>4571</v>
      </c>
      <c r="M1546" s="200" t="s">
        <v>4571</v>
      </c>
      <c r="N1546" s="200" t="s">
        <v>4571</v>
      </c>
      <c r="O1546" s="200" t="s">
        <v>4571</v>
      </c>
    </row>
    <row r="1547" spans="1:15" x14ac:dyDescent="0.3">
      <c r="A1547" s="200">
        <v>335780</v>
      </c>
      <c r="B1547" s="200" t="s">
        <v>4584</v>
      </c>
      <c r="C1547" s="200" t="s">
        <v>4573</v>
      </c>
      <c r="D1547" s="200" t="s">
        <v>4573</v>
      </c>
      <c r="E1547" s="200" t="s">
        <v>4573</v>
      </c>
      <c r="F1547" s="200" t="s">
        <v>4573</v>
      </c>
      <c r="G1547" s="200" t="s">
        <v>4573</v>
      </c>
      <c r="H1547" s="200" t="s">
        <v>4573</v>
      </c>
      <c r="I1547" s="200" t="s">
        <v>4572</v>
      </c>
      <c r="J1547" s="200" t="s">
        <v>4572</v>
      </c>
      <c r="K1547" s="200" t="s">
        <v>4573</v>
      </c>
      <c r="L1547" s="200" t="s">
        <v>4573</v>
      </c>
      <c r="M1547" s="200" t="s">
        <v>4572</v>
      </c>
      <c r="N1547" s="200" t="s">
        <v>4572</v>
      </c>
      <c r="O1547" s="200" t="s">
        <v>4571</v>
      </c>
    </row>
    <row r="1548" spans="1:15" x14ac:dyDescent="0.3">
      <c r="A1548" s="200">
        <v>335781</v>
      </c>
      <c r="B1548" s="200" t="s">
        <v>4584</v>
      </c>
      <c r="C1548" s="200" t="s">
        <v>4573</v>
      </c>
      <c r="D1548" s="200" t="s">
        <v>4573</v>
      </c>
      <c r="E1548" s="200" t="s">
        <v>4572</v>
      </c>
      <c r="F1548" s="200" t="s">
        <v>4572</v>
      </c>
      <c r="G1548" s="200" t="s">
        <v>4572</v>
      </c>
      <c r="H1548" s="200" t="s">
        <v>4573</v>
      </c>
      <c r="I1548" s="200" t="s">
        <v>4573</v>
      </c>
      <c r="J1548" s="200" t="s">
        <v>4572</v>
      </c>
      <c r="K1548" s="200" t="s">
        <v>4572</v>
      </c>
      <c r="L1548" s="200" t="s">
        <v>4572</v>
      </c>
      <c r="M1548" s="200" t="s">
        <v>4572</v>
      </c>
      <c r="N1548" s="200" t="s">
        <v>4572</v>
      </c>
      <c r="O1548" s="200" t="s">
        <v>4571</v>
      </c>
    </row>
    <row r="1549" spans="1:15" x14ac:dyDescent="0.3">
      <c r="A1549" s="200">
        <v>335784</v>
      </c>
      <c r="B1549" s="200" t="s">
        <v>4584</v>
      </c>
      <c r="C1549" s="200" t="s">
        <v>4572</v>
      </c>
      <c r="D1549" s="200" t="s">
        <v>4572</v>
      </c>
      <c r="E1549" s="200" t="s">
        <v>4573</v>
      </c>
      <c r="F1549" s="200" t="s">
        <v>4573</v>
      </c>
      <c r="G1549" s="200" t="s">
        <v>4572</v>
      </c>
      <c r="H1549" s="200" t="s">
        <v>4573</v>
      </c>
      <c r="I1549" s="200" t="s">
        <v>4572</v>
      </c>
      <c r="J1549" s="200" t="s">
        <v>4572</v>
      </c>
      <c r="K1549" s="200" t="s">
        <v>4573</v>
      </c>
      <c r="L1549" s="200" t="s">
        <v>4572</v>
      </c>
      <c r="M1549" s="200" t="s">
        <v>4572</v>
      </c>
      <c r="N1549" s="200" t="s">
        <v>4572</v>
      </c>
      <c r="O1549" s="200" t="s">
        <v>4572</v>
      </c>
    </row>
    <row r="1550" spans="1:15" x14ac:dyDescent="0.3">
      <c r="A1550" s="200">
        <v>335786</v>
      </c>
      <c r="B1550" s="200" t="s">
        <v>4584</v>
      </c>
      <c r="C1550" s="200" t="s">
        <v>4572</v>
      </c>
      <c r="D1550" s="200" t="s">
        <v>4571</v>
      </c>
      <c r="E1550" s="200" t="s">
        <v>4572</v>
      </c>
      <c r="F1550" s="200" t="s">
        <v>4572</v>
      </c>
      <c r="G1550" s="200" t="s">
        <v>4571</v>
      </c>
      <c r="H1550" s="200" t="s">
        <v>4571</v>
      </c>
      <c r="I1550" s="200" t="s">
        <v>4571</v>
      </c>
      <c r="J1550" s="200" t="s">
        <v>4571</v>
      </c>
      <c r="K1550" s="200" t="s">
        <v>4572</v>
      </c>
      <c r="L1550" s="200" t="s">
        <v>4571</v>
      </c>
      <c r="M1550" s="200" t="s">
        <v>4571</v>
      </c>
      <c r="N1550" s="200" t="s">
        <v>4571</v>
      </c>
      <c r="O1550" s="200" t="s">
        <v>4572</v>
      </c>
    </row>
    <row r="1551" spans="1:15" x14ac:dyDescent="0.3">
      <c r="A1551" s="200">
        <v>335787</v>
      </c>
      <c r="B1551" s="200" t="s">
        <v>4584</v>
      </c>
      <c r="C1551" s="200" t="s">
        <v>4572</v>
      </c>
      <c r="D1551" s="200" t="s">
        <v>4572</v>
      </c>
      <c r="E1551" s="200" t="s">
        <v>4573</v>
      </c>
      <c r="F1551" s="200" t="s">
        <v>4573</v>
      </c>
      <c r="G1551" s="200" t="s">
        <v>4572</v>
      </c>
      <c r="H1551" s="200" t="s">
        <v>4573</v>
      </c>
      <c r="I1551" s="200" t="s">
        <v>4571</v>
      </c>
      <c r="J1551" s="200" t="s">
        <v>4573</v>
      </c>
      <c r="K1551" s="200" t="s">
        <v>4573</v>
      </c>
      <c r="L1551" s="200" t="s">
        <v>4573</v>
      </c>
      <c r="M1551" s="200" t="s">
        <v>4573</v>
      </c>
      <c r="N1551" s="200" t="s">
        <v>4572</v>
      </c>
      <c r="O1551" s="200" t="s">
        <v>4572</v>
      </c>
    </row>
    <row r="1552" spans="1:15" x14ac:dyDescent="0.3">
      <c r="A1552" s="200">
        <v>335788</v>
      </c>
      <c r="B1552" s="200" t="s">
        <v>4584</v>
      </c>
      <c r="C1552" s="200" t="s">
        <v>4573</v>
      </c>
      <c r="D1552" s="200" t="s">
        <v>4572</v>
      </c>
      <c r="E1552" s="200" t="s">
        <v>4573</v>
      </c>
      <c r="F1552" s="200" t="s">
        <v>4573</v>
      </c>
      <c r="G1552" s="200" t="s">
        <v>4573</v>
      </c>
      <c r="H1552" s="200" t="s">
        <v>4572</v>
      </c>
      <c r="I1552" s="200" t="s">
        <v>4572</v>
      </c>
      <c r="J1552" s="200" t="s">
        <v>4573</v>
      </c>
      <c r="K1552" s="200" t="s">
        <v>4572</v>
      </c>
      <c r="L1552" s="200" t="s">
        <v>4573</v>
      </c>
      <c r="M1552" s="200" t="s">
        <v>4572</v>
      </c>
      <c r="N1552" s="200" t="s">
        <v>4572</v>
      </c>
      <c r="O1552" s="200" t="s">
        <v>4571</v>
      </c>
    </row>
    <row r="1553" spans="1:15" x14ac:dyDescent="0.3">
      <c r="A1553" s="200">
        <v>335789</v>
      </c>
      <c r="B1553" s="200" t="s">
        <v>4584</v>
      </c>
      <c r="C1553" s="200" t="s">
        <v>4572</v>
      </c>
      <c r="D1553" s="200" t="s">
        <v>4572</v>
      </c>
      <c r="E1553" s="200" t="s">
        <v>4573</v>
      </c>
      <c r="F1553" s="200" t="s">
        <v>4573</v>
      </c>
      <c r="G1553" s="200" t="s">
        <v>4572</v>
      </c>
      <c r="H1553" s="200" t="s">
        <v>4573</v>
      </c>
      <c r="I1553" s="200" t="s">
        <v>4573</v>
      </c>
      <c r="J1553" s="200" t="s">
        <v>4572</v>
      </c>
      <c r="K1553" s="200" t="s">
        <v>4572</v>
      </c>
      <c r="L1553" s="200" t="s">
        <v>4572</v>
      </c>
      <c r="M1553" s="200" t="s">
        <v>4572</v>
      </c>
      <c r="N1553" s="200" t="s">
        <v>4572</v>
      </c>
      <c r="O1553" s="200" t="s">
        <v>4571</v>
      </c>
    </row>
    <row r="1554" spans="1:15" x14ac:dyDescent="0.3">
      <c r="A1554" s="200">
        <v>335790</v>
      </c>
      <c r="B1554" s="200" t="s">
        <v>4584</v>
      </c>
      <c r="C1554" s="200" t="s">
        <v>4572</v>
      </c>
      <c r="D1554" s="200" t="s">
        <v>4573</v>
      </c>
      <c r="E1554" s="200" t="s">
        <v>4573</v>
      </c>
      <c r="F1554" s="200" t="s">
        <v>4573</v>
      </c>
      <c r="G1554" s="200" t="s">
        <v>4573</v>
      </c>
      <c r="H1554" s="200" t="s">
        <v>4573</v>
      </c>
      <c r="I1554" s="200" t="s">
        <v>4573</v>
      </c>
      <c r="J1554" s="200" t="s">
        <v>4572</v>
      </c>
      <c r="K1554" s="200" t="s">
        <v>4571</v>
      </c>
      <c r="L1554" s="200" t="s">
        <v>4573</v>
      </c>
      <c r="M1554" s="200" t="s">
        <v>4571</v>
      </c>
      <c r="N1554" s="200" t="s">
        <v>4572</v>
      </c>
      <c r="O1554" s="200" t="s">
        <v>4572</v>
      </c>
    </row>
    <row r="1555" spans="1:15" x14ac:dyDescent="0.3">
      <c r="A1555" s="200">
        <v>335791</v>
      </c>
      <c r="B1555" s="200" t="s">
        <v>4584</v>
      </c>
      <c r="C1555" s="200" t="s">
        <v>4573</v>
      </c>
      <c r="D1555" s="200" t="s">
        <v>4572</v>
      </c>
      <c r="E1555" s="200" t="s">
        <v>4572</v>
      </c>
      <c r="F1555" s="200" t="s">
        <v>4573</v>
      </c>
      <c r="G1555" s="200" t="s">
        <v>4573</v>
      </c>
      <c r="H1555" s="200" t="s">
        <v>4573</v>
      </c>
      <c r="I1555" s="200" t="s">
        <v>4572</v>
      </c>
      <c r="J1555" s="200" t="s">
        <v>4572</v>
      </c>
      <c r="K1555" s="200" t="s">
        <v>4573</v>
      </c>
      <c r="L1555" s="200" t="s">
        <v>4572</v>
      </c>
      <c r="M1555" s="200" t="s">
        <v>4572</v>
      </c>
      <c r="N1555" s="200" t="s">
        <v>4572</v>
      </c>
      <c r="O1555" s="200" t="s">
        <v>4572</v>
      </c>
    </row>
    <row r="1556" spans="1:15" x14ac:dyDescent="0.3">
      <c r="A1556" s="200">
        <v>335792</v>
      </c>
      <c r="B1556" s="200" t="s">
        <v>4584</v>
      </c>
      <c r="C1556" s="200" t="s">
        <v>4572</v>
      </c>
      <c r="D1556" s="200" t="s">
        <v>4572</v>
      </c>
      <c r="E1556" s="200" t="s">
        <v>4572</v>
      </c>
      <c r="F1556" s="200" t="s">
        <v>4571</v>
      </c>
      <c r="G1556" s="200" t="s">
        <v>4572</v>
      </c>
      <c r="H1556" s="200" t="s">
        <v>4572</v>
      </c>
      <c r="I1556" s="200" t="s">
        <v>4571</v>
      </c>
      <c r="J1556" s="200" t="s">
        <v>4572</v>
      </c>
      <c r="K1556" s="200" t="s">
        <v>4572</v>
      </c>
      <c r="L1556" s="200" t="s">
        <v>4571</v>
      </c>
      <c r="M1556" s="200" t="s">
        <v>4571</v>
      </c>
      <c r="N1556" s="200" t="s">
        <v>4571</v>
      </c>
      <c r="O1556" s="200" t="s">
        <v>4571</v>
      </c>
    </row>
    <row r="1557" spans="1:15" x14ac:dyDescent="0.3">
      <c r="A1557" s="200">
        <v>335793</v>
      </c>
      <c r="B1557" s="200" t="s">
        <v>4584</v>
      </c>
      <c r="C1557" s="200" t="s">
        <v>4572</v>
      </c>
      <c r="D1557" s="200" t="s">
        <v>4572</v>
      </c>
      <c r="E1557" s="200" t="s">
        <v>4572</v>
      </c>
      <c r="F1557" s="200" t="s">
        <v>4572</v>
      </c>
      <c r="G1557" s="200" t="s">
        <v>4572</v>
      </c>
      <c r="H1557" s="200" t="s">
        <v>4573</v>
      </c>
      <c r="I1557" s="200" t="s">
        <v>4571</v>
      </c>
      <c r="J1557" s="200" t="s">
        <v>4573</v>
      </c>
      <c r="K1557" s="200" t="s">
        <v>4571</v>
      </c>
      <c r="L1557" s="200" t="s">
        <v>4571</v>
      </c>
      <c r="M1557" s="200" t="s">
        <v>4572</v>
      </c>
      <c r="N1557" s="200" t="s">
        <v>4571</v>
      </c>
      <c r="O1557" s="200" t="s">
        <v>4571</v>
      </c>
    </row>
    <row r="1558" spans="1:15" x14ac:dyDescent="0.3">
      <c r="A1558" s="200">
        <v>335797</v>
      </c>
      <c r="B1558" s="200" t="s">
        <v>4584</v>
      </c>
      <c r="C1558" s="200" t="s">
        <v>4572</v>
      </c>
      <c r="D1558" s="200" t="s">
        <v>4572</v>
      </c>
      <c r="E1558" s="200" t="s">
        <v>4572</v>
      </c>
      <c r="F1558" s="200" t="s">
        <v>4572</v>
      </c>
      <c r="G1558" s="200" t="s">
        <v>4572</v>
      </c>
      <c r="H1558" s="200" t="s">
        <v>4572</v>
      </c>
      <c r="I1558" s="200" t="s">
        <v>4571</v>
      </c>
      <c r="J1558" s="200" t="s">
        <v>4571</v>
      </c>
      <c r="K1558" s="200" t="s">
        <v>4571</v>
      </c>
      <c r="L1558" s="200" t="s">
        <v>4571</v>
      </c>
      <c r="M1558" s="200" t="s">
        <v>4571</v>
      </c>
      <c r="N1558" s="200" t="s">
        <v>4571</v>
      </c>
      <c r="O1558" s="200" t="s">
        <v>4571</v>
      </c>
    </row>
    <row r="1559" spans="1:15" x14ac:dyDescent="0.3">
      <c r="A1559" s="200">
        <v>335799</v>
      </c>
      <c r="B1559" s="200" t="s">
        <v>4584</v>
      </c>
      <c r="C1559" s="200" t="s">
        <v>4572</v>
      </c>
      <c r="D1559" s="200" t="s">
        <v>4571</v>
      </c>
      <c r="E1559" s="200" t="s">
        <v>4571</v>
      </c>
      <c r="F1559" s="200" t="s">
        <v>4571</v>
      </c>
      <c r="G1559" s="200" t="s">
        <v>4571</v>
      </c>
      <c r="H1559" s="200" t="s">
        <v>4572</v>
      </c>
      <c r="I1559" s="200" t="s">
        <v>4571</v>
      </c>
      <c r="J1559" s="200" t="s">
        <v>4571</v>
      </c>
      <c r="K1559" s="200" t="s">
        <v>4571</v>
      </c>
      <c r="L1559" s="200" t="s">
        <v>4571</v>
      </c>
      <c r="M1559" s="200" t="s">
        <v>4571</v>
      </c>
      <c r="N1559" s="200" t="s">
        <v>4571</v>
      </c>
      <c r="O1559" s="200" t="s">
        <v>4571</v>
      </c>
    </row>
    <row r="1560" spans="1:15" x14ac:dyDescent="0.3">
      <c r="A1560" s="200">
        <v>335800</v>
      </c>
      <c r="B1560" s="200" t="s">
        <v>4584</v>
      </c>
      <c r="C1560" s="200" t="s">
        <v>4572</v>
      </c>
      <c r="D1560" s="200" t="s">
        <v>4572</v>
      </c>
      <c r="E1560" s="200" t="s">
        <v>4572</v>
      </c>
      <c r="F1560" s="200" t="s">
        <v>4572</v>
      </c>
      <c r="G1560" s="200" t="s">
        <v>4572</v>
      </c>
      <c r="H1560" s="200" t="s">
        <v>4572</v>
      </c>
      <c r="I1560" s="200" t="s">
        <v>4572</v>
      </c>
      <c r="J1560" s="200" t="s">
        <v>4571</v>
      </c>
      <c r="K1560" s="200" t="s">
        <v>4571</v>
      </c>
      <c r="L1560" s="200" t="s">
        <v>4571</v>
      </c>
      <c r="M1560" s="200" t="s">
        <v>4571</v>
      </c>
      <c r="N1560" s="200" t="s">
        <v>4571</v>
      </c>
      <c r="O1560" s="200" t="s">
        <v>4571</v>
      </c>
    </row>
    <row r="1561" spans="1:15" x14ac:dyDescent="0.3">
      <c r="A1561" s="200">
        <v>335801</v>
      </c>
      <c r="B1561" s="200" t="s">
        <v>4584</v>
      </c>
      <c r="C1561" s="200" t="s">
        <v>4573</v>
      </c>
      <c r="D1561" s="200" t="s">
        <v>4573</v>
      </c>
      <c r="E1561" s="200" t="s">
        <v>4573</v>
      </c>
      <c r="F1561" s="200" t="s">
        <v>4573</v>
      </c>
      <c r="G1561" s="200" t="s">
        <v>4573</v>
      </c>
      <c r="H1561" s="200" t="s">
        <v>4573</v>
      </c>
      <c r="I1561" s="200" t="s">
        <v>4573</v>
      </c>
      <c r="J1561" s="200" t="s">
        <v>4573</v>
      </c>
      <c r="K1561" s="200" t="s">
        <v>4572</v>
      </c>
      <c r="L1561" s="200" t="s">
        <v>4572</v>
      </c>
      <c r="M1561" s="200" t="s">
        <v>4572</v>
      </c>
      <c r="N1561" s="200" t="s">
        <v>4571</v>
      </c>
      <c r="O1561" s="200" t="s">
        <v>4571</v>
      </c>
    </row>
    <row r="1562" spans="1:15" x14ac:dyDescent="0.3">
      <c r="A1562" s="200">
        <v>335802</v>
      </c>
      <c r="B1562" s="200" t="s">
        <v>4584</v>
      </c>
      <c r="C1562" s="200" t="s">
        <v>4572</v>
      </c>
      <c r="D1562" s="200" t="s">
        <v>4572</v>
      </c>
      <c r="E1562" s="200" t="s">
        <v>4572</v>
      </c>
      <c r="F1562" s="200" t="s">
        <v>4572</v>
      </c>
      <c r="G1562" s="200" t="s">
        <v>4572</v>
      </c>
      <c r="H1562" s="200" t="s">
        <v>4571</v>
      </c>
      <c r="I1562" s="200" t="s">
        <v>4571</v>
      </c>
      <c r="J1562" s="200" t="s">
        <v>4571</v>
      </c>
      <c r="K1562" s="200" t="s">
        <v>4571</v>
      </c>
      <c r="L1562" s="200" t="s">
        <v>4571</v>
      </c>
      <c r="M1562" s="200" t="s">
        <v>4571</v>
      </c>
      <c r="N1562" s="200" t="s">
        <v>4571</v>
      </c>
      <c r="O1562" s="200" t="s">
        <v>4571</v>
      </c>
    </row>
    <row r="1563" spans="1:15" x14ac:dyDescent="0.3">
      <c r="A1563" s="200">
        <v>335807</v>
      </c>
      <c r="B1563" s="200" t="s">
        <v>4584</v>
      </c>
      <c r="C1563" s="200" t="s">
        <v>4573</v>
      </c>
      <c r="D1563" s="200" t="s">
        <v>4572</v>
      </c>
      <c r="E1563" s="200" t="s">
        <v>4573</v>
      </c>
      <c r="F1563" s="200" t="s">
        <v>4573</v>
      </c>
      <c r="G1563" s="200" t="s">
        <v>4573</v>
      </c>
      <c r="H1563" s="200" t="s">
        <v>4572</v>
      </c>
      <c r="I1563" s="200" t="s">
        <v>4572</v>
      </c>
      <c r="J1563" s="200" t="s">
        <v>4573</v>
      </c>
      <c r="K1563" s="200" t="s">
        <v>4572</v>
      </c>
      <c r="L1563" s="200" t="s">
        <v>4572</v>
      </c>
      <c r="M1563" s="200" t="s">
        <v>4572</v>
      </c>
      <c r="N1563" s="200" t="s">
        <v>4572</v>
      </c>
      <c r="O1563" s="200" t="s">
        <v>4571</v>
      </c>
    </row>
    <row r="1564" spans="1:15" x14ac:dyDescent="0.3">
      <c r="A1564" s="200">
        <v>335809</v>
      </c>
      <c r="B1564" s="200" t="s">
        <v>4584</v>
      </c>
      <c r="C1564" s="200" t="s">
        <v>4572</v>
      </c>
      <c r="D1564" s="200" t="s">
        <v>4571</v>
      </c>
      <c r="E1564" s="200" t="s">
        <v>4572</v>
      </c>
      <c r="F1564" s="200" t="s">
        <v>4571</v>
      </c>
      <c r="G1564" s="200" t="s">
        <v>4572</v>
      </c>
      <c r="H1564" s="200" t="s">
        <v>4571</v>
      </c>
      <c r="I1564" s="200" t="s">
        <v>4571</v>
      </c>
      <c r="J1564" s="200" t="s">
        <v>4571</v>
      </c>
      <c r="K1564" s="200" t="s">
        <v>4571</v>
      </c>
      <c r="L1564" s="200" t="s">
        <v>4571</v>
      </c>
      <c r="M1564" s="200" t="s">
        <v>4571</v>
      </c>
      <c r="N1564" s="200" t="s">
        <v>4571</v>
      </c>
      <c r="O1564" s="200" t="s">
        <v>4571</v>
      </c>
    </row>
    <row r="1565" spans="1:15" x14ac:dyDescent="0.3">
      <c r="A1565" s="200">
        <v>335810</v>
      </c>
      <c r="B1565" s="200" t="s">
        <v>4584</v>
      </c>
      <c r="C1565" s="200" t="s">
        <v>4572</v>
      </c>
      <c r="D1565" s="200" t="s">
        <v>4571</v>
      </c>
      <c r="E1565" s="200" t="s">
        <v>4572</v>
      </c>
      <c r="F1565" s="200" t="s">
        <v>4571</v>
      </c>
      <c r="G1565" s="200" t="s">
        <v>4572</v>
      </c>
      <c r="H1565" s="200" t="s">
        <v>4571</v>
      </c>
      <c r="I1565" s="200" t="s">
        <v>4571</v>
      </c>
      <c r="J1565" s="200" t="s">
        <v>4571</v>
      </c>
      <c r="K1565" s="200" t="s">
        <v>4571</v>
      </c>
      <c r="L1565" s="200" t="s">
        <v>4571</v>
      </c>
      <c r="M1565" s="200" t="s">
        <v>4571</v>
      </c>
      <c r="N1565" s="200" t="s">
        <v>4571</v>
      </c>
      <c r="O1565" s="200" t="s">
        <v>4571</v>
      </c>
    </row>
    <row r="1566" spans="1:15" x14ac:dyDescent="0.3">
      <c r="A1566" s="200">
        <v>335813</v>
      </c>
      <c r="B1566" s="200" t="s">
        <v>4584</v>
      </c>
      <c r="C1566" s="200" t="s">
        <v>4572</v>
      </c>
      <c r="D1566" s="200" t="s">
        <v>4572</v>
      </c>
      <c r="E1566" s="200" t="s">
        <v>4572</v>
      </c>
      <c r="F1566" s="200" t="s">
        <v>4572</v>
      </c>
      <c r="G1566" s="200" t="s">
        <v>4571</v>
      </c>
      <c r="H1566" s="200" t="s">
        <v>4573</v>
      </c>
      <c r="I1566" s="200" t="s">
        <v>4571</v>
      </c>
      <c r="J1566" s="200" t="s">
        <v>4571</v>
      </c>
      <c r="K1566" s="200" t="s">
        <v>4571</v>
      </c>
      <c r="L1566" s="200" t="s">
        <v>4571</v>
      </c>
      <c r="M1566" s="200" t="s">
        <v>4571</v>
      </c>
      <c r="N1566" s="200" t="s">
        <v>4571</v>
      </c>
      <c r="O1566" s="200" t="s">
        <v>4571</v>
      </c>
    </row>
    <row r="1567" spans="1:15" x14ac:dyDescent="0.3">
      <c r="A1567" s="200">
        <v>335816</v>
      </c>
      <c r="B1567" s="200" t="s">
        <v>4584</v>
      </c>
      <c r="C1567" s="200" t="s">
        <v>4572</v>
      </c>
      <c r="D1567" s="200" t="s">
        <v>4571</v>
      </c>
      <c r="E1567" s="200" t="s">
        <v>4572</v>
      </c>
      <c r="F1567" s="200" t="s">
        <v>4571</v>
      </c>
      <c r="G1567" s="200" t="s">
        <v>4571</v>
      </c>
      <c r="H1567" s="200" t="s">
        <v>4571</v>
      </c>
      <c r="I1567" s="200" t="s">
        <v>4571</v>
      </c>
      <c r="J1567" s="200" t="s">
        <v>4571</v>
      </c>
      <c r="K1567" s="200" t="s">
        <v>4571</v>
      </c>
      <c r="L1567" s="200" t="s">
        <v>4571</v>
      </c>
      <c r="M1567" s="200" t="s">
        <v>4571</v>
      </c>
      <c r="N1567" s="200" t="s">
        <v>4571</v>
      </c>
      <c r="O1567" s="200" t="s">
        <v>4571</v>
      </c>
    </row>
    <row r="1568" spans="1:15" x14ac:dyDescent="0.3">
      <c r="A1568" s="200">
        <v>335817</v>
      </c>
      <c r="B1568" s="200" t="s">
        <v>4584</v>
      </c>
      <c r="C1568" s="200" t="s">
        <v>4573</v>
      </c>
      <c r="D1568" s="200" t="s">
        <v>4573</v>
      </c>
      <c r="E1568" s="200" t="s">
        <v>4573</v>
      </c>
      <c r="F1568" s="200" t="s">
        <v>4573</v>
      </c>
      <c r="G1568" s="200" t="s">
        <v>4573</v>
      </c>
      <c r="H1568" s="200" t="s">
        <v>4573</v>
      </c>
      <c r="I1568" s="200" t="s">
        <v>4571</v>
      </c>
      <c r="J1568" s="200" t="s">
        <v>4571</v>
      </c>
      <c r="K1568" s="200" t="s">
        <v>4573</v>
      </c>
      <c r="L1568" s="200" t="s">
        <v>4572</v>
      </c>
      <c r="M1568" s="200" t="s">
        <v>4571</v>
      </c>
      <c r="N1568" s="200" t="s">
        <v>4571</v>
      </c>
      <c r="O1568" s="200" t="s">
        <v>4571</v>
      </c>
    </row>
    <row r="1569" spans="1:15" x14ac:dyDescent="0.3">
      <c r="A1569" s="200">
        <v>335818</v>
      </c>
      <c r="B1569" s="200" t="s">
        <v>4584</v>
      </c>
      <c r="C1569" s="200" t="s">
        <v>4573</v>
      </c>
      <c r="D1569" s="200" t="s">
        <v>4572</v>
      </c>
      <c r="E1569" s="200" t="s">
        <v>4572</v>
      </c>
      <c r="F1569" s="200" t="s">
        <v>4573</v>
      </c>
      <c r="G1569" s="200" t="s">
        <v>4572</v>
      </c>
      <c r="H1569" s="200" t="s">
        <v>4572</v>
      </c>
      <c r="I1569" s="200" t="s">
        <v>4572</v>
      </c>
      <c r="J1569" s="200" t="s">
        <v>4573</v>
      </c>
      <c r="K1569" s="200" t="s">
        <v>4573</v>
      </c>
      <c r="L1569" s="200" t="s">
        <v>4572</v>
      </c>
      <c r="M1569" s="200" t="s">
        <v>4573</v>
      </c>
      <c r="N1569" s="200" t="s">
        <v>4572</v>
      </c>
      <c r="O1569" s="200" t="s">
        <v>4572</v>
      </c>
    </row>
    <row r="1570" spans="1:15" x14ac:dyDescent="0.3">
      <c r="A1570" s="200">
        <v>335822</v>
      </c>
      <c r="B1570" s="200" t="s">
        <v>4584</v>
      </c>
      <c r="C1570" s="200" t="s">
        <v>4572</v>
      </c>
      <c r="D1570" s="200" t="s">
        <v>4572</v>
      </c>
      <c r="E1570" s="200" t="s">
        <v>4572</v>
      </c>
      <c r="F1570" s="200" t="s">
        <v>4572</v>
      </c>
      <c r="G1570" s="200" t="s">
        <v>4572</v>
      </c>
      <c r="H1570" s="200" t="s">
        <v>4571</v>
      </c>
      <c r="I1570" s="200" t="s">
        <v>4571</v>
      </c>
      <c r="J1570" s="200" t="s">
        <v>4571</v>
      </c>
      <c r="K1570" s="200" t="s">
        <v>4571</v>
      </c>
      <c r="L1570" s="200" t="s">
        <v>4571</v>
      </c>
      <c r="M1570" s="200" t="s">
        <v>4571</v>
      </c>
      <c r="N1570" s="200" t="s">
        <v>4571</v>
      </c>
      <c r="O1570" s="200" t="s">
        <v>4571</v>
      </c>
    </row>
    <row r="1571" spans="1:15" x14ac:dyDescent="0.3">
      <c r="A1571" s="200">
        <v>335823</v>
      </c>
      <c r="B1571" s="200" t="s">
        <v>4584</v>
      </c>
      <c r="C1571" s="200" t="s">
        <v>4573</v>
      </c>
      <c r="D1571" s="200" t="s">
        <v>4572</v>
      </c>
      <c r="E1571" s="200" t="s">
        <v>4573</v>
      </c>
      <c r="F1571" s="200" t="s">
        <v>4573</v>
      </c>
      <c r="G1571" s="200" t="s">
        <v>4572</v>
      </c>
      <c r="H1571" s="200" t="s">
        <v>4573</v>
      </c>
      <c r="I1571" s="200" t="s">
        <v>4572</v>
      </c>
      <c r="J1571" s="200" t="s">
        <v>4572</v>
      </c>
      <c r="K1571" s="200" t="s">
        <v>4573</v>
      </c>
      <c r="L1571" s="200" t="s">
        <v>4573</v>
      </c>
      <c r="M1571" s="200" t="s">
        <v>4573</v>
      </c>
      <c r="N1571" s="200" t="s">
        <v>4572</v>
      </c>
      <c r="O1571" s="200" t="s">
        <v>4572</v>
      </c>
    </row>
    <row r="1572" spans="1:15" x14ac:dyDescent="0.3">
      <c r="A1572" s="200">
        <v>335824</v>
      </c>
      <c r="B1572" s="200" t="s">
        <v>4584</v>
      </c>
      <c r="C1572" s="200" t="s">
        <v>4573</v>
      </c>
      <c r="D1572" s="200" t="s">
        <v>4572</v>
      </c>
      <c r="E1572" s="200" t="s">
        <v>4572</v>
      </c>
      <c r="F1572" s="200" t="s">
        <v>4571</v>
      </c>
      <c r="G1572" s="200" t="s">
        <v>4571</v>
      </c>
      <c r="H1572" s="200" t="s">
        <v>4572</v>
      </c>
      <c r="I1572" s="200" t="s">
        <v>4572</v>
      </c>
      <c r="J1572" s="200" t="s">
        <v>4571</v>
      </c>
      <c r="K1572" s="200" t="s">
        <v>4571</v>
      </c>
      <c r="L1572" s="200" t="s">
        <v>4572</v>
      </c>
      <c r="M1572" s="200" t="s">
        <v>4573</v>
      </c>
      <c r="N1572" s="200" t="s">
        <v>4573</v>
      </c>
      <c r="O1572" s="200" t="s">
        <v>4571</v>
      </c>
    </row>
    <row r="1573" spans="1:15" x14ac:dyDescent="0.3">
      <c r="A1573" s="200">
        <v>335826</v>
      </c>
      <c r="B1573" s="200" t="s">
        <v>4584</v>
      </c>
      <c r="C1573" s="200" t="s">
        <v>4571</v>
      </c>
      <c r="D1573" s="200" t="s">
        <v>4571</v>
      </c>
      <c r="E1573" s="200" t="s">
        <v>4572</v>
      </c>
      <c r="F1573" s="200" t="s">
        <v>4572</v>
      </c>
      <c r="G1573" s="200" t="s">
        <v>4572</v>
      </c>
      <c r="H1573" s="200" t="s">
        <v>4572</v>
      </c>
      <c r="I1573" s="200" t="s">
        <v>4571</v>
      </c>
      <c r="J1573" s="200" t="s">
        <v>4571</v>
      </c>
      <c r="K1573" s="200" t="s">
        <v>4571</v>
      </c>
      <c r="L1573" s="200" t="s">
        <v>4571</v>
      </c>
      <c r="M1573" s="200" t="s">
        <v>4571</v>
      </c>
      <c r="N1573" s="200" t="s">
        <v>4571</v>
      </c>
      <c r="O1573" s="200" t="s">
        <v>4571</v>
      </c>
    </row>
    <row r="1574" spans="1:15" x14ac:dyDescent="0.3">
      <c r="A1574" s="200">
        <v>335827</v>
      </c>
      <c r="B1574" s="200" t="s">
        <v>4584</v>
      </c>
      <c r="C1574" s="200" t="s">
        <v>4572</v>
      </c>
      <c r="D1574" s="200" t="s">
        <v>4571</v>
      </c>
      <c r="E1574" s="200" t="s">
        <v>4571</v>
      </c>
      <c r="F1574" s="200" t="s">
        <v>4571</v>
      </c>
      <c r="G1574" s="200" t="s">
        <v>4572</v>
      </c>
      <c r="H1574" s="200" t="s">
        <v>4572</v>
      </c>
      <c r="I1574" s="200" t="s">
        <v>4571</v>
      </c>
      <c r="J1574" s="200" t="s">
        <v>4571</v>
      </c>
      <c r="K1574" s="200" t="s">
        <v>4571</v>
      </c>
      <c r="L1574" s="200" t="s">
        <v>4571</v>
      </c>
      <c r="M1574" s="200" t="s">
        <v>4571</v>
      </c>
      <c r="N1574" s="200" t="s">
        <v>4571</v>
      </c>
      <c r="O1574" s="200" t="s">
        <v>4571</v>
      </c>
    </row>
    <row r="1575" spans="1:15" x14ac:dyDescent="0.3">
      <c r="A1575" s="200">
        <v>335828</v>
      </c>
      <c r="B1575" s="200" t="s">
        <v>4584</v>
      </c>
      <c r="C1575" s="200" t="s">
        <v>4572</v>
      </c>
      <c r="D1575" s="200" t="s">
        <v>4571</v>
      </c>
      <c r="E1575" s="200" t="s">
        <v>4572</v>
      </c>
      <c r="F1575" s="200" t="s">
        <v>4571</v>
      </c>
      <c r="G1575" s="200" t="s">
        <v>4572</v>
      </c>
      <c r="H1575" s="200" t="s">
        <v>4572</v>
      </c>
      <c r="I1575" s="200" t="s">
        <v>4571</v>
      </c>
      <c r="J1575" s="200" t="s">
        <v>4571</v>
      </c>
      <c r="K1575" s="200" t="s">
        <v>4571</v>
      </c>
      <c r="L1575" s="200" t="s">
        <v>4571</v>
      </c>
      <c r="M1575" s="200" t="s">
        <v>4571</v>
      </c>
      <c r="N1575" s="200" t="s">
        <v>4571</v>
      </c>
      <c r="O1575" s="200" t="s">
        <v>4571</v>
      </c>
    </row>
    <row r="1576" spans="1:15" x14ac:dyDescent="0.3">
      <c r="A1576" s="200">
        <v>335829</v>
      </c>
      <c r="B1576" s="200" t="s">
        <v>4584</v>
      </c>
      <c r="C1576" s="200" t="s">
        <v>4572</v>
      </c>
      <c r="D1576" s="200" t="s">
        <v>4572</v>
      </c>
      <c r="E1576" s="200" t="s">
        <v>4571</v>
      </c>
      <c r="F1576" s="200" t="s">
        <v>4572</v>
      </c>
      <c r="G1576" s="200" t="s">
        <v>4572</v>
      </c>
      <c r="H1576" s="200" t="s">
        <v>4572</v>
      </c>
      <c r="I1576" s="200" t="s">
        <v>4572</v>
      </c>
      <c r="J1576" s="200" t="s">
        <v>4571</v>
      </c>
      <c r="K1576" s="200" t="s">
        <v>4571</v>
      </c>
      <c r="L1576" s="200" t="s">
        <v>4571</v>
      </c>
      <c r="M1576" s="200" t="s">
        <v>4571</v>
      </c>
      <c r="N1576" s="200" t="s">
        <v>4571</v>
      </c>
      <c r="O1576" s="200" t="s">
        <v>4571</v>
      </c>
    </row>
    <row r="1577" spans="1:15" x14ac:dyDescent="0.3">
      <c r="A1577" s="200">
        <v>335832</v>
      </c>
      <c r="B1577" s="200" t="s">
        <v>4584</v>
      </c>
      <c r="C1577" s="200" t="s">
        <v>4573</v>
      </c>
      <c r="D1577" s="200" t="s">
        <v>4572</v>
      </c>
      <c r="E1577" s="200" t="s">
        <v>4573</v>
      </c>
      <c r="F1577" s="200" t="s">
        <v>4573</v>
      </c>
      <c r="G1577" s="200" t="s">
        <v>4572</v>
      </c>
      <c r="H1577" s="200" t="s">
        <v>4573</v>
      </c>
      <c r="I1577" s="200" t="s">
        <v>4573</v>
      </c>
      <c r="J1577" s="200" t="s">
        <v>4572</v>
      </c>
      <c r="K1577" s="200" t="s">
        <v>4572</v>
      </c>
      <c r="L1577" s="200" t="s">
        <v>4572</v>
      </c>
      <c r="M1577" s="200" t="s">
        <v>4573</v>
      </c>
      <c r="N1577" s="200" t="s">
        <v>4572</v>
      </c>
      <c r="O1577" s="200" t="s">
        <v>4572</v>
      </c>
    </row>
    <row r="1578" spans="1:15" x14ac:dyDescent="0.3">
      <c r="A1578" s="200">
        <v>335835</v>
      </c>
      <c r="B1578" s="200" t="s">
        <v>4584</v>
      </c>
      <c r="C1578" s="200" t="s">
        <v>4572</v>
      </c>
      <c r="D1578" s="200" t="s">
        <v>4572</v>
      </c>
      <c r="E1578" s="200" t="s">
        <v>4572</v>
      </c>
      <c r="F1578" s="200" t="s">
        <v>4573</v>
      </c>
      <c r="G1578" s="200" t="s">
        <v>4572</v>
      </c>
      <c r="H1578" s="200" t="s">
        <v>4572</v>
      </c>
      <c r="I1578" s="200" t="s">
        <v>4572</v>
      </c>
      <c r="J1578" s="200" t="s">
        <v>4572</v>
      </c>
      <c r="K1578" s="200" t="s">
        <v>4573</v>
      </c>
      <c r="L1578" s="200" t="s">
        <v>4572</v>
      </c>
      <c r="M1578" s="200" t="s">
        <v>4572</v>
      </c>
      <c r="N1578" s="200" t="s">
        <v>4571</v>
      </c>
      <c r="O1578" s="200" t="s">
        <v>4571</v>
      </c>
    </row>
    <row r="1579" spans="1:15" x14ac:dyDescent="0.3">
      <c r="A1579" s="200">
        <v>335836</v>
      </c>
      <c r="B1579" s="200" t="s">
        <v>4584</v>
      </c>
      <c r="C1579" s="200" t="s">
        <v>4571</v>
      </c>
      <c r="D1579" s="200" t="s">
        <v>4571</v>
      </c>
      <c r="E1579" s="200" t="s">
        <v>4572</v>
      </c>
      <c r="F1579" s="200" t="s">
        <v>4573</v>
      </c>
      <c r="G1579" s="200" t="s">
        <v>4573</v>
      </c>
      <c r="H1579" s="200" t="s">
        <v>4573</v>
      </c>
      <c r="I1579" s="200" t="s">
        <v>4571</v>
      </c>
      <c r="J1579" s="200" t="s">
        <v>4572</v>
      </c>
      <c r="K1579" s="200" t="s">
        <v>4573</v>
      </c>
      <c r="L1579" s="200" t="s">
        <v>4571</v>
      </c>
      <c r="M1579" s="200" t="s">
        <v>4573</v>
      </c>
      <c r="N1579" s="200" t="s">
        <v>4571</v>
      </c>
      <c r="O1579" s="200" t="s">
        <v>4571</v>
      </c>
    </row>
    <row r="1580" spans="1:15" x14ac:dyDescent="0.3">
      <c r="A1580" s="200">
        <v>335837</v>
      </c>
      <c r="B1580" s="200" t="s">
        <v>4584</v>
      </c>
      <c r="C1580" s="200" t="s">
        <v>4572</v>
      </c>
      <c r="D1580" s="200" t="s">
        <v>4571</v>
      </c>
      <c r="E1580" s="200" t="s">
        <v>4571</v>
      </c>
      <c r="F1580" s="200" t="s">
        <v>4571</v>
      </c>
      <c r="G1580" s="200" t="s">
        <v>4572</v>
      </c>
      <c r="H1580" s="200" t="s">
        <v>4572</v>
      </c>
      <c r="I1580" s="200" t="s">
        <v>4571</v>
      </c>
      <c r="J1580" s="200" t="s">
        <v>4571</v>
      </c>
      <c r="K1580" s="200" t="s">
        <v>4571</v>
      </c>
      <c r="L1580" s="200" t="s">
        <v>4571</v>
      </c>
      <c r="M1580" s="200" t="s">
        <v>4571</v>
      </c>
      <c r="N1580" s="200" t="s">
        <v>4571</v>
      </c>
      <c r="O1580" s="200" t="s">
        <v>4571</v>
      </c>
    </row>
    <row r="1581" spans="1:15" x14ac:dyDescent="0.3">
      <c r="A1581" s="200">
        <v>335838</v>
      </c>
      <c r="B1581" s="200" t="s">
        <v>4584</v>
      </c>
      <c r="C1581" s="200" t="s">
        <v>4572</v>
      </c>
      <c r="D1581" s="200" t="s">
        <v>4572</v>
      </c>
      <c r="E1581" s="200" t="s">
        <v>4572</v>
      </c>
      <c r="F1581" s="200" t="s">
        <v>4572</v>
      </c>
      <c r="G1581" s="200" t="s">
        <v>4573</v>
      </c>
      <c r="H1581" s="200" t="s">
        <v>4572</v>
      </c>
      <c r="I1581" s="200" t="s">
        <v>4572</v>
      </c>
      <c r="J1581" s="200" t="s">
        <v>4571</v>
      </c>
      <c r="K1581" s="200" t="s">
        <v>4571</v>
      </c>
      <c r="L1581" s="200" t="s">
        <v>4572</v>
      </c>
      <c r="M1581" s="200" t="s">
        <v>4571</v>
      </c>
      <c r="N1581" s="200" t="s">
        <v>4572</v>
      </c>
      <c r="O1581" s="200" t="s">
        <v>4571</v>
      </c>
    </row>
    <row r="1582" spans="1:15" x14ac:dyDescent="0.3">
      <c r="A1582" s="200">
        <v>335842</v>
      </c>
      <c r="B1582" s="200" t="s">
        <v>4584</v>
      </c>
      <c r="C1582" s="200" t="s">
        <v>4573</v>
      </c>
      <c r="D1582" s="200" t="s">
        <v>4573</v>
      </c>
      <c r="E1582" s="200" t="s">
        <v>4572</v>
      </c>
      <c r="F1582" s="200" t="s">
        <v>4573</v>
      </c>
      <c r="G1582" s="200" t="s">
        <v>4573</v>
      </c>
      <c r="H1582" s="200" t="s">
        <v>4573</v>
      </c>
      <c r="I1582" s="200" t="s">
        <v>4572</v>
      </c>
      <c r="J1582" s="200" t="s">
        <v>4572</v>
      </c>
      <c r="K1582" s="200" t="s">
        <v>4571</v>
      </c>
      <c r="L1582" s="200" t="s">
        <v>4572</v>
      </c>
      <c r="M1582" s="200" t="s">
        <v>4571</v>
      </c>
      <c r="N1582" s="200" t="s">
        <v>4571</v>
      </c>
      <c r="O1582" s="200" t="s">
        <v>4572</v>
      </c>
    </row>
    <row r="1583" spans="1:15" x14ac:dyDescent="0.3">
      <c r="A1583" s="200">
        <v>335843</v>
      </c>
      <c r="B1583" s="200" t="s">
        <v>4584</v>
      </c>
      <c r="C1583" s="200" t="s">
        <v>4572</v>
      </c>
      <c r="D1583" s="200" t="s">
        <v>4572</v>
      </c>
      <c r="E1583" s="200" t="s">
        <v>4572</v>
      </c>
      <c r="F1583" s="200" t="s">
        <v>4572</v>
      </c>
      <c r="G1583" s="200" t="s">
        <v>4572</v>
      </c>
      <c r="H1583" s="200" t="s">
        <v>4572</v>
      </c>
      <c r="I1583" s="200" t="s">
        <v>4572</v>
      </c>
      <c r="J1583" s="200" t="s">
        <v>4572</v>
      </c>
      <c r="K1583" s="200" t="s">
        <v>4572</v>
      </c>
      <c r="L1583" s="200" t="s">
        <v>4572</v>
      </c>
      <c r="M1583" s="200" t="s">
        <v>4572</v>
      </c>
      <c r="N1583" s="200" t="s">
        <v>4572</v>
      </c>
      <c r="O1583" s="200" t="s">
        <v>4572</v>
      </c>
    </row>
    <row r="1584" spans="1:15" x14ac:dyDescent="0.3">
      <c r="A1584" s="200">
        <v>335844</v>
      </c>
      <c r="B1584" s="200" t="s">
        <v>4584</v>
      </c>
      <c r="C1584" s="200" t="s">
        <v>4573</v>
      </c>
      <c r="D1584" s="200" t="s">
        <v>4573</v>
      </c>
      <c r="E1584" s="200" t="s">
        <v>4573</v>
      </c>
      <c r="F1584" s="200" t="s">
        <v>4571</v>
      </c>
      <c r="G1584" s="200" t="s">
        <v>4573</v>
      </c>
      <c r="H1584" s="200" t="s">
        <v>4573</v>
      </c>
      <c r="I1584" s="200" t="s">
        <v>4571</v>
      </c>
      <c r="J1584" s="200" t="s">
        <v>4571</v>
      </c>
      <c r="K1584" s="200" t="s">
        <v>4571</v>
      </c>
      <c r="L1584" s="200" t="s">
        <v>4571</v>
      </c>
      <c r="M1584" s="200" t="s">
        <v>4571</v>
      </c>
      <c r="N1584" s="200" t="s">
        <v>4571</v>
      </c>
      <c r="O1584" s="200" t="s">
        <v>4571</v>
      </c>
    </row>
    <row r="1585" spans="1:15" x14ac:dyDescent="0.3">
      <c r="A1585" s="200">
        <v>335846</v>
      </c>
      <c r="B1585" s="200" t="s">
        <v>4584</v>
      </c>
      <c r="C1585" s="200" t="s">
        <v>4573</v>
      </c>
      <c r="D1585" s="200" t="s">
        <v>4573</v>
      </c>
      <c r="E1585" s="200" t="s">
        <v>4571</v>
      </c>
      <c r="F1585" s="200" t="s">
        <v>4573</v>
      </c>
      <c r="G1585" s="200" t="s">
        <v>4573</v>
      </c>
      <c r="H1585" s="200" t="s">
        <v>4573</v>
      </c>
      <c r="I1585" s="200" t="s">
        <v>4572</v>
      </c>
      <c r="J1585" s="200" t="s">
        <v>4573</v>
      </c>
      <c r="K1585" s="200" t="s">
        <v>4573</v>
      </c>
      <c r="L1585" s="200" t="s">
        <v>4573</v>
      </c>
      <c r="M1585" s="200" t="s">
        <v>4573</v>
      </c>
      <c r="N1585" s="200" t="s">
        <v>4572</v>
      </c>
      <c r="O1585" s="200" t="s">
        <v>4571</v>
      </c>
    </row>
    <row r="1586" spans="1:15" x14ac:dyDescent="0.3">
      <c r="A1586" s="200">
        <v>335847</v>
      </c>
      <c r="B1586" s="200" t="s">
        <v>4584</v>
      </c>
      <c r="C1586" s="200" t="s">
        <v>4572</v>
      </c>
      <c r="D1586" s="200" t="s">
        <v>4571</v>
      </c>
      <c r="E1586" s="200" t="s">
        <v>4572</v>
      </c>
      <c r="F1586" s="200" t="s">
        <v>4572</v>
      </c>
      <c r="G1586" s="200" t="s">
        <v>4571</v>
      </c>
      <c r="H1586" s="200" t="s">
        <v>4571</v>
      </c>
      <c r="I1586" s="200" t="s">
        <v>4571</v>
      </c>
      <c r="J1586" s="200" t="s">
        <v>4571</v>
      </c>
      <c r="K1586" s="200" t="s">
        <v>4571</v>
      </c>
      <c r="L1586" s="200" t="s">
        <v>4571</v>
      </c>
      <c r="M1586" s="200" t="s">
        <v>4571</v>
      </c>
      <c r="N1586" s="200" t="s">
        <v>4571</v>
      </c>
      <c r="O1586" s="200" t="s">
        <v>4571</v>
      </c>
    </row>
    <row r="1587" spans="1:15" x14ac:dyDescent="0.3">
      <c r="A1587" s="200">
        <v>335848</v>
      </c>
      <c r="B1587" s="200" t="s">
        <v>4584</v>
      </c>
      <c r="C1587" s="200" t="s">
        <v>4572</v>
      </c>
      <c r="D1587" s="200" t="s">
        <v>4572</v>
      </c>
      <c r="E1587" s="200" t="s">
        <v>4572</v>
      </c>
      <c r="F1587" s="200" t="s">
        <v>4572</v>
      </c>
      <c r="G1587" s="200" t="s">
        <v>4571</v>
      </c>
      <c r="H1587" s="200" t="s">
        <v>4571</v>
      </c>
      <c r="I1587" s="200" t="s">
        <v>4572</v>
      </c>
      <c r="J1587" s="200" t="s">
        <v>4571</v>
      </c>
      <c r="K1587" s="200" t="s">
        <v>4571</v>
      </c>
      <c r="L1587" s="200" t="s">
        <v>4571</v>
      </c>
      <c r="M1587" s="200" t="s">
        <v>4571</v>
      </c>
      <c r="N1587" s="200" t="s">
        <v>4571</v>
      </c>
      <c r="O1587" s="200" t="s">
        <v>4571</v>
      </c>
    </row>
    <row r="1588" spans="1:15" x14ac:dyDescent="0.3">
      <c r="A1588" s="200">
        <v>335849</v>
      </c>
      <c r="B1588" s="200" t="s">
        <v>4584</v>
      </c>
      <c r="C1588" s="200" t="s">
        <v>4572</v>
      </c>
      <c r="D1588" s="200" t="s">
        <v>4572</v>
      </c>
      <c r="E1588" s="200" t="s">
        <v>4572</v>
      </c>
      <c r="F1588" s="200" t="s">
        <v>4572</v>
      </c>
      <c r="G1588" s="200" t="s">
        <v>4572</v>
      </c>
      <c r="H1588" s="200" t="s">
        <v>4572</v>
      </c>
      <c r="I1588" s="200" t="s">
        <v>4571</v>
      </c>
      <c r="J1588" s="200" t="s">
        <v>4571</v>
      </c>
      <c r="K1588" s="200" t="s">
        <v>4571</v>
      </c>
      <c r="L1588" s="200" t="s">
        <v>4571</v>
      </c>
      <c r="M1588" s="200" t="s">
        <v>4571</v>
      </c>
      <c r="N1588" s="200" t="s">
        <v>4571</v>
      </c>
      <c r="O1588" s="200" t="s">
        <v>4571</v>
      </c>
    </row>
    <row r="1589" spans="1:15" x14ac:dyDescent="0.3">
      <c r="A1589" s="200">
        <v>335852</v>
      </c>
      <c r="B1589" s="200" t="s">
        <v>4584</v>
      </c>
      <c r="C1589" s="200" t="s">
        <v>4572</v>
      </c>
      <c r="D1589" s="200" t="s">
        <v>4572</v>
      </c>
      <c r="E1589" s="200" t="s">
        <v>4572</v>
      </c>
      <c r="F1589" s="200" t="s">
        <v>4573</v>
      </c>
      <c r="G1589" s="200" t="s">
        <v>4573</v>
      </c>
      <c r="H1589" s="200" t="s">
        <v>4573</v>
      </c>
      <c r="I1589" s="200" t="s">
        <v>4571</v>
      </c>
      <c r="J1589" s="200" t="s">
        <v>4572</v>
      </c>
      <c r="K1589" s="200" t="s">
        <v>4572</v>
      </c>
      <c r="L1589" s="200" t="s">
        <v>4572</v>
      </c>
      <c r="M1589" s="200" t="s">
        <v>4572</v>
      </c>
      <c r="N1589" s="200" t="s">
        <v>4572</v>
      </c>
      <c r="O1589" s="200" t="s">
        <v>4571</v>
      </c>
    </row>
    <row r="1590" spans="1:15" x14ac:dyDescent="0.3">
      <c r="A1590" s="200">
        <v>335853</v>
      </c>
      <c r="B1590" s="200" t="s">
        <v>4584</v>
      </c>
      <c r="C1590" s="200" t="s">
        <v>4572</v>
      </c>
      <c r="D1590" s="200" t="s">
        <v>4572</v>
      </c>
      <c r="E1590" s="200" t="s">
        <v>4572</v>
      </c>
      <c r="F1590" s="200" t="s">
        <v>4572</v>
      </c>
      <c r="G1590" s="200" t="s">
        <v>4572</v>
      </c>
      <c r="H1590" s="200" t="s">
        <v>4572</v>
      </c>
      <c r="I1590" s="200" t="s">
        <v>4572</v>
      </c>
      <c r="J1590" s="200" t="s">
        <v>4571</v>
      </c>
      <c r="K1590" s="200" t="s">
        <v>4571</v>
      </c>
      <c r="L1590" s="200" t="s">
        <v>4571</v>
      </c>
      <c r="M1590" s="200" t="s">
        <v>4571</v>
      </c>
      <c r="N1590" s="200" t="s">
        <v>4571</v>
      </c>
      <c r="O1590" s="200" t="s">
        <v>4571</v>
      </c>
    </row>
    <row r="1591" spans="1:15" x14ac:dyDescent="0.3">
      <c r="A1591" s="200">
        <v>335854</v>
      </c>
      <c r="B1591" s="200" t="s">
        <v>4584</v>
      </c>
      <c r="C1591" s="200" t="s">
        <v>4572</v>
      </c>
      <c r="D1591" s="200" t="s">
        <v>4571</v>
      </c>
      <c r="E1591" s="200" t="s">
        <v>4573</v>
      </c>
      <c r="F1591" s="200" t="s">
        <v>4573</v>
      </c>
      <c r="G1591" s="200" t="s">
        <v>4573</v>
      </c>
      <c r="H1591" s="200" t="s">
        <v>4573</v>
      </c>
      <c r="I1591" s="200" t="s">
        <v>4573</v>
      </c>
      <c r="J1591" s="200" t="s">
        <v>4571</v>
      </c>
      <c r="K1591" s="200" t="s">
        <v>4572</v>
      </c>
      <c r="L1591" s="200" t="s">
        <v>4573</v>
      </c>
      <c r="M1591" s="200" t="s">
        <v>4571</v>
      </c>
      <c r="N1591" s="200" t="s">
        <v>4571</v>
      </c>
      <c r="O1591" s="200" t="s">
        <v>4571</v>
      </c>
    </row>
    <row r="1592" spans="1:15" x14ac:dyDescent="0.3">
      <c r="A1592" s="200">
        <v>335855</v>
      </c>
      <c r="B1592" s="200" t="s">
        <v>4584</v>
      </c>
      <c r="C1592" s="200" t="s">
        <v>4573</v>
      </c>
      <c r="D1592" s="200" t="s">
        <v>4572</v>
      </c>
      <c r="E1592" s="200" t="s">
        <v>4572</v>
      </c>
      <c r="F1592" s="200" t="s">
        <v>4573</v>
      </c>
      <c r="G1592" s="200" t="s">
        <v>4573</v>
      </c>
      <c r="H1592" s="200" t="s">
        <v>4573</v>
      </c>
      <c r="I1592" s="200" t="s">
        <v>4573</v>
      </c>
      <c r="J1592" s="200" t="s">
        <v>4573</v>
      </c>
      <c r="K1592" s="200" t="s">
        <v>4573</v>
      </c>
      <c r="L1592" s="200" t="s">
        <v>4573</v>
      </c>
      <c r="M1592" s="200" t="s">
        <v>4572</v>
      </c>
      <c r="N1592" s="200" t="s">
        <v>4571</v>
      </c>
      <c r="O1592" s="200" t="s">
        <v>4572</v>
      </c>
    </row>
    <row r="1593" spans="1:15" x14ac:dyDescent="0.3">
      <c r="A1593" s="200">
        <v>335856</v>
      </c>
      <c r="B1593" s="200" t="s">
        <v>4584</v>
      </c>
      <c r="C1593" s="200" t="s">
        <v>4572</v>
      </c>
      <c r="D1593" s="200" t="s">
        <v>4572</v>
      </c>
      <c r="E1593" s="200" t="s">
        <v>4572</v>
      </c>
      <c r="F1593" s="200" t="s">
        <v>4571</v>
      </c>
      <c r="G1593" s="200" t="s">
        <v>4572</v>
      </c>
      <c r="H1593" s="200" t="s">
        <v>4571</v>
      </c>
      <c r="I1593" s="200" t="s">
        <v>4571</v>
      </c>
      <c r="J1593" s="200" t="s">
        <v>4571</v>
      </c>
      <c r="K1593" s="200" t="s">
        <v>4571</v>
      </c>
      <c r="L1593" s="200" t="s">
        <v>4571</v>
      </c>
      <c r="M1593" s="200" t="s">
        <v>4571</v>
      </c>
      <c r="N1593" s="200" t="s">
        <v>4571</v>
      </c>
      <c r="O1593" s="200" t="s">
        <v>4571</v>
      </c>
    </row>
    <row r="1594" spans="1:15" x14ac:dyDescent="0.3">
      <c r="A1594" s="200">
        <v>335857</v>
      </c>
      <c r="B1594" s="200" t="s">
        <v>4584</v>
      </c>
      <c r="C1594" s="200" t="s">
        <v>4572</v>
      </c>
      <c r="D1594" s="200" t="s">
        <v>4573</v>
      </c>
      <c r="E1594" s="200" t="s">
        <v>4571</v>
      </c>
      <c r="F1594" s="200" t="s">
        <v>4571</v>
      </c>
      <c r="G1594" s="200" t="s">
        <v>4573</v>
      </c>
      <c r="H1594" s="200" t="s">
        <v>4573</v>
      </c>
      <c r="I1594" s="200" t="s">
        <v>4571</v>
      </c>
      <c r="J1594" s="200" t="s">
        <v>4571</v>
      </c>
      <c r="K1594" s="200" t="s">
        <v>4571</v>
      </c>
      <c r="L1594" s="200" t="s">
        <v>4571</v>
      </c>
      <c r="M1594" s="200" t="s">
        <v>4571</v>
      </c>
      <c r="N1594" s="200" t="s">
        <v>4571</v>
      </c>
      <c r="O1594" s="200" t="s">
        <v>4571</v>
      </c>
    </row>
    <row r="1595" spans="1:15" x14ac:dyDescent="0.3">
      <c r="A1595" s="200">
        <v>335860</v>
      </c>
      <c r="B1595" s="200" t="s">
        <v>4584</v>
      </c>
      <c r="C1595" s="200" t="s">
        <v>4572</v>
      </c>
      <c r="D1595" s="200" t="s">
        <v>4573</v>
      </c>
      <c r="E1595" s="200" t="s">
        <v>4573</v>
      </c>
      <c r="F1595" s="200" t="s">
        <v>4573</v>
      </c>
      <c r="G1595" s="200" t="s">
        <v>4571</v>
      </c>
      <c r="H1595" s="200" t="s">
        <v>4573</v>
      </c>
      <c r="I1595" s="200" t="s">
        <v>4572</v>
      </c>
      <c r="J1595" s="200" t="s">
        <v>4572</v>
      </c>
      <c r="K1595" s="200" t="s">
        <v>4572</v>
      </c>
      <c r="L1595" s="200" t="s">
        <v>4572</v>
      </c>
      <c r="M1595" s="200" t="s">
        <v>4572</v>
      </c>
      <c r="N1595" s="200" t="s">
        <v>4572</v>
      </c>
      <c r="O1595" s="200" t="s">
        <v>4572</v>
      </c>
    </row>
    <row r="1596" spans="1:15" x14ac:dyDescent="0.3">
      <c r="A1596" s="200">
        <v>335861</v>
      </c>
      <c r="B1596" s="200" t="s">
        <v>4584</v>
      </c>
      <c r="C1596" s="200" t="s">
        <v>4572</v>
      </c>
      <c r="D1596" s="200" t="s">
        <v>4572</v>
      </c>
      <c r="E1596" s="200" t="s">
        <v>4572</v>
      </c>
      <c r="F1596" s="200" t="s">
        <v>4572</v>
      </c>
      <c r="G1596" s="200" t="s">
        <v>4572</v>
      </c>
      <c r="H1596" s="200" t="s">
        <v>4572</v>
      </c>
      <c r="I1596" s="200" t="s">
        <v>4572</v>
      </c>
      <c r="J1596" s="200" t="s">
        <v>4571</v>
      </c>
      <c r="K1596" s="200" t="s">
        <v>4571</v>
      </c>
      <c r="L1596" s="200" t="s">
        <v>4571</v>
      </c>
      <c r="M1596" s="200" t="s">
        <v>4571</v>
      </c>
      <c r="N1596" s="200" t="s">
        <v>4571</v>
      </c>
      <c r="O1596" s="200" t="s">
        <v>4571</v>
      </c>
    </row>
    <row r="1597" spans="1:15" x14ac:dyDescent="0.3">
      <c r="A1597" s="200">
        <v>335863</v>
      </c>
      <c r="B1597" s="200" t="s">
        <v>4584</v>
      </c>
      <c r="C1597" s="200" t="s">
        <v>4572</v>
      </c>
      <c r="D1597" s="200" t="s">
        <v>4571</v>
      </c>
      <c r="E1597" s="200" t="s">
        <v>4572</v>
      </c>
      <c r="F1597" s="200" t="s">
        <v>4572</v>
      </c>
      <c r="G1597" s="200" t="s">
        <v>4571</v>
      </c>
      <c r="H1597" s="200" t="s">
        <v>4572</v>
      </c>
      <c r="I1597" s="200" t="s">
        <v>4571</v>
      </c>
      <c r="J1597" s="200" t="s">
        <v>4571</v>
      </c>
      <c r="K1597" s="200" t="s">
        <v>4571</v>
      </c>
      <c r="L1597" s="200" t="s">
        <v>4571</v>
      </c>
      <c r="M1597" s="200" t="s">
        <v>4571</v>
      </c>
      <c r="N1597" s="200" t="s">
        <v>4571</v>
      </c>
      <c r="O1597" s="200" t="s">
        <v>4571</v>
      </c>
    </row>
    <row r="1598" spans="1:15" x14ac:dyDescent="0.3">
      <c r="A1598" s="200">
        <v>335864</v>
      </c>
      <c r="B1598" s="200" t="s">
        <v>4584</v>
      </c>
      <c r="C1598" s="200" t="s">
        <v>4571</v>
      </c>
      <c r="D1598" s="200" t="s">
        <v>4572</v>
      </c>
      <c r="E1598" s="200" t="s">
        <v>4571</v>
      </c>
      <c r="F1598" s="200" t="s">
        <v>4571</v>
      </c>
      <c r="G1598" s="200" t="s">
        <v>4571</v>
      </c>
      <c r="H1598" s="200" t="s">
        <v>4572</v>
      </c>
      <c r="I1598" s="200" t="s">
        <v>4571</v>
      </c>
      <c r="J1598" s="200" t="s">
        <v>4571</v>
      </c>
      <c r="K1598" s="200" t="s">
        <v>4571</v>
      </c>
      <c r="L1598" s="200" t="s">
        <v>4571</v>
      </c>
      <c r="M1598" s="200" t="s">
        <v>4571</v>
      </c>
      <c r="N1598" s="200" t="s">
        <v>4571</v>
      </c>
      <c r="O1598" s="200" t="s">
        <v>4571</v>
      </c>
    </row>
    <row r="1599" spans="1:15" x14ac:dyDescent="0.3">
      <c r="A1599" s="200">
        <v>335865</v>
      </c>
      <c r="B1599" s="200" t="s">
        <v>4584</v>
      </c>
      <c r="C1599" s="200" t="s">
        <v>4573</v>
      </c>
      <c r="D1599" s="200" t="s">
        <v>4573</v>
      </c>
      <c r="E1599" s="200" t="s">
        <v>4573</v>
      </c>
      <c r="F1599" s="200" t="s">
        <v>4573</v>
      </c>
      <c r="G1599" s="200" t="s">
        <v>4572</v>
      </c>
      <c r="H1599" s="200" t="s">
        <v>4573</v>
      </c>
      <c r="I1599" s="200" t="s">
        <v>4573</v>
      </c>
      <c r="J1599" s="200" t="s">
        <v>4571</v>
      </c>
      <c r="K1599" s="200" t="s">
        <v>4571</v>
      </c>
      <c r="L1599" s="200" t="s">
        <v>4571</v>
      </c>
      <c r="M1599" s="200" t="s">
        <v>4571</v>
      </c>
      <c r="N1599" s="200" t="s">
        <v>4571</v>
      </c>
      <c r="O1599" s="200" t="s">
        <v>4571</v>
      </c>
    </row>
    <row r="1600" spans="1:15" x14ac:dyDescent="0.3">
      <c r="A1600" s="200">
        <v>335866</v>
      </c>
      <c r="B1600" s="200" t="s">
        <v>4584</v>
      </c>
      <c r="C1600" s="200" t="s">
        <v>4572</v>
      </c>
      <c r="D1600" s="200" t="s">
        <v>4572</v>
      </c>
      <c r="E1600" s="200" t="s">
        <v>4572</v>
      </c>
      <c r="F1600" s="200" t="s">
        <v>4572</v>
      </c>
      <c r="G1600" s="200" t="s">
        <v>4572</v>
      </c>
      <c r="H1600" s="200" t="s">
        <v>4572</v>
      </c>
      <c r="I1600" s="200" t="s">
        <v>4572</v>
      </c>
      <c r="J1600" s="200" t="s">
        <v>4571</v>
      </c>
      <c r="K1600" s="200" t="s">
        <v>4571</v>
      </c>
      <c r="L1600" s="200" t="s">
        <v>4571</v>
      </c>
      <c r="M1600" s="200" t="s">
        <v>4571</v>
      </c>
      <c r="N1600" s="200" t="s">
        <v>4572</v>
      </c>
      <c r="O1600" s="200" t="s">
        <v>4572</v>
      </c>
    </row>
    <row r="1601" spans="1:15" x14ac:dyDescent="0.3">
      <c r="A1601" s="200">
        <v>335869</v>
      </c>
      <c r="B1601" s="200" t="s">
        <v>4584</v>
      </c>
      <c r="C1601" s="200" t="s">
        <v>4572</v>
      </c>
      <c r="D1601" s="200" t="s">
        <v>4572</v>
      </c>
      <c r="E1601" s="200" t="s">
        <v>4572</v>
      </c>
      <c r="F1601" s="200" t="s">
        <v>4571</v>
      </c>
      <c r="G1601" s="200" t="s">
        <v>4571</v>
      </c>
      <c r="H1601" s="200" t="s">
        <v>4572</v>
      </c>
      <c r="I1601" s="200" t="s">
        <v>4571</v>
      </c>
      <c r="J1601" s="200" t="s">
        <v>4571</v>
      </c>
      <c r="K1601" s="200" t="s">
        <v>4571</v>
      </c>
      <c r="L1601" s="200" t="s">
        <v>4571</v>
      </c>
      <c r="M1601" s="200" t="s">
        <v>4571</v>
      </c>
      <c r="N1601" s="200" t="s">
        <v>4571</v>
      </c>
      <c r="O1601" s="200" t="s">
        <v>4571</v>
      </c>
    </row>
    <row r="1602" spans="1:15" x14ac:dyDescent="0.3">
      <c r="A1602" s="200">
        <v>335871</v>
      </c>
      <c r="B1602" s="200" t="s">
        <v>4584</v>
      </c>
      <c r="C1602" s="200" t="s">
        <v>4572</v>
      </c>
      <c r="D1602" s="200" t="s">
        <v>4571</v>
      </c>
      <c r="E1602" s="200" t="s">
        <v>4571</v>
      </c>
      <c r="F1602" s="200" t="s">
        <v>4572</v>
      </c>
      <c r="G1602" s="200" t="s">
        <v>4572</v>
      </c>
      <c r="H1602" s="200" t="s">
        <v>4571</v>
      </c>
      <c r="I1602" s="200" t="s">
        <v>4571</v>
      </c>
      <c r="J1602" s="200" t="s">
        <v>4571</v>
      </c>
      <c r="K1602" s="200" t="s">
        <v>4571</v>
      </c>
      <c r="L1602" s="200" t="s">
        <v>4571</v>
      </c>
      <c r="M1602" s="200" t="s">
        <v>4571</v>
      </c>
      <c r="N1602" s="200" t="s">
        <v>4571</v>
      </c>
      <c r="O1602" s="200" t="s">
        <v>4571</v>
      </c>
    </row>
    <row r="1603" spans="1:15" x14ac:dyDescent="0.3">
      <c r="A1603" s="200">
        <v>335872</v>
      </c>
      <c r="B1603" s="200" t="s">
        <v>4584</v>
      </c>
      <c r="C1603" s="200" t="s">
        <v>4572</v>
      </c>
      <c r="D1603" s="200" t="s">
        <v>4572</v>
      </c>
      <c r="E1603" s="200" t="s">
        <v>4572</v>
      </c>
      <c r="F1603" s="200" t="s">
        <v>4572</v>
      </c>
      <c r="G1603" s="200" t="s">
        <v>4572</v>
      </c>
      <c r="H1603" s="200" t="s">
        <v>4572</v>
      </c>
      <c r="I1603" s="200" t="s">
        <v>4571</v>
      </c>
      <c r="J1603" s="200" t="s">
        <v>4572</v>
      </c>
      <c r="K1603" s="200" t="s">
        <v>4572</v>
      </c>
      <c r="L1603" s="200" t="s">
        <v>4572</v>
      </c>
      <c r="M1603" s="200" t="s">
        <v>4572</v>
      </c>
      <c r="N1603" s="200" t="s">
        <v>4571</v>
      </c>
      <c r="O1603" s="200" t="s">
        <v>4571</v>
      </c>
    </row>
    <row r="1604" spans="1:15" x14ac:dyDescent="0.3">
      <c r="A1604" s="200">
        <v>335873</v>
      </c>
      <c r="B1604" s="200" t="s">
        <v>4584</v>
      </c>
      <c r="C1604" s="200" t="s">
        <v>4573</v>
      </c>
      <c r="D1604" s="200" t="s">
        <v>4573</v>
      </c>
      <c r="E1604" s="200" t="s">
        <v>4572</v>
      </c>
      <c r="F1604" s="200" t="s">
        <v>4571</v>
      </c>
      <c r="G1604" s="200" t="s">
        <v>4572</v>
      </c>
      <c r="H1604" s="200" t="s">
        <v>4571</v>
      </c>
      <c r="I1604" s="200" t="s">
        <v>4571</v>
      </c>
      <c r="J1604" s="200" t="s">
        <v>4571</v>
      </c>
      <c r="K1604" s="200" t="s">
        <v>4571</v>
      </c>
      <c r="L1604" s="200" t="s">
        <v>4571</v>
      </c>
      <c r="M1604" s="200" t="s">
        <v>4571</v>
      </c>
      <c r="N1604" s="200" t="s">
        <v>4571</v>
      </c>
      <c r="O1604" s="200" t="s">
        <v>4571</v>
      </c>
    </row>
    <row r="1605" spans="1:15" x14ac:dyDescent="0.3">
      <c r="A1605" s="200">
        <v>335877</v>
      </c>
      <c r="B1605" s="200" t="s">
        <v>4584</v>
      </c>
      <c r="C1605" s="200" t="s">
        <v>4571</v>
      </c>
      <c r="D1605" s="200" t="s">
        <v>4571</v>
      </c>
      <c r="E1605" s="200" t="s">
        <v>4572</v>
      </c>
      <c r="F1605" s="200" t="s">
        <v>4571</v>
      </c>
      <c r="G1605" s="200" t="s">
        <v>4571</v>
      </c>
      <c r="H1605" s="200" t="s">
        <v>4572</v>
      </c>
      <c r="I1605" s="200" t="s">
        <v>4572</v>
      </c>
      <c r="J1605" s="200" t="s">
        <v>4571</v>
      </c>
      <c r="K1605" s="200" t="s">
        <v>4571</v>
      </c>
      <c r="L1605" s="200" t="s">
        <v>4571</v>
      </c>
      <c r="M1605" s="200" t="s">
        <v>4571</v>
      </c>
      <c r="N1605" s="200" t="s">
        <v>4571</v>
      </c>
      <c r="O1605" s="200" t="s">
        <v>4571</v>
      </c>
    </row>
    <row r="1606" spans="1:15" x14ac:dyDescent="0.3">
      <c r="A1606" s="200">
        <v>335878</v>
      </c>
      <c r="B1606" s="200" t="s">
        <v>4584</v>
      </c>
      <c r="C1606" s="200" t="s">
        <v>4572</v>
      </c>
      <c r="D1606" s="200" t="s">
        <v>4572</v>
      </c>
      <c r="E1606" s="200" t="s">
        <v>4572</v>
      </c>
      <c r="F1606" s="200" t="s">
        <v>4572</v>
      </c>
      <c r="G1606" s="200" t="s">
        <v>4571</v>
      </c>
      <c r="H1606" s="200" t="s">
        <v>4571</v>
      </c>
      <c r="I1606" s="200" t="s">
        <v>4571</v>
      </c>
      <c r="J1606" s="200" t="s">
        <v>4571</v>
      </c>
      <c r="K1606" s="200" t="s">
        <v>4571</v>
      </c>
      <c r="L1606" s="200" t="s">
        <v>4571</v>
      </c>
      <c r="M1606" s="200" t="s">
        <v>4571</v>
      </c>
      <c r="N1606" s="200" t="s">
        <v>4571</v>
      </c>
      <c r="O1606" s="200" t="s">
        <v>4571</v>
      </c>
    </row>
    <row r="1607" spans="1:15" x14ac:dyDescent="0.3">
      <c r="A1607" s="200">
        <v>335879</v>
      </c>
      <c r="B1607" s="200" t="s">
        <v>4584</v>
      </c>
      <c r="C1607" s="200" t="s">
        <v>4573</v>
      </c>
      <c r="D1607" s="200" t="s">
        <v>4572</v>
      </c>
      <c r="E1607" s="200" t="s">
        <v>4573</v>
      </c>
      <c r="F1607" s="200" t="s">
        <v>4573</v>
      </c>
      <c r="G1607" s="200" t="s">
        <v>4573</v>
      </c>
      <c r="H1607" s="200" t="s">
        <v>4573</v>
      </c>
      <c r="I1607" s="200" t="s">
        <v>4572</v>
      </c>
      <c r="J1607" s="200" t="s">
        <v>4573</v>
      </c>
      <c r="K1607" s="200" t="s">
        <v>4572</v>
      </c>
      <c r="L1607" s="200" t="s">
        <v>4573</v>
      </c>
      <c r="M1607" s="200" t="s">
        <v>4573</v>
      </c>
      <c r="N1607" s="200" t="s">
        <v>4572</v>
      </c>
      <c r="O1607" s="200" t="s">
        <v>4572</v>
      </c>
    </row>
    <row r="1608" spans="1:15" x14ac:dyDescent="0.3">
      <c r="A1608" s="200">
        <v>335881</v>
      </c>
      <c r="B1608" s="200" t="s">
        <v>4584</v>
      </c>
      <c r="C1608" s="200" t="s">
        <v>4573</v>
      </c>
      <c r="D1608" s="200" t="s">
        <v>4572</v>
      </c>
      <c r="E1608" s="200" t="s">
        <v>4573</v>
      </c>
      <c r="F1608" s="200" t="s">
        <v>4573</v>
      </c>
      <c r="G1608" s="200" t="s">
        <v>4572</v>
      </c>
      <c r="H1608" s="200" t="s">
        <v>4573</v>
      </c>
      <c r="I1608" s="200" t="s">
        <v>4572</v>
      </c>
      <c r="J1608" s="200" t="s">
        <v>4573</v>
      </c>
      <c r="K1608" s="200" t="s">
        <v>4572</v>
      </c>
      <c r="L1608" s="200" t="s">
        <v>4573</v>
      </c>
      <c r="M1608" s="200" t="s">
        <v>4573</v>
      </c>
      <c r="N1608" s="200" t="s">
        <v>4572</v>
      </c>
      <c r="O1608" s="200" t="s">
        <v>4571</v>
      </c>
    </row>
    <row r="1609" spans="1:15" x14ac:dyDescent="0.3">
      <c r="A1609" s="200">
        <v>335883</v>
      </c>
      <c r="B1609" s="200" t="s">
        <v>4584</v>
      </c>
      <c r="C1609" s="200" t="s">
        <v>4572</v>
      </c>
      <c r="D1609" s="200" t="s">
        <v>4571</v>
      </c>
      <c r="E1609" s="200" t="s">
        <v>4571</v>
      </c>
      <c r="F1609" s="200" t="s">
        <v>4571</v>
      </c>
      <c r="G1609" s="200" t="s">
        <v>4571</v>
      </c>
      <c r="H1609" s="200" t="s">
        <v>4571</v>
      </c>
      <c r="I1609" s="200" t="s">
        <v>4572</v>
      </c>
      <c r="J1609" s="200" t="s">
        <v>4571</v>
      </c>
      <c r="K1609" s="200" t="s">
        <v>4571</v>
      </c>
      <c r="L1609" s="200" t="s">
        <v>4571</v>
      </c>
      <c r="M1609" s="200" t="s">
        <v>4571</v>
      </c>
      <c r="N1609" s="200" t="s">
        <v>4571</v>
      </c>
      <c r="O1609" s="200" t="s">
        <v>4571</v>
      </c>
    </row>
    <row r="1610" spans="1:15" x14ac:dyDescent="0.3">
      <c r="A1610" s="200">
        <v>335885</v>
      </c>
      <c r="B1610" s="200" t="s">
        <v>4584</v>
      </c>
      <c r="C1610" s="200" t="s">
        <v>4572</v>
      </c>
      <c r="D1610" s="200" t="s">
        <v>4572</v>
      </c>
      <c r="E1610" s="200" t="s">
        <v>4572</v>
      </c>
      <c r="F1610" s="200" t="s">
        <v>4572</v>
      </c>
      <c r="G1610" s="200" t="s">
        <v>4572</v>
      </c>
      <c r="H1610" s="200" t="s">
        <v>4572</v>
      </c>
      <c r="I1610" s="200" t="s">
        <v>4571</v>
      </c>
      <c r="J1610" s="200" t="s">
        <v>4572</v>
      </c>
      <c r="K1610" s="200" t="s">
        <v>4573</v>
      </c>
      <c r="L1610" s="200" t="s">
        <v>4571</v>
      </c>
      <c r="M1610" s="200" t="s">
        <v>4572</v>
      </c>
      <c r="N1610" s="200" t="s">
        <v>4572</v>
      </c>
      <c r="O1610" s="200" t="s">
        <v>4572</v>
      </c>
    </row>
    <row r="1611" spans="1:15" x14ac:dyDescent="0.3">
      <c r="A1611" s="200">
        <v>335886</v>
      </c>
      <c r="B1611" s="200" t="s">
        <v>4584</v>
      </c>
      <c r="C1611" s="200" t="s">
        <v>4571</v>
      </c>
      <c r="D1611" s="200" t="s">
        <v>4571</v>
      </c>
      <c r="E1611" s="200" t="s">
        <v>4572</v>
      </c>
      <c r="F1611" s="200" t="s">
        <v>4571</v>
      </c>
      <c r="G1611" s="200" t="s">
        <v>4572</v>
      </c>
      <c r="H1611" s="200" t="s">
        <v>4571</v>
      </c>
      <c r="I1611" s="200" t="s">
        <v>4571</v>
      </c>
      <c r="J1611" s="200" t="s">
        <v>4571</v>
      </c>
      <c r="K1611" s="200" t="s">
        <v>4571</v>
      </c>
      <c r="L1611" s="200" t="s">
        <v>4571</v>
      </c>
      <c r="M1611" s="200" t="s">
        <v>4571</v>
      </c>
      <c r="N1611" s="200" t="s">
        <v>4571</v>
      </c>
      <c r="O1611" s="200" t="s">
        <v>4571</v>
      </c>
    </row>
    <row r="1612" spans="1:15" x14ac:dyDescent="0.3">
      <c r="A1612" s="200">
        <v>335888</v>
      </c>
      <c r="B1612" s="200" t="s">
        <v>4584</v>
      </c>
      <c r="C1612" s="200" t="s">
        <v>4572</v>
      </c>
      <c r="D1612" s="200" t="s">
        <v>4572</v>
      </c>
      <c r="E1612" s="200" t="s">
        <v>4572</v>
      </c>
      <c r="F1612" s="200" t="s">
        <v>4572</v>
      </c>
      <c r="G1612" s="200" t="s">
        <v>4572</v>
      </c>
      <c r="H1612" s="200" t="s">
        <v>4572</v>
      </c>
      <c r="I1612" s="200" t="s">
        <v>4572</v>
      </c>
      <c r="J1612" s="200" t="s">
        <v>4571</v>
      </c>
      <c r="K1612" s="200" t="s">
        <v>4571</v>
      </c>
      <c r="L1612" s="200" t="s">
        <v>4571</v>
      </c>
      <c r="M1612" s="200" t="s">
        <v>4571</v>
      </c>
      <c r="N1612" s="200" t="s">
        <v>4571</v>
      </c>
      <c r="O1612" s="200" t="s">
        <v>4571</v>
      </c>
    </row>
    <row r="1613" spans="1:15" x14ac:dyDescent="0.3">
      <c r="A1613" s="200">
        <v>335889</v>
      </c>
      <c r="B1613" s="200" t="s">
        <v>4584</v>
      </c>
      <c r="C1613" s="200" t="s">
        <v>4573</v>
      </c>
      <c r="D1613" s="200" t="s">
        <v>4573</v>
      </c>
      <c r="E1613" s="200" t="s">
        <v>4573</v>
      </c>
      <c r="F1613" s="200" t="s">
        <v>4572</v>
      </c>
      <c r="G1613" s="200" t="s">
        <v>4572</v>
      </c>
      <c r="H1613" s="200" t="s">
        <v>4572</v>
      </c>
      <c r="I1613" s="200" t="s">
        <v>4572</v>
      </c>
      <c r="J1613" s="200" t="s">
        <v>4572</v>
      </c>
      <c r="K1613" s="200" t="s">
        <v>4572</v>
      </c>
      <c r="L1613" s="200" t="s">
        <v>4572</v>
      </c>
      <c r="M1613" s="200" t="s">
        <v>4572</v>
      </c>
      <c r="N1613" s="200" t="s">
        <v>4572</v>
      </c>
      <c r="O1613" s="200" t="s">
        <v>4572</v>
      </c>
    </row>
    <row r="1614" spans="1:15" x14ac:dyDescent="0.3">
      <c r="A1614" s="200">
        <v>335891</v>
      </c>
      <c r="B1614" s="200" t="s">
        <v>4584</v>
      </c>
      <c r="C1614" s="200" t="s">
        <v>4572</v>
      </c>
      <c r="D1614" s="200" t="s">
        <v>4571</v>
      </c>
      <c r="E1614" s="200" t="s">
        <v>4572</v>
      </c>
      <c r="F1614" s="200" t="s">
        <v>4572</v>
      </c>
      <c r="G1614" s="200" t="s">
        <v>4571</v>
      </c>
      <c r="H1614" s="200" t="s">
        <v>4572</v>
      </c>
      <c r="I1614" s="200" t="s">
        <v>4572</v>
      </c>
      <c r="J1614" s="200" t="s">
        <v>4571</v>
      </c>
      <c r="K1614" s="200" t="s">
        <v>4571</v>
      </c>
      <c r="L1614" s="200" t="s">
        <v>4571</v>
      </c>
      <c r="M1614" s="200" t="s">
        <v>4571</v>
      </c>
      <c r="N1614" s="200" t="s">
        <v>4571</v>
      </c>
      <c r="O1614" s="200" t="s">
        <v>4571</v>
      </c>
    </row>
    <row r="1615" spans="1:15" x14ac:dyDescent="0.3">
      <c r="A1615" s="200">
        <v>335894</v>
      </c>
      <c r="B1615" s="200" t="s">
        <v>4584</v>
      </c>
      <c r="C1615" s="200" t="s">
        <v>4573</v>
      </c>
      <c r="D1615" s="200" t="s">
        <v>4573</v>
      </c>
      <c r="E1615" s="200" t="s">
        <v>4572</v>
      </c>
      <c r="F1615" s="200" t="s">
        <v>4573</v>
      </c>
      <c r="G1615" s="200" t="s">
        <v>4573</v>
      </c>
      <c r="H1615" s="200" t="s">
        <v>4573</v>
      </c>
      <c r="I1615" s="200" t="s">
        <v>4573</v>
      </c>
      <c r="J1615" s="200" t="s">
        <v>4573</v>
      </c>
      <c r="K1615" s="200" t="s">
        <v>4573</v>
      </c>
      <c r="L1615" s="200" t="s">
        <v>4572</v>
      </c>
      <c r="M1615" s="200" t="s">
        <v>4573</v>
      </c>
      <c r="N1615" s="200" t="s">
        <v>4572</v>
      </c>
      <c r="O1615" s="200" t="s">
        <v>4572</v>
      </c>
    </row>
    <row r="1616" spans="1:15" x14ac:dyDescent="0.3">
      <c r="A1616" s="200">
        <v>335896</v>
      </c>
      <c r="B1616" s="200" t="s">
        <v>4584</v>
      </c>
      <c r="C1616" s="200" t="s">
        <v>4572</v>
      </c>
      <c r="D1616" s="200" t="s">
        <v>4572</v>
      </c>
      <c r="E1616" s="200" t="s">
        <v>4572</v>
      </c>
      <c r="F1616" s="200" t="s">
        <v>4572</v>
      </c>
      <c r="G1616" s="200" t="s">
        <v>4571</v>
      </c>
      <c r="H1616" s="200" t="s">
        <v>4571</v>
      </c>
      <c r="I1616" s="200" t="s">
        <v>4572</v>
      </c>
      <c r="J1616" s="200" t="s">
        <v>4572</v>
      </c>
      <c r="K1616" s="200" t="s">
        <v>4572</v>
      </c>
      <c r="L1616" s="200" t="s">
        <v>4572</v>
      </c>
      <c r="M1616" s="200" t="s">
        <v>4572</v>
      </c>
      <c r="N1616" s="200" t="s">
        <v>4572</v>
      </c>
      <c r="O1616" s="200" t="s">
        <v>4571</v>
      </c>
    </row>
    <row r="1617" spans="1:15" x14ac:dyDescent="0.3">
      <c r="A1617" s="200">
        <v>335897</v>
      </c>
      <c r="B1617" s="200" t="s">
        <v>4584</v>
      </c>
      <c r="C1617" s="200" t="s">
        <v>4573</v>
      </c>
      <c r="D1617" s="200" t="s">
        <v>4573</v>
      </c>
      <c r="E1617" s="200" t="s">
        <v>4573</v>
      </c>
      <c r="F1617" s="200" t="s">
        <v>4573</v>
      </c>
      <c r="G1617" s="200" t="s">
        <v>4573</v>
      </c>
      <c r="H1617" s="200" t="s">
        <v>4573</v>
      </c>
      <c r="I1617" s="200" t="s">
        <v>4573</v>
      </c>
      <c r="J1617" s="200" t="s">
        <v>4571</v>
      </c>
      <c r="K1617" s="200" t="s">
        <v>4571</v>
      </c>
      <c r="L1617" s="200" t="s">
        <v>4571</v>
      </c>
      <c r="M1617" s="200" t="s">
        <v>4571</v>
      </c>
      <c r="N1617" s="200" t="s">
        <v>4571</v>
      </c>
      <c r="O1617" s="200" t="s">
        <v>4571</v>
      </c>
    </row>
    <row r="1618" spans="1:15" x14ac:dyDescent="0.3">
      <c r="A1618" s="200">
        <v>335898</v>
      </c>
      <c r="B1618" s="200" t="s">
        <v>4584</v>
      </c>
      <c r="C1618" s="200" t="s">
        <v>4573</v>
      </c>
      <c r="D1618" s="200" t="s">
        <v>4573</v>
      </c>
      <c r="E1618" s="200" t="s">
        <v>4573</v>
      </c>
      <c r="F1618" s="200" t="s">
        <v>4573</v>
      </c>
      <c r="G1618" s="200" t="s">
        <v>4573</v>
      </c>
      <c r="H1618" s="200" t="s">
        <v>4573</v>
      </c>
      <c r="I1618" s="200" t="s">
        <v>4571</v>
      </c>
      <c r="J1618" s="200" t="s">
        <v>4571</v>
      </c>
      <c r="K1618" s="200" t="s">
        <v>4573</v>
      </c>
      <c r="L1618" s="200" t="s">
        <v>4571</v>
      </c>
      <c r="M1618" s="200" t="s">
        <v>4571</v>
      </c>
      <c r="N1618" s="200" t="s">
        <v>4571</v>
      </c>
      <c r="O1618" s="200" t="s">
        <v>4571</v>
      </c>
    </row>
    <row r="1619" spans="1:15" x14ac:dyDescent="0.3">
      <c r="A1619" s="200">
        <v>335902</v>
      </c>
      <c r="B1619" s="200" t="s">
        <v>4584</v>
      </c>
      <c r="C1619" s="200" t="s">
        <v>4572</v>
      </c>
      <c r="D1619" s="200" t="s">
        <v>4572</v>
      </c>
      <c r="E1619" s="200" t="s">
        <v>4573</v>
      </c>
      <c r="F1619" s="200" t="s">
        <v>4573</v>
      </c>
      <c r="G1619" s="200" t="s">
        <v>4572</v>
      </c>
      <c r="H1619" s="200" t="s">
        <v>4573</v>
      </c>
      <c r="I1619" s="200" t="s">
        <v>4573</v>
      </c>
      <c r="J1619" s="200" t="s">
        <v>4571</v>
      </c>
      <c r="K1619" s="200" t="s">
        <v>4571</v>
      </c>
      <c r="L1619" s="200" t="s">
        <v>4571</v>
      </c>
      <c r="M1619" s="200" t="s">
        <v>4571</v>
      </c>
      <c r="N1619" s="200" t="s">
        <v>4571</v>
      </c>
      <c r="O1619" s="200" t="s">
        <v>4571</v>
      </c>
    </row>
    <row r="1620" spans="1:15" x14ac:dyDescent="0.3">
      <c r="A1620" s="200">
        <v>335903</v>
      </c>
      <c r="B1620" s="200" t="s">
        <v>4584</v>
      </c>
      <c r="C1620" s="200" t="s">
        <v>4572</v>
      </c>
      <c r="D1620" s="200" t="s">
        <v>4571</v>
      </c>
      <c r="E1620" s="200" t="s">
        <v>4571</v>
      </c>
      <c r="F1620" s="200" t="s">
        <v>4572</v>
      </c>
      <c r="G1620" s="200" t="s">
        <v>4572</v>
      </c>
      <c r="H1620" s="200" t="s">
        <v>4572</v>
      </c>
      <c r="I1620" s="200" t="s">
        <v>4571</v>
      </c>
      <c r="J1620" s="200" t="s">
        <v>4571</v>
      </c>
      <c r="K1620" s="200" t="s">
        <v>4571</v>
      </c>
      <c r="L1620" s="200" t="s">
        <v>4571</v>
      </c>
      <c r="M1620" s="200" t="s">
        <v>4571</v>
      </c>
      <c r="N1620" s="200" t="s">
        <v>4571</v>
      </c>
      <c r="O1620" s="200" t="s">
        <v>4571</v>
      </c>
    </row>
    <row r="1621" spans="1:15" x14ac:dyDescent="0.3">
      <c r="A1621" s="200">
        <v>335906</v>
      </c>
      <c r="B1621" s="200" t="s">
        <v>4584</v>
      </c>
      <c r="C1621" s="200" t="s">
        <v>4572</v>
      </c>
      <c r="D1621" s="200" t="s">
        <v>4573</v>
      </c>
      <c r="E1621" s="200" t="s">
        <v>4573</v>
      </c>
      <c r="F1621" s="200" t="s">
        <v>4573</v>
      </c>
      <c r="G1621" s="200" t="s">
        <v>4571</v>
      </c>
      <c r="H1621" s="200" t="s">
        <v>4573</v>
      </c>
      <c r="I1621" s="200" t="s">
        <v>4573</v>
      </c>
      <c r="J1621" s="200" t="s">
        <v>4572</v>
      </c>
      <c r="K1621" s="200" t="s">
        <v>4572</v>
      </c>
      <c r="L1621" s="200" t="s">
        <v>4572</v>
      </c>
      <c r="M1621" s="200" t="s">
        <v>4572</v>
      </c>
      <c r="N1621" s="200" t="s">
        <v>4572</v>
      </c>
      <c r="O1621" s="200" t="s">
        <v>4571</v>
      </c>
    </row>
    <row r="1622" spans="1:15" x14ac:dyDescent="0.3">
      <c r="A1622" s="200">
        <v>335908</v>
      </c>
      <c r="B1622" s="200" t="s">
        <v>4584</v>
      </c>
      <c r="C1622" s="200" t="s">
        <v>4572</v>
      </c>
      <c r="D1622" s="200" t="s">
        <v>4571</v>
      </c>
      <c r="E1622" s="200" t="s">
        <v>4572</v>
      </c>
      <c r="F1622" s="200" t="s">
        <v>4572</v>
      </c>
      <c r="G1622" s="200" t="s">
        <v>4572</v>
      </c>
      <c r="H1622" s="200" t="s">
        <v>4572</v>
      </c>
      <c r="I1622" s="200" t="s">
        <v>4571</v>
      </c>
      <c r="J1622" s="200" t="s">
        <v>4571</v>
      </c>
      <c r="K1622" s="200" t="s">
        <v>4571</v>
      </c>
      <c r="L1622" s="200" t="s">
        <v>4571</v>
      </c>
      <c r="M1622" s="200" t="s">
        <v>4571</v>
      </c>
      <c r="N1622" s="200" t="s">
        <v>4571</v>
      </c>
      <c r="O1622" s="200" t="s">
        <v>4571</v>
      </c>
    </row>
    <row r="1623" spans="1:15" x14ac:dyDescent="0.3">
      <c r="A1623" s="200">
        <v>335909</v>
      </c>
      <c r="B1623" s="200" t="s">
        <v>4584</v>
      </c>
      <c r="C1623" s="200" t="s">
        <v>4573</v>
      </c>
      <c r="D1623" s="200" t="s">
        <v>4573</v>
      </c>
      <c r="E1623" s="200" t="s">
        <v>4573</v>
      </c>
      <c r="F1623" s="200" t="s">
        <v>4573</v>
      </c>
      <c r="G1623" s="200" t="s">
        <v>4571</v>
      </c>
      <c r="H1623" s="200" t="s">
        <v>4571</v>
      </c>
      <c r="I1623" s="200" t="s">
        <v>4571</v>
      </c>
      <c r="J1623" s="200" t="s">
        <v>4571</v>
      </c>
      <c r="K1623" s="200" t="s">
        <v>4571</v>
      </c>
      <c r="L1623" s="200" t="s">
        <v>4571</v>
      </c>
      <c r="M1623" s="200" t="s">
        <v>4571</v>
      </c>
      <c r="N1623" s="200" t="s">
        <v>4571</v>
      </c>
      <c r="O1623" s="200" t="s">
        <v>4571</v>
      </c>
    </row>
    <row r="1624" spans="1:15" x14ac:dyDescent="0.3">
      <c r="A1624" s="200">
        <v>335910</v>
      </c>
      <c r="B1624" s="200" t="s">
        <v>4584</v>
      </c>
      <c r="C1624" s="200" t="s">
        <v>4573</v>
      </c>
      <c r="D1624" s="200" t="s">
        <v>4573</v>
      </c>
      <c r="E1624" s="200" t="s">
        <v>4573</v>
      </c>
      <c r="F1624" s="200" t="s">
        <v>4572</v>
      </c>
      <c r="G1624" s="200" t="s">
        <v>4573</v>
      </c>
      <c r="H1624" s="200" t="s">
        <v>4572</v>
      </c>
      <c r="I1624" s="200" t="s">
        <v>4571</v>
      </c>
      <c r="J1624" s="200" t="s">
        <v>4572</v>
      </c>
      <c r="K1624" s="200" t="s">
        <v>4572</v>
      </c>
      <c r="L1624" s="200" t="s">
        <v>4572</v>
      </c>
      <c r="M1624" s="200" t="s">
        <v>4572</v>
      </c>
      <c r="N1624" s="200" t="s">
        <v>4571</v>
      </c>
      <c r="O1624" s="200" t="s">
        <v>4572</v>
      </c>
    </row>
    <row r="1625" spans="1:15" x14ac:dyDescent="0.3">
      <c r="A1625" s="200">
        <v>335911</v>
      </c>
      <c r="B1625" s="200" t="s">
        <v>4584</v>
      </c>
      <c r="C1625" s="200" t="s">
        <v>4573</v>
      </c>
      <c r="D1625" s="200" t="s">
        <v>4573</v>
      </c>
      <c r="E1625" s="200" t="s">
        <v>4573</v>
      </c>
      <c r="F1625" s="200" t="s">
        <v>4573</v>
      </c>
      <c r="G1625" s="200" t="s">
        <v>4573</v>
      </c>
      <c r="H1625" s="200" t="s">
        <v>4573</v>
      </c>
      <c r="I1625" s="200" t="s">
        <v>4573</v>
      </c>
      <c r="J1625" s="200" t="s">
        <v>4572</v>
      </c>
      <c r="K1625" s="200" t="s">
        <v>4572</v>
      </c>
      <c r="L1625" s="200" t="s">
        <v>4572</v>
      </c>
      <c r="M1625" s="200" t="s">
        <v>4572</v>
      </c>
      <c r="N1625" s="200" t="s">
        <v>4572</v>
      </c>
      <c r="O1625" s="200" t="s">
        <v>4572</v>
      </c>
    </row>
    <row r="1626" spans="1:15" x14ac:dyDescent="0.3">
      <c r="A1626" s="200">
        <v>335914</v>
      </c>
      <c r="B1626" s="200" t="s">
        <v>4584</v>
      </c>
      <c r="C1626" s="200" t="s">
        <v>4573</v>
      </c>
      <c r="D1626" s="200" t="s">
        <v>4573</v>
      </c>
      <c r="E1626" s="200" t="s">
        <v>4573</v>
      </c>
      <c r="F1626" s="200" t="s">
        <v>4573</v>
      </c>
      <c r="G1626" s="200" t="s">
        <v>4573</v>
      </c>
      <c r="H1626" s="200" t="s">
        <v>4573</v>
      </c>
      <c r="I1626" s="200" t="s">
        <v>4573</v>
      </c>
      <c r="J1626" s="200" t="s">
        <v>4572</v>
      </c>
      <c r="K1626" s="200" t="s">
        <v>4572</v>
      </c>
      <c r="L1626" s="200" t="s">
        <v>4572</v>
      </c>
      <c r="M1626" s="200" t="s">
        <v>4572</v>
      </c>
      <c r="N1626" s="200" t="s">
        <v>4572</v>
      </c>
      <c r="O1626" s="200" t="s">
        <v>4571</v>
      </c>
    </row>
    <row r="1627" spans="1:15" x14ac:dyDescent="0.3">
      <c r="A1627" s="200">
        <v>335915</v>
      </c>
      <c r="B1627" s="200" t="s">
        <v>4584</v>
      </c>
      <c r="C1627" s="200" t="s">
        <v>4573</v>
      </c>
      <c r="D1627" s="200" t="s">
        <v>4572</v>
      </c>
      <c r="E1627" s="200" t="s">
        <v>4572</v>
      </c>
      <c r="F1627" s="200" t="s">
        <v>4573</v>
      </c>
      <c r="G1627" s="200" t="s">
        <v>4573</v>
      </c>
      <c r="H1627" s="200" t="s">
        <v>4572</v>
      </c>
      <c r="I1627" s="200" t="s">
        <v>4572</v>
      </c>
      <c r="J1627" s="200" t="s">
        <v>4572</v>
      </c>
      <c r="K1627" s="200" t="s">
        <v>4573</v>
      </c>
      <c r="L1627" s="200" t="s">
        <v>4572</v>
      </c>
      <c r="M1627" s="200" t="s">
        <v>4572</v>
      </c>
      <c r="N1627" s="200" t="s">
        <v>4572</v>
      </c>
      <c r="O1627" s="200" t="s">
        <v>4571</v>
      </c>
    </row>
    <row r="1628" spans="1:15" x14ac:dyDescent="0.3">
      <c r="A1628" s="200">
        <v>335916</v>
      </c>
      <c r="B1628" s="200" t="s">
        <v>4584</v>
      </c>
      <c r="C1628" s="200" t="s">
        <v>4573</v>
      </c>
      <c r="D1628" s="200" t="s">
        <v>4573</v>
      </c>
      <c r="E1628" s="200" t="s">
        <v>4573</v>
      </c>
      <c r="F1628" s="200" t="s">
        <v>4573</v>
      </c>
      <c r="G1628" s="200" t="s">
        <v>4572</v>
      </c>
      <c r="H1628" s="200" t="s">
        <v>4573</v>
      </c>
      <c r="I1628" s="200" t="s">
        <v>4572</v>
      </c>
      <c r="J1628" s="200" t="s">
        <v>4572</v>
      </c>
      <c r="K1628" s="200" t="s">
        <v>4573</v>
      </c>
      <c r="L1628" s="200" t="s">
        <v>4573</v>
      </c>
      <c r="M1628" s="200" t="s">
        <v>4573</v>
      </c>
      <c r="N1628" s="200" t="s">
        <v>4572</v>
      </c>
      <c r="O1628" s="200" t="s">
        <v>4572</v>
      </c>
    </row>
    <row r="1629" spans="1:15" x14ac:dyDescent="0.3">
      <c r="A1629" s="200">
        <v>335918</v>
      </c>
      <c r="B1629" s="200" t="s">
        <v>4584</v>
      </c>
      <c r="C1629" s="200" t="s">
        <v>4573</v>
      </c>
      <c r="D1629" s="200" t="s">
        <v>4572</v>
      </c>
      <c r="E1629" s="200" t="s">
        <v>4573</v>
      </c>
      <c r="F1629" s="200" t="s">
        <v>4573</v>
      </c>
      <c r="G1629" s="200" t="s">
        <v>4572</v>
      </c>
      <c r="H1629" s="200" t="s">
        <v>4573</v>
      </c>
      <c r="I1629" s="200" t="s">
        <v>4573</v>
      </c>
      <c r="J1629" s="200" t="s">
        <v>4572</v>
      </c>
      <c r="K1629" s="200" t="s">
        <v>4573</v>
      </c>
      <c r="L1629" s="200" t="s">
        <v>4573</v>
      </c>
      <c r="M1629" s="200" t="s">
        <v>4572</v>
      </c>
      <c r="N1629" s="200" t="s">
        <v>4572</v>
      </c>
      <c r="O1629" s="200" t="s">
        <v>4572</v>
      </c>
    </row>
    <row r="1630" spans="1:15" x14ac:dyDescent="0.3">
      <c r="A1630" s="200">
        <v>335920</v>
      </c>
      <c r="B1630" s="200" t="s">
        <v>4584</v>
      </c>
      <c r="C1630" s="200" t="s">
        <v>4573</v>
      </c>
      <c r="D1630" s="200" t="s">
        <v>4573</v>
      </c>
      <c r="E1630" s="200" t="s">
        <v>4573</v>
      </c>
      <c r="F1630" s="200" t="s">
        <v>4573</v>
      </c>
      <c r="G1630" s="200" t="s">
        <v>4573</v>
      </c>
      <c r="H1630" s="200" t="s">
        <v>4572</v>
      </c>
      <c r="I1630" s="200" t="s">
        <v>4571</v>
      </c>
      <c r="J1630" s="200" t="s">
        <v>4572</v>
      </c>
      <c r="K1630" s="200" t="s">
        <v>4573</v>
      </c>
      <c r="L1630" s="200" t="s">
        <v>4572</v>
      </c>
      <c r="M1630" s="200" t="s">
        <v>4572</v>
      </c>
      <c r="N1630" s="200" t="s">
        <v>4571</v>
      </c>
      <c r="O1630" s="200" t="s">
        <v>4571</v>
      </c>
    </row>
    <row r="1631" spans="1:15" x14ac:dyDescent="0.3">
      <c r="A1631" s="200">
        <v>335921</v>
      </c>
      <c r="B1631" s="200" t="s">
        <v>4584</v>
      </c>
      <c r="C1631" s="200" t="s">
        <v>4572</v>
      </c>
      <c r="D1631" s="200" t="s">
        <v>4572</v>
      </c>
      <c r="E1631" s="200" t="s">
        <v>4572</v>
      </c>
      <c r="F1631" s="200" t="s">
        <v>4572</v>
      </c>
      <c r="G1631" s="200" t="s">
        <v>4571</v>
      </c>
      <c r="H1631" s="200" t="s">
        <v>4571</v>
      </c>
      <c r="I1631" s="200" t="s">
        <v>4571</v>
      </c>
      <c r="J1631" s="200" t="s">
        <v>4571</v>
      </c>
      <c r="K1631" s="200" t="s">
        <v>4571</v>
      </c>
      <c r="L1631" s="200" t="s">
        <v>4571</v>
      </c>
      <c r="M1631" s="200" t="s">
        <v>4571</v>
      </c>
      <c r="N1631" s="200" t="s">
        <v>4571</v>
      </c>
      <c r="O1631" s="200" t="s">
        <v>4571</v>
      </c>
    </row>
    <row r="1632" spans="1:15" x14ac:dyDescent="0.3">
      <c r="A1632" s="200">
        <v>335924</v>
      </c>
      <c r="B1632" s="200" t="s">
        <v>4584</v>
      </c>
      <c r="C1632" s="200" t="s">
        <v>4573</v>
      </c>
      <c r="D1632" s="200" t="s">
        <v>4572</v>
      </c>
      <c r="E1632" s="200" t="s">
        <v>4573</v>
      </c>
      <c r="F1632" s="200" t="s">
        <v>4572</v>
      </c>
      <c r="G1632" s="200" t="s">
        <v>4572</v>
      </c>
      <c r="H1632" s="200" t="s">
        <v>4572</v>
      </c>
      <c r="I1632" s="200" t="s">
        <v>4573</v>
      </c>
      <c r="J1632" s="200" t="s">
        <v>4571</v>
      </c>
      <c r="K1632" s="200" t="s">
        <v>4571</v>
      </c>
      <c r="L1632" s="200" t="s">
        <v>4571</v>
      </c>
      <c r="M1632" s="200" t="s">
        <v>4571</v>
      </c>
      <c r="N1632" s="200" t="s">
        <v>4571</v>
      </c>
      <c r="O1632" s="200" t="s">
        <v>4571</v>
      </c>
    </row>
    <row r="1633" spans="1:15" x14ac:dyDescent="0.3">
      <c r="A1633" s="200">
        <v>335926</v>
      </c>
      <c r="B1633" s="200" t="s">
        <v>4584</v>
      </c>
      <c r="C1633" s="200" t="s">
        <v>4572</v>
      </c>
      <c r="D1633" s="200" t="s">
        <v>4572</v>
      </c>
      <c r="E1633" s="200" t="s">
        <v>4572</v>
      </c>
      <c r="F1633" s="200" t="s">
        <v>4572</v>
      </c>
      <c r="G1633" s="200" t="s">
        <v>4572</v>
      </c>
      <c r="H1633" s="200" t="s">
        <v>4572</v>
      </c>
      <c r="I1633" s="200" t="s">
        <v>4572</v>
      </c>
      <c r="J1633" s="200" t="s">
        <v>4571</v>
      </c>
      <c r="K1633" s="200" t="s">
        <v>4571</v>
      </c>
      <c r="L1633" s="200" t="s">
        <v>4571</v>
      </c>
      <c r="M1633" s="200" t="s">
        <v>4571</v>
      </c>
      <c r="N1633" s="200" t="s">
        <v>4571</v>
      </c>
      <c r="O1633" s="200" t="s">
        <v>4571</v>
      </c>
    </row>
    <row r="1634" spans="1:15" x14ac:dyDescent="0.3">
      <c r="A1634" s="200">
        <v>335928</v>
      </c>
      <c r="B1634" s="200" t="s">
        <v>4584</v>
      </c>
      <c r="C1634" s="200" t="s">
        <v>4573</v>
      </c>
      <c r="D1634" s="200" t="s">
        <v>4572</v>
      </c>
      <c r="E1634" s="200" t="s">
        <v>4572</v>
      </c>
      <c r="F1634" s="200" t="s">
        <v>4571</v>
      </c>
      <c r="G1634" s="200" t="s">
        <v>4571</v>
      </c>
      <c r="H1634" s="200" t="s">
        <v>4573</v>
      </c>
      <c r="I1634" s="200" t="s">
        <v>4573</v>
      </c>
      <c r="J1634" s="200" t="s">
        <v>4571</v>
      </c>
      <c r="K1634" s="200" t="s">
        <v>4571</v>
      </c>
      <c r="L1634" s="200" t="s">
        <v>4571</v>
      </c>
      <c r="M1634" s="200" t="s">
        <v>4571</v>
      </c>
      <c r="N1634" s="200" t="s">
        <v>4571</v>
      </c>
      <c r="O1634" s="200" t="s">
        <v>4571</v>
      </c>
    </row>
    <row r="1635" spans="1:15" x14ac:dyDescent="0.3">
      <c r="A1635" s="200">
        <v>335929</v>
      </c>
      <c r="B1635" s="200" t="s">
        <v>4584</v>
      </c>
      <c r="C1635" s="200" t="s">
        <v>4573</v>
      </c>
      <c r="D1635" s="200" t="s">
        <v>4573</v>
      </c>
      <c r="E1635" s="200" t="s">
        <v>4573</v>
      </c>
      <c r="F1635" s="200" t="s">
        <v>4573</v>
      </c>
      <c r="G1635" s="200" t="s">
        <v>4573</v>
      </c>
      <c r="H1635" s="200" t="s">
        <v>4573</v>
      </c>
      <c r="I1635" s="200" t="s">
        <v>4573</v>
      </c>
      <c r="J1635" s="200" t="s">
        <v>4571</v>
      </c>
      <c r="K1635" s="200" t="s">
        <v>4571</v>
      </c>
      <c r="L1635" s="200" t="s">
        <v>4571</v>
      </c>
      <c r="M1635" s="200" t="s">
        <v>4571</v>
      </c>
      <c r="N1635" s="200" t="s">
        <v>4571</v>
      </c>
      <c r="O1635" s="200" t="s">
        <v>4571</v>
      </c>
    </row>
    <row r="1636" spans="1:15" x14ac:dyDescent="0.3">
      <c r="A1636" s="200">
        <v>335930</v>
      </c>
      <c r="B1636" s="200" t="s">
        <v>4584</v>
      </c>
      <c r="C1636" s="200" t="s">
        <v>4571</v>
      </c>
      <c r="D1636" s="200" t="s">
        <v>4571</v>
      </c>
      <c r="E1636" s="200" t="s">
        <v>4571</v>
      </c>
      <c r="F1636" s="200" t="s">
        <v>4571</v>
      </c>
      <c r="G1636" s="200" t="s">
        <v>4571</v>
      </c>
      <c r="H1636" s="200" t="s">
        <v>4572</v>
      </c>
      <c r="I1636" s="200" t="s">
        <v>4572</v>
      </c>
      <c r="J1636" s="200" t="s">
        <v>4571</v>
      </c>
      <c r="K1636" s="200" t="s">
        <v>4571</v>
      </c>
      <c r="L1636" s="200" t="s">
        <v>4571</v>
      </c>
      <c r="M1636" s="200" t="s">
        <v>4571</v>
      </c>
      <c r="N1636" s="200" t="s">
        <v>4571</v>
      </c>
      <c r="O1636" s="200" t="s">
        <v>4571</v>
      </c>
    </row>
    <row r="1637" spans="1:15" x14ac:dyDescent="0.3">
      <c r="A1637" s="200">
        <v>335931</v>
      </c>
      <c r="B1637" s="200" t="s">
        <v>4584</v>
      </c>
      <c r="C1637" s="200" t="s">
        <v>4572</v>
      </c>
      <c r="D1637" s="200" t="s">
        <v>4572</v>
      </c>
      <c r="E1637" s="200" t="s">
        <v>4572</v>
      </c>
      <c r="F1637" s="200" t="s">
        <v>4572</v>
      </c>
      <c r="G1637" s="200" t="s">
        <v>4573</v>
      </c>
      <c r="H1637" s="200" t="s">
        <v>4573</v>
      </c>
      <c r="I1637" s="200" t="s">
        <v>4571</v>
      </c>
      <c r="J1637" s="200" t="s">
        <v>4572</v>
      </c>
      <c r="K1637" s="200" t="s">
        <v>4572</v>
      </c>
      <c r="L1637" s="200" t="s">
        <v>4572</v>
      </c>
      <c r="M1637" s="200" t="s">
        <v>4572</v>
      </c>
      <c r="N1637" s="200" t="s">
        <v>4572</v>
      </c>
      <c r="O1637" s="200" t="s">
        <v>4572</v>
      </c>
    </row>
    <row r="1638" spans="1:15" x14ac:dyDescent="0.3">
      <c r="A1638" s="200">
        <v>335932</v>
      </c>
      <c r="B1638" s="200" t="s">
        <v>4584</v>
      </c>
      <c r="C1638" s="200" t="s">
        <v>4573</v>
      </c>
      <c r="D1638" s="200" t="s">
        <v>4573</v>
      </c>
      <c r="E1638" s="200" t="s">
        <v>4572</v>
      </c>
      <c r="F1638" s="200" t="s">
        <v>4573</v>
      </c>
      <c r="G1638" s="200" t="s">
        <v>4572</v>
      </c>
      <c r="H1638" s="200" t="s">
        <v>4573</v>
      </c>
      <c r="I1638" s="200" t="s">
        <v>4573</v>
      </c>
      <c r="J1638" s="200" t="s">
        <v>4573</v>
      </c>
      <c r="K1638" s="200" t="s">
        <v>4573</v>
      </c>
      <c r="L1638" s="200" t="s">
        <v>4573</v>
      </c>
      <c r="M1638" s="200" t="s">
        <v>4573</v>
      </c>
      <c r="N1638" s="200" t="s">
        <v>4573</v>
      </c>
      <c r="O1638" s="200" t="s">
        <v>4572</v>
      </c>
    </row>
    <row r="1639" spans="1:15" x14ac:dyDescent="0.3">
      <c r="A1639" s="200">
        <v>335934</v>
      </c>
      <c r="B1639" s="200" t="s">
        <v>4584</v>
      </c>
      <c r="C1639" s="200" t="s">
        <v>4572</v>
      </c>
      <c r="D1639" s="200" t="s">
        <v>4573</v>
      </c>
      <c r="E1639" s="200" t="s">
        <v>4572</v>
      </c>
      <c r="F1639" s="200" t="s">
        <v>4571</v>
      </c>
      <c r="G1639" s="200" t="s">
        <v>4572</v>
      </c>
      <c r="H1639" s="200" t="s">
        <v>4573</v>
      </c>
      <c r="I1639" s="200" t="s">
        <v>4571</v>
      </c>
      <c r="J1639" s="200" t="s">
        <v>4572</v>
      </c>
      <c r="K1639" s="200" t="s">
        <v>4572</v>
      </c>
      <c r="L1639" s="200" t="s">
        <v>4572</v>
      </c>
      <c r="M1639" s="200" t="s">
        <v>4572</v>
      </c>
      <c r="N1639" s="200" t="s">
        <v>4572</v>
      </c>
      <c r="O1639" s="200" t="s">
        <v>4571</v>
      </c>
    </row>
    <row r="1640" spans="1:15" x14ac:dyDescent="0.3">
      <c r="A1640" s="200">
        <v>335935</v>
      </c>
      <c r="B1640" s="200" t="s">
        <v>4584</v>
      </c>
      <c r="C1640" s="200" t="s">
        <v>4572</v>
      </c>
      <c r="D1640" s="200" t="s">
        <v>4572</v>
      </c>
      <c r="E1640" s="200" t="s">
        <v>4571</v>
      </c>
      <c r="F1640" s="200" t="s">
        <v>4572</v>
      </c>
      <c r="G1640" s="200" t="s">
        <v>4571</v>
      </c>
      <c r="H1640" s="200" t="s">
        <v>4571</v>
      </c>
      <c r="I1640" s="200" t="s">
        <v>4572</v>
      </c>
      <c r="J1640" s="200" t="s">
        <v>4571</v>
      </c>
      <c r="K1640" s="200" t="s">
        <v>4571</v>
      </c>
      <c r="L1640" s="200" t="s">
        <v>4571</v>
      </c>
      <c r="M1640" s="200" t="s">
        <v>4571</v>
      </c>
      <c r="N1640" s="200" t="s">
        <v>4571</v>
      </c>
      <c r="O1640" s="200" t="s">
        <v>4571</v>
      </c>
    </row>
    <row r="1641" spans="1:15" x14ac:dyDescent="0.3">
      <c r="A1641" s="200">
        <v>335937</v>
      </c>
      <c r="B1641" s="200" t="s">
        <v>4584</v>
      </c>
      <c r="C1641" s="200" t="s">
        <v>4572</v>
      </c>
      <c r="D1641" s="200" t="s">
        <v>4572</v>
      </c>
      <c r="E1641" s="200" t="s">
        <v>4571</v>
      </c>
      <c r="F1641" s="200" t="s">
        <v>4571</v>
      </c>
      <c r="G1641" s="200" t="s">
        <v>4572</v>
      </c>
      <c r="H1641" s="200" t="s">
        <v>4572</v>
      </c>
      <c r="I1641" s="200" t="s">
        <v>4571</v>
      </c>
      <c r="J1641" s="200" t="s">
        <v>4572</v>
      </c>
      <c r="K1641" s="200" t="s">
        <v>4572</v>
      </c>
      <c r="L1641" s="200" t="s">
        <v>4571</v>
      </c>
      <c r="M1641" s="200" t="s">
        <v>4571</v>
      </c>
      <c r="N1641" s="200" t="s">
        <v>4571</v>
      </c>
      <c r="O1641" s="200" t="s">
        <v>4571</v>
      </c>
    </row>
    <row r="1642" spans="1:15" x14ac:dyDescent="0.3">
      <c r="A1642" s="200">
        <v>335940</v>
      </c>
      <c r="B1642" s="200" t="s">
        <v>4584</v>
      </c>
      <c r="C1642" s="200" t="s">
        <v>4573</v>
      </c>
      <c r="D1642" s="200" t="s">
        <v>4573</v>
      </c>
      <c r="E1642" s="200" t="s">
        <v>4573</v>
      </c>
      <c r="F1642" s="200" t="s">
        <v>4573</v>
      </c>
      <c r="G1642" s="200" t="s">
        <v>4573</v>
      </c>
      <c r="H1642" s="200" t="s">
        <v>4573</v>
      </c>
      <c r="I1642" s="200" t="s">
        <v>4573</v>
      </c>
      <c r="J1642" s="200" t="s">
        <v>4571</v>
      </c>
      <c r="K1642" s="200" t="s">
        <v>4571</v>
      </c>
      <c r="L1642" s="200" t="s">
        <v>4571</v>
      </c>
      <c r="M1642" s="200" t="s">
        <v>4571</v>
      </c>
      <c r="N1642" s="200" t="s">
        <v>4571</v>
      </c>
      <c r="O1642" s="200" t="s">
        <v>4571</v>
      </c>
    </row>
    <row r="1643" spans="1:15" x14ac:dyDescent="0.3">
      <c r="A1643" s="200">
        <v>335941</v>
      </c>
      <c r="B1643" s="200" t="s">
        <v>4584</v>
      </c>
      <c r="C1643" s="200" t="s">
        <v>4572</v>
      </c>
      <c r="D1643" s="200" t="s">
        <v>4572</v>
      </c>
      <c r="E1643" s="200" t="s">
        <v>4572</v>
      </c>
      <c r="F1643" s="200" t="s">
        <v>4572</v>
      </c>
      <c r="G1643" s="200" t="s">
        <v>4572</v>
      </c>
      <c r="H1643" s="200" t="s">
        <v>4571</v>
      </c>
      <c r="I1643" s="200" t="s">
        <v>4572</v>
      </c>
      <c r="J1643" s="200" t="s">
        <v>4571</v>
      </c>
      <c r="K1643" s="200" t="s">
        <v>4571</v>
      </c>
      <c r="L1643" s="200" t="s">
        <v>4571</v>
      </c>
      <c r="M1643" s="200" t="s">
        <v>4571</v>
      </c>
      <c r="N1643" s="200" t="s">
        <v>4571</v>
      </c>
      <c r="O1643" s="200" t="s">
        <v>4571</v>
      </c>
    </row>
    <row r="1644" spans="1:15" x14ac:dyDescent="0.3">
      <c r="A1644" s="200">
        <v>335942</v>
      </c>
      <c r="B1644" s="200" t="s">
        <v>4584</v>
      </c>
      <c r="C1644" s="200" t="s">
        <v>4572</v>
      </c>
      <c r="D1644" s="200" t="s">
        <v>4572</v>
      </c>
      <c r="E1644" s="200" t="s">
        <v>4571</v>
      </c>
      <c r="F1644" s="200" t="s">
        <v>4571</v>
      </c>
      <c r="G1644" s="200" t="s">
        <v>4571</v>
      </c>
      <c r="H1644" s="200" t="s">
        <v>4571</v>
      </c>
      <c r="I1644" s="200" t="s">
        <v>4571</v>
      </c>
      <c r="J1644" s="200" t="s">
        <v>4571</v>
      </c>
      <c r="K1644" s="200" t="s">
        <v>4571</v>
      </c>
      <c r="L1644" s="200" t="s">
        <v>4571</v>
      </c>
      <c r="M1644" s="200" t="s">
        <v>4571</v>
      </c>
      <c r="N1644" s="200" t="s">
        <v>4571</v>
      </c>
      <c r="O1644" s="200" t="s">
        <v>4571</v>
      </c>
    </row>
    <row r="1645" spans="1:15" x14ac:dyDescent="0.3">
      <c r="A1645" s="200">
        <v>335943</v>
      </c>
      <c r="B1645" s="200" t="s">
        <v>4584</v>
      </c>
      <c r="C1645" s="200" t="s">
        <v>4573</v>
      </c>
      <c r="D1645" s="200" t="s">
        <v>4573</v>
      </c>
      <c r="E1645" s="200" t="s">
        <v>4573</v>
      </c>
      <c r="F1645" s="200" t="s">
        <v>4573</v>
      </c>
      <c r="G1645" s="200" t="s">
        <v>4573</v>
      </c>
      <c r="H1645" s="200" t="s">
        <v>4573</v>
      </c>
      <c r="I1645" s="200" t="s">
        <v>4573</v>
      </c>
      <c r="J1645" s="200" t="s">
        <v>4573</v>
      </c>
      <c r="K1645" s="200" t="s">
        <v>4573</v>
      </c>
      <c r="L1645" s="200" t="s">
        <v>4573</v>
      </c>
      <c r="M1645" s="200" t="s">
        <v>4572</v>
      </c>
      <c r="N1645" s="200" t="s">
        <v>4573</v>
      </c>
      <c r="O1645" s="200" t="s">
        <v>4571</v>
      </c>
    </row>
    <row r="1646" spans="1:15" x14ac:dyDescent="0.3">
      <c r="A1646" s="200">
        <v>335944</v>
      </c>
      <c r="B1646" s="200" t="s">
        <v>4584</v>
      </c>
      <c r="C1646" s="200" t="s">
        <v>4573</v>
      </c>
      <c r="D1646" s="200" t="s">
        <v>4572</v>
      </c>
      <c r="E1646" s="200" t="s">
        <v>4573</v>
      </c>
      <c r="F1646" s="200" t="s">
        <v>4573</v>
      </c>
      <c r="G1646" s="200" t="s">
        <v>4573</v>
      </c>
      <c r="H1646" s="200" t="s">
        <v>4573</v>
      </c>
      <c r="I1646" s="200" t="s">
        <v>4572</v>
      </c>
      <c r="J1646" s="200" t="s">
        <v>4573</v>
      </c>
      <c r="K1646" s="200" t="s">
        <v>4573</v>
      </c>
      <c r="L1646" s="200" t="s">
        <v>4573</v>
      </c>
      <c r="M1646" s="200" t="s">
        <v>4573</v>
      </c>
      <c r="N1646" s="200" t="s">
        <v>4573</v>
      </c>
      <c r="O1646" s="200" t="s">
        <v>4573</v>
      </c>
    </row>
    <row r="1647" spans="1:15" x14ac:dyDescent="0.3">
      <c r="A1647" s="200">
        <v>335946</v>
      </c>
      <c r="B1647" s="200" t="s">
        <v>4584</v>
      </c>
      <c r="C1647" s="200" t="s">
        <v>4572</v>
      </c>
      <c r="D1647" s="200" t="s">
        <v>4572</v>
      </c>
      <c r="E1647" s="200" t="s">
        <v>4572</v>
      </c>
      <c r="F1647" s="200" t="s">
        <v>4572</v>
      </c>
      <c r="G1647" s="200" t="s">
        <v>4572</v>
      </c>
      <c r="H1647" s="200" t="s">
        <v>4572</v>
      </c>
      <c r="I1647" s="200" t="s">
        <v>4572</v>
      </c>
      <c r="J1647" s="200" t="s">
        <v>4571</v>
      </c>
      <c r="K1647" s="200" t="s">
        <v>4571</v>
      </c>
      <c r="L1647" s="200" t="s">
        <v>4571</v>
      </c>
      <c r="M1647" s="200" t="s">
        <v>4571</v>
      </c>
      <c r="N1647" s="200" t="s">
        <v>4571</v>
      </c>
      <c r="O1647" s="200" t="s">
        <v>4571</v>
      </c>
    </row>
    <row r="1648" spans="1:15" x14ac:dyDescent="0.3">
      <c r="A1648" s="200">
        <v>335948</v>
      </c>
      <c r="B1648" s="200" t="s">
        <v>4584</v>
      </c>
      <c r="C1648" s="200" t="s">
        <v>4572</v>
      </c>
      <c r="D1648" s="200" t="s">
        <v>4572</v>
      </c>
      <c r="E1648" s="200" t="s">
        <v>4573</v>
      </c>
      <c r="F1648" s="200" t="s">
        <v>4573</v>
      </c>
      <c r="G1648" s="200" t="s">
        <v>4573</v>
      </c>
      <c r="H1648" s="200" t="s">
        <v>4571</v>
      </c>
      <c r="I1648" s="200" t="s">
        <v>4571</v>
      </c>
      <c r="J1648" s="200" t="s">
        <v>4571</v>
      </c>
      <c r="K1648" s="200" t="s">
        <v>4571</v>
      </c>
      <c r="L1648" s="200" t="s">
        <v>4571</v>
      </c>
      <c r="M1648" s="200" t="s">
        <v>4572</v>
      </c>
      <c r="N1648" s="200" t="s">
        <v>4571</v>
      </c>
      <c r="O1648" s="200" t="s">
        <v>4571</v>
      </c>
    </row>
    <row r="1649" spans="1:15" x14ac:dyDescent="0.3">
      <c r="A1649" s="200">
        <v>335949</v>
      </c>
      <c r="B1649" s="200" t="s">
        <v>4584</v>
      </c>
      <c r="C1649" s="200" t="s">
        <v>4573</v>
      </c>
      <c r="D1649" s="200" t="s">
        <v>4572</v>
      </c>
      <c r="E1649" s="200" t="s">
        <v>4572</v>
      </c>
      <c r="F1649" s="200" t="s">
        <v>4573</v>
      </c>
      <c r="G1649" s="200" t="s">
        <v>4572</v>
      </c>
      <c r="H1649" s="200" t="s">
        <v>4573</v>
      </c>
      <c r="I1649" s="200" t="s">
        <v>4573</v>
      </c>
      <c r="J1649" s="200" t="s">
        <v>4573</v>
      </c>
      <c r="K1649" s="200" t="s">
        <v>4572</v>
      </c>
      <c r="L1649" s="200" t="s">
        <v>4573</v>
      </c>
      <c r="M1649" s="200" t="s">
        <v>4572</v>
      </c>
      <c r="N1649" s="200" t="s">
        <v>4572</v>
      </c>
      <c r="O1649" s="200" t="s">
        <v>4571</v>
      </c>
    </row>
    <row r="1650" spans="1:15" x14ac:dyDescent="0.3">
      <c r="A1650" s="200">
        <v>335951</v>
      </c>
      <c r="B1650" s="200" t="s">
        <v>4584</v>
      </c>
      <c r="C1650" s="200" t="s">
        <v>4573</v>
      </c>
      <c r="D1650" s="200" t="s">
        <v>4572</v>
      </c>
      <c r="E1650" s="200" t="s">
        <v>4573</v>
      </c>
      <c r="F1650" s="200" t="s">
        <v>4573</v>
      </c>
      <c r="G1650" s="200" t="s">
        <v>4572</v>
      </c>
      <c r="H1650" s="200" t="s">
        <v>4573</v>
      </c>
      <c r="I1650" s="200" t="s">
        <v>4573</v>
      </c>
      <c r="J1650" s="200" t="s">
        <v>4573</v>
      </c>
      <c r="K1650" s="200" t="s">
        <v>4573</v>
      </c>
      <c r="L1650" s="200" t="s">
        <v>4572</v>
      </c>
      <c r="M1650" s="200" t="s">
        <v>4572</v>
      </c>
      <c r="N1650" s="200" t="s">
        <v>4572</v>
      </c>
      <c r="O1650" s="200" t="s">
        <v>4572</v>
      </c>
    </row>
    <row r="1651" spans="1:15" x14ac:dyDescent="0.3">
      <c r="A1651" s="200">
        <v>335953</v>
      </c>
      <c r="B1651" s="200" t="s">
        <v>4584</v>
      </c>
      <c r="C1651" s="200" t="s">
        <v>4572</v>
      </c>
      <c r="D1651" s="200" t="s">
        <v>4572</v>
      </c>
      <c r="E1651" s="200" t="s">
        <v>4572</v>
      </c>
      <c r="F1651" s="200" t="s">
        <v>4572</v>
      </c>
      <c r="G1651" s="200" t="s">
        <v>4571</v>
      </c>
      <c r="H1651" s="200" t="s">
        <v>4572</v>
      </c>
      <c r="I1651" s="200" t="s">
        <v>4572</v>
      </c>
      <c r="J1651" s="200" t="s">
        <v>4571</v>
      </c>
      <c r="K1651" s="200" t="s">
        <v>4571</v>
      </c>
      <c r="L1651" s="200" t="s">
        <v>4571</v>
      </c>
      <c r="M1651" s="200" t="s">
        <v>4571</v>
      </c>
      <c r="N1651" s="200" t="s">
        <v>4571</v>
      </c>
      <c r="O1651" s="200" t="s">
        <v>4571</v>
      </c>
    </row>
    <row r="1652" spans="1:15" x14ac:dyDescent="0.3">
      <c r="A1652" s="200">
        <v>335954</v>
      </c>
      <c r="B1652" s="200" t="s">
        <v>4584</v>
      </c>
      <c r="C1652" s="200" t="s">
        <v>4573</v>
      </c>
      <c r="D1652" s="200" t="s">
        <v>4573</v>
      </c>
      <c r="E1652" s="200" t="s">
        <v>4573</v>
      </c>
      <c r="F1652" s="200" t="s">
        <v>4573</v>
      </c>
      <c r="G1652" s="200" t="s">
        <v>4573</v>
      </c>
      <c r="H1652" s="200" t="s">
        <v>4573</v>
      </c>
      <c r="I1652" s="200" t="s">
        <v>4573</v>
      </c>
      <c r="J1652" s="200" t="s">
        <v>4573</v>
      </c>
      <c r="K1652" s="200" t="s">
        <v>4572</v>
      </c>
      <c r="L1652" s="200" t="s">
        <v>4573</v>
      </c>
      <c r="M1652" s="200" t="s">
        <v>4573</v>
      </c>
      <c r="N1652" s="200" t="s">
        <v>4573</v>
      </c>
      <c r="O1652" s="200" t="s">
        <v>4571</v>
      </c>
    </row>
    <row r="1653" spans="1:15" x14ac:dyDescent="0.3">
      <c r="A1653" s="200">
        <v>335956</v>
      </c>
      <c r="B1653" s="200" t="s">
        <v>4584</v>
      </c>
      <c r="C1653" s="200" t="s">
        <v>4572</v>
      </c>
      <c r="D1653" s="200" t="s">
        <v>4572</v>
      </c>
      <c r="E1653" s="200" t="s">
        <v>4572</v>
      </c>
      <c r="F1653" s="200" t="s">
        <v>4572</v>
      </c>
      <c r="G1653" s="200" t="s">
        <v>4571</v>
      </c>
      <c r="H1653" s="200" t="s">
        <v>4572</v>
      </c>
      <c r="I1653" s="200" t="s">
        <v>4572</v>
      </c>
      <c r="J1653" s="200" t="s">
        <v>4572</v>
      </c>
      <c r="K1653" s="200" t="s">
        <v>4573</v>
      </c>
      <c r="L1653" s="200" t="s">
        <v>4573</v>
      </c>
      <c r="M1653" s="200" t="s">
        <v>4571</v>
      </c>
      <c r="N1653" s="200" t="s">
        <v>4571</v>
      </c>
      <c r="O1653" s="200" t="s">
        <v>4572</v>
      </c>
    </row>
    <row r="1654" spans="1:15" x14ac:dyDescent="0.3">
      <c r="A1654" s="200">
        <v>335957</v>
      </c>
      <c r="B1654" s="200" t="s">
        <v>4584</v>
      </c>
      <c r="C1654" s="200" t="s">
        <v>4572</v>
      </c>
      <c r="D1654" s="200" t="s">
        <v>4572</v>
      </c>
      <c r="E1654" s="200" t="s">
        <v>4572</v>
      </c>
      <c r="F1654" s="200" t="s">
        <v>4571</v>
      </c>
      <c r="G1654" s="200" t="s">
        <v>4571</v>
      </c>
      <c r="H1654" s="200" t="s">
        <v>4571</v>
      </c>
      <c r="I1654" s="200" t="s">
        <v>4572</v>
      </c>
      <c r="J1654" s="200" t="s">
        <v>4571</v>
      </c>
      <c r="K1654" s="200" t="s">
        <v>4571</v>
      </c>
      <c r="L1654" s="200" t="s">
        <v>4571</v>
      </c>
      <c r="M1654" s="200" t="s">
        <v>4571</v>
      </c>
      <c r="N1654" s="200" t="s">
        <v>4571</v>
      </c>
      <c r="O1654" s="200" t="s">
        <v>4571</v>
      </c>
    </row>
    <row r="1655" spans="1:15" x14ac:dyDescent="0.3">
      <c r="A1655" s="200">
        <v>335959</v>
      </c>
      <c r="B1655" s="200" t="s">
        <v>4584</v>
      </c>
      <c r="C1655" s="200" t="s">
        <v>4571</v>
      </c>
      <c r="D1655" s="200" t="s">
        <v>4572</v>
      </c>
      <c r="E1655" s="200" t="s">
        <v>4572</v>
      </c>
      <c r="F1655" s="200" t="s">
        <v>4572</v>
      </c>
      <c r="G1655" s="200" t="s">
        <v>4571</v>
      </c>
      <c r="H1655" s="200" t="s">
        <v>4572</v>
      </c>
      <c r="I1655" s="200" t="s">
        <v>4572</v>
      </c>
      <c r="J1655" s="200" t="s">
        <v>4571</v>
      </c>
      <c r="K1655" s="200" t="s">
        <v>4571</v>
      </c>
      <c r="L1655" s="200" t="s">
        <v>4571</v>
      </c>
      <c r="M1655" s="200" t="s">
        <v>4571</v>
      </c>
      <c r="N1655" s="200" t="s">
        <v>4571</v>
      </c>
      <c r="O1655" s="200" t="s">
        <v>4571</v>
      </c>
    </row>
    <row r="1656" spans="1:15" x14ac:dyDescent="0.3">
      <c r="A1656" s="200">
        <v>335960</v>
      </c>
      <c r="B1656" s="200" t="s">
        <v>4584</v>
      </c>
      <c r="C1656" s="200" t="s">
        <v>4571</v>
      </c>
      <c r="D1656" s="200" t="s">
        <v>4571</v>
      </c>
      <c r="E1656" s="200" t="s">
        <v>4571</v>
      </c>
      <c r="F1656" s="200" t="s">
        <v>4572</v>
      </c>
      <c r="G1656" s="200" t="s">
        <v>4572</v>
      </c>
      <c r="H1656" s="200" t="s">
        <v>4573</v>
      </c>
      <c r="I1656" s="200" t="s">
        <v>4573</v>
      </c>
      <c r="J1656" s="200" t="s">
        <v>4571</v>
      </c>
      <c r="K1656" s="200" t="s">
        <v>4572</v>
      </c>
      <c r="L1656" s="200" t="s">
        <v>4571</v>
      </c>
      <c r="M1656" s="200" t="s">
        <v>4571</v>
      </c>
      <c r="N1656" s="200" t="s">
        <v>4571</v>
      </c>
      <c r="O1656" s="200" t="s">
        <v>4571</v>
      </c>
    </row>
    <row r="1657" spans="1:15" x14ac:dyDescent="0.3">
      <c r="A1657" s="200">
        <v>335961</v>
      </c>
      <c r="B1657" s="200" t="s">
        <v>4584</v>
      </c>
      <c r="C1657" s="200" t="s">
        <v>4572</v>
      </c>
      <c r="D1657" s="200" t="s">
        <v>4572</v>
      </c>
      <c r="E1657" s="200" t="s">
        <v>4572</v>
      </c>
      <c r="F1657" s="200" t="s">
        <v>4571</v>
      </c>
      <c r="G1657" s="200" t="s">
        <v>4572</v>
      </c>
      <c r="H1657" s="200" t="s">
        <v>4572</v>
      </c>
      <c r="I1657" s="200" t="s">
        <v>4572</v>
      </c>
      <c r="J1657" s="200" t="s">
        <v>4571</v>
      </c>
      <c r="K1657" s="200" t="s">
        <v>4571</v>
      </c>
      <c r="L1657" s="200" t="s">
        <v>4571</v>
      </c>
      <c r="M1657" s="200" t="s">
        <v>4571</v>
      </c>
      <c r="N1657" s="200" t="s">
        <v>4571</v>
      </c>
      <c r="O1657" s="200" t="s">
        <v>4571</v>
      </c>
    </row>
    <row r="1658" spans="1:15" x14ac:dyDescent="0.3">
      <c r="A1658" s="200">
        <v>335962</v>
      </c>
      <c r="B1658" s="200" t="s">
        <v>4584</v>
      </c>
      <c r="C1658" s="200" t="s">
        <v>4572</v>
      </c>
      <c r="D1658" s="200" t="s">
        <v>4572</v>
      </c>
      <c r="E1658" s="200" t="s">
        <v>4571</v>
      </c>
      <c r="F1658" s="200" t="s">
        <v>4571</v>
      </c>
      <c r="G1658" s="200" t="s">
        <v>4572</v>
      </c>
      <c r="H1658" s="200" t="s">
        <v>4572</v>
      </c>
      <c r="I1658" s="200" t="s">
        <v>4572</v>
      </c>
      <c r="J1658" s="200" t="s">
        <v>4571</v>
      </c>
      <c r="K1658" s="200" t="s">
        <v>4571</v>
      </c>
      <c r="L1658" s="200" t="s">
        <v>4571</v>
      </c>
      <c r="M1658" s="200" t="s">
        <v>4571</v>
      </c>
      <c r="N1658" s="200" t="s">
        <v>4571</v>
      </c>
      <c r="O1658" s="200" t="s">
        <v>4571</v>
      </c>
    </row>
    <row r="1659" spans="1:15" x14ac:dyDescent="0.3">
      <c r="A1659" s="200">
        <v>335963</v>
      </c>
      <c r="B1659" s="200" t="s">
        <v>4584</v>
      </c>
      <c r="C1659" s="200" t="s">
        <v>4572</v>
      </c>
      <c r="D1659" s="200" t="s">
        <v>4572</v>
      </c>
      <c r="E1659" s="200" t="s">
        <v>4572</v>
      </c>
      <c r="F1659" s="200" t="s">
        <v>4571</v>
      </c>
      <c r="G1659" s="200" t="s">
        <v>4572</v>
      </c>
      <c r="H1659" s="200" t="s">
        <v>4572</v>
      </c>
      <c r="I1659" s="200" t="s">
        <v>4572</v>
      </c>
      <c r="J1659" s="200" t="s">
        <v>4571</v>
      </c>
      <c r="K1659" s="200" t="s">
        <v>4571</v>
      </c>
      <c r="L1659" s="200" t="s">
        <v>4571</v>
      </c>
      <c r="M1659" s="200" t="s">
        <v>4571</v>
      </c>
      <c r="N1659" s="200" t="s">
        <v>4571</v>
      </c>
      <c r="O1659" s="200" t="s">
        <v>4571</v>
      </c>
    </row>
    <row r="1660" spans="1:15" x14ac:dyDescent="0.3">
      <c r="A1660" s="200">
        <v>335964</v>
      </c>
      <c r="B1660" s="200" t="s">
        <v>4584</v>
      </c>
      <c r="C1660" s="200" t="s">
        <v>4572</v>
      </c>
      <c r="D1660" s="200" t="s">
        <v>4572</v>
      </c>
      <c r="E1660" s="200" t="s">
        <v>4572</v>
      </c>
      <c r="F1660" s="200" t="s">
        <v>4572</v>
      </c>
      <c r="G1660" s="200" t="s">
        <v>4572</v>
      </c>
      <c r="H1660" s="200" t="s">
        <v>4572</v>
      </c>
      <c r="I1660" s="200" t="s">
        <v>4572</v>
      </c>
      <c r="J1660" s="200" t="s">
        <v>4571</v>
      </c>
      <c r="K1660" s="200" t="s">
        <v>4571</v>
      </c>
      <c r="L1660" s="200" t="s">
        <v>4571</v>
      </c>
      <c r="M1660" s="200" t="s">
        <v>4571</v>
      </c>
      <c r="N1660" s="200" t="s">
        <v>4571</v>
      </c>
      <c r="O1660" s="200" t="s">
        <v>4571</v>
      </c>
    </row>
    <row r="1661" spans="1:15" x14ac:dyDescent="0.3">
      <c r="A1661" s="200">
        <v>335966</v>
      </c>
      <c r="B1661" s="200" t="s">
        <v>4584</v>
      </c>
      <c r="C1661" s="200" t="s">
        <v>4572</v>
      </c>
      <c r="D1661" s="200" t="s">
        <v>4573</v>
      </c>
      <c r="E1661" s="200" t="s">
        <v>4573</v>
      </c>
      <c r="F1661" s="200" t="s">
        <v>4573</v>
      </c>
      <c r="G1661" s="200" t="s">
        <v>4572</v>
      </c>
      <c r="H1661" s="200" t="s">
        <v>4573</v>
      </c>
      <c r="I1661" s="200" t="s">
        <v>4572</v>
      </c>
      <c r="J1661" s="200" t="s">
        <v>4571</v>
      </c>
      <c r="K1661" s="200" t="s">
        <v>4571</v>
      </c>
      <c r="L1661" s="200" t="s">
        <v>4571</v>
      </c>
      <c r="M1661" s="200" t="s">
        <v>4571</v>
      </c>
      <c r="N1661" s="200" t="s">
        <v>4572</v>
      </c>
      <c r="O1661" s="200" t="s">
        <v>4572</v>
      </c>
    </row>
    <row r="1662" spans="1:15" x14ac:dyDescent="0.3">
      <c r="A1662" s="200">
        <v>335969</v>
      </c>
      <c r="B1662" s="200" t="s">
        <v>4584</v>
      </c>
      <c r="C1662" s="200" t="s">
        <v>4572</v>
      </c>
      <c r="D1662" s="200" t="s">
        <v>4572</v>
      </c>
      <c r="E1662" s="200" t="s">
        <v>4571</v>
      </c>
      <c r="F1662" s="200" t="s">
        <v>4572</v>
      </c>
      <c r="G1662" s="200" t="s">
        <v>4571</v>
      </c>
      <c r="H1662" s="200" t="s">
        <v>4571</v>
      </c>
      <c r="I1662" s="200" t="s">
        <v>4571</v>
      </c>
      <c r="J1662" s="200" t="s">
        <v>4571</v>
      </c>
      <c r="K1662" s="200" t="s">
        <v>4571</v>
      </c>
      <c r="L1662" s="200" t="s">
        <v>4571</v>
      </c>
      <c r="M1662" s="200" t="s">
        <v>4571</v>
      </c>
      <c r="N1662" s="200" t="s">
        <v>4571</v>
      </c>
      <c r="O1662" s="200" t="s">
        <v>4571</v>
      </c>
    </row>
    <row r="1663" spans="1:15" x14ac:dyDescent="0.3">
      <c r="A1663" s="200">
        <v>335971</v>
      </c>
      <c r="B1663" s="200" t="s">
        <v>4584</v>
      </c>
      <c r="C1663" s="200" t="s">
        <v>4572</v>
      </c>
      <c r="D1663" s="200" t="s">
        <v>4572</v>
      </c>
      <c r="E1663" s="200" t="s">
        <v>4572</v>
      </c>
      <c r="F1663" s="200" t="s">
        <v>4571</v>
      </c>
      <c r="G1663" s="200" t="s">
        <v>4571</v>
      </c>
      <c r="H1663" s="200" t="s">
        <v>4572</v>
      </c>
      <c r="I1663" s="200" t="s">
        <v>4573</v>
      </c>
      <c r="J1663" s="200" t="s">
        <v>4573</v>
      </c>
      <c r="K1663" s="200" t="s">
        <v>4572</v>
      </c>
      <c r="L1663" s="200" t="s">
        <v>4573</v>
      </c>
      <c r="M1663" s="200" t="s">
        <v>4571</v>
      </c>
      <c r="N1663" s="200" t="s">
        <v>4571</v>
      </c>
      <c r="O1663" s="200" t="s">
        <v>4571</v>
      </c>
    </row>
    <row r="1664" spans="1:15" x14ac:dyDescent="0.3">
      <c r="A1664" s="200">
        <v>335972</v>
      </c>
      <c r="B1664" s="200" t="s">
        <v>4584</v>
      </c>
      <c r="C1664" s="200" t="s">
        <v>4573</v>
      </c>
      <c r="D1664" s="200" t="s">
        <v>4573</v>
      </c>
      <c r="E1664" s="200" t="s">
        <v>4573</v>
      </c>
      <c r="F1664" s="200" t="s">
        <v>4573</v>
      </c>
      <c r="G1664" s="200" t="s">
        <v>4573</v>
      </c>
      <c r="H1664" s="200" t="s">
        <v>4573</v>
      </c>
      <c r="I1664" s="200" t="s">
        <v>4572</v>
      </c>
      <c r="J1664" s="200" t="s">
        <v>4573</v>
      </c>
      <c r="K1664" s="200" t="s">
        <v>4573</v>
      </c>
      <c r="L1664" s="200" t="s">
        <v>4572</v>
      </c>
      <c r="M1664" s="200" t="s">
        <v>4573</v>
      </c>
      <c r="N1664" s="200" t="s">
        <v>4571</v>
      </c>
      <c r="O1664" s="200" t="s">
        <v>4572</v>
      </c>
    </row>
    <row r="1665" spans="1:15" x14ac:dyDescent="0.3">
      <c r="A1665" s="200">
        <v>335973</v>
      </c>
      <c r="B1665" s="200" t="s">
        <v>4584</v>
      </c>
      <c r="C1665" s="200" t="s">
        <v>4572</v>
      </c>
      <c r="D1665" s="200" t="s">
        <v>4572</v>
      </c>
      <c r="E1665" s="200" t="s">
        <v>4571</v>
      </c>
      <c r="F1665" s="200" t="s">
        <v>4572</v>
      </c>
      <c r="G1665" s="200" t="s">
        <v>4572</v>
      </c>
      <c r="H1665" s="200" t="s">
        <v>4571</v>
      </c>
      <c r="I1665" s="200" t="s">
        <v>4571</v>
      </c>
      <c r="J1665" s="200" t="s">
        <v>4571</v>
      </c>
      <c r="K1665" s="200" t="s">
        <v>4571</v>
      </c>
      <c r="L1665" s="200" t="s">
        <v>4571</v>
      </c>
      <c r="M1665" s="200" t="s">
        <v>4571</v>
      </c>
      <c r="N1665" s="200" t="s">
        <v>4571</v>
      </c>
      <c r="O1665" s="200" t="s">
        <v>4571</v>
      </c>
    </row>
    <row r="1666" spans="1:15" x14ac:dyDescent="0.3">
      <c r="A1666" s="200">
        <v>335975</v>
      </c>
      <c r="B1666" s="200" t="s">
        <v>4584</v>
      </c>
      <c r="C1666" s="200" t="s">
        <v>4571</v>
      </c>
      <c r="D1666" s="200" t="s">
        <v>4571</v>
      </c>
      <c r="E1666" s="200" t="s">
        <v>4571</v>
      </c>
      <c r="F1666" s="200" t="s">
        <v>4572</v>
      </c>
      <c r="G1666" s="200" t="s">
        <v>4572</v>
      </c>
      <c r="H1666" s="200" t="s">
        <v>4571</v>
      </c>
      <c r="I1666" s="200" t="s">
        <v>4571</v>
      </c>
      <c r="J1666" s="200" t="s">
        <v>4571</v>
      </c>
      <c r="K1666" s="200" t="s">
        <v>4571</v>
      </c>
      <c r="L1666" s="200" t="s">
        <v>4571</v>
      </c>
      <c r="M1666" s="200" t="s">
        <v>4571</v>
      </c>
      <c r="N1666" s="200" t="s">
        <v>4571</v>
      </c>
      <c r="O1666" s="200" t="s">
        <v>4571</v>
      </c>
    </row>
    <row r="1667" spans="1:15" x14ac:dyDescent="0.3">
      <c r="A1667" s="200">
        <v>335976</v>
      </c>
      <c r="B1667" s="200" t="s">
        <v>4584</v>
      </c>
      <c r="C1667" s="200" t="s">
        <v>4573</v>
      </c>
      <c r="D1667" s="200" t="s">
        <v>4573</v>
      </c>
      <c r="E1667" s="200" t="s">
        <v>4573</v>
      </c>
      <c r="F1667" s="200" t="s">
        <v>4573</v>
      </c>
      <c r="G1667" s="200" t="s">
        <v>4573</v>
      </c>
      <c r="H1667" s="200" t="s">
        <v>4571</v>
      </c>
      <c r="I1667" s="200" t="s">
        <v>4573</v>
      </c>
      <c r="J1667" s="200" t="s">
        <v>4571</v>
      </c>
      <c r="K1667" s="200" t="s">
        <v>4571</v>
      </c>
      <c r="L1667" s="200" t="s">
        <v>4571</v>
      </c>
      <c r="M1667" s="200" t="s">
        <v>4571</v>
      </c>
      <c r="N1667" s="200" t="s">
        <v>4571</v>
      </c>
      <c r="O1667" s="200" t="s">
        <v>4571</v>
      </c>
    </row>
    <row r="1668" spans="1:15" x14ac:dyDescent="0.3">
      <c r="A1668" s="200">
        <v>335979</v>
      </c>
      <c r="B1668" s="200" t="s">
        <v>4584</v>
      </c>
      <c r="C1668" s="200" t="s">
        <v>4572</v>
      </c>
      <c r="D1668" s="200" t="s">
        <v>4572</v>
      </c>
      <c r="E1668" s="200" t="s">
        <v>4572</v>
      </c>
      <c r="F1668" s="200" t="s">
        <v>4572</v>
      </c>
      <c r="G1668" s="200" t="s">
        <v>4572</v>
      </c>
      <c r="H1668" s="200" t="s">
        <v>4571</v>
      </c>
      <c r="I1668" s="200" t="s">
        <v>4572</v>
      </c>
      <c r="J1668" s="200" t="s">
        <v>4572</v>
      </c>
      <c r="K1668" s="200" t="s">
        <v>4571</v>
      </c>
      <c r="L1668" s="200" t="s">
        <v>4572</v>
      </c>
      <c r="M1668" s="200" t="s">
        <v>4572</v>
      </c>
      <c r="N1668" s="200" t="s">
        <v>4572</v>
      </c>
      <c r="O1668" s="200" t="s">
        <v>4571</v>
      </c>
    </row>
    <row r="1669" spans="1:15" x14ac:dyDescent="0.3">
      <c r="A1669" s="200">
        <v>335980</v>
      </c>
      <c r="B1669" s="200" t="s">
        <v>4584</v>
      </c>
      <c r="C1669" s="200" t="s">
        <v>4572</v>
      </c>
      <c r="D1669" s="200" t="s">
        <v>4572</v>
      </c>
      <c r="E1669" s="200" t="s">
        <v>4572</v>
      </c>
      <c r="F1669" s="200" t="s">
        <v>4572</v>
      </c>
      <c r="G1669" s="200" t="s">
        <v>4572</v>
      </c>
      <c r="H1669" s="200" t="s">
        <v>4572</v>
      </c>
      <c r="I1669" s="200" t="s">
        <v>4572</v>
      </c>
      <c r="J1669" s="200" t="s">
        <v>4572</v>
      </c>
      <c r="K1669" s="200" t="s">
        <v>4572</v>
      </c>
      <c r="L1669" s="200" t="s">
        <v>4572</v>
      </c>
      <c r="M1669" s="200" t="s">
        <v>4572</v>
      </c>
      <c r="N1669" s="200" t="s">
        <v>4572</v>
      </c>
      <c r="O1669" s="200" t="s">
        <v>4572</v>
      </c>
    </row>
    <row r="1670" spans="1:15" x14ac:dyDescent="0.3">
      <c r="A1670" s="200">
        <v>335981</v>
      </c>
      <c r="B1670" s="200" t="s">
        <v>4584</v>
      </c>
      <c r="C1670" s="200" t="s">
        <v>4573</v>
      </c>
      <c r="D1670" s="200" t="s">
        <v>4573</v>
      </c>
      <c r="E1670" s="200" t="s">
        <v>4573</v>
      </c>
      <c r="F1670" s="200" t="s">
        <v>4573</v>
      </c>
      <c r="G1670" s="200" t="s">
        <v>4573</v>
      </c>
      <c r="H1670" s="200" t="s">
        <v>4572</v>
      </c>
      <c r="I1670" s="200" t="s">
        <v>4572</v>
      </c>
      <c r="J1670" s="200" t="s">
        <v>4573</v>
      </c>
      <c r="K1670" s="200" t="s">
        <v>4573</v>
      </c>
      <c r="L1670" s="200" t="s">
        <v>4572</v>
      </c>
      <c r="M1670" s="200" t="s">
        <v>4572</v>
      </c>
      <c r="N1670" s="200" t="s">
        <v>4572</v>
      </c>
      <c r="O1670" s="200" t="s">
        <v>4572</v>
      </c>
    </row>
    <row r="1671" spans="1:15" x14ac:dyDescent="0.3">
      <c r="A1671" s="200">
        <v>335982</v>
      </c>
      <c r="B1671" s="200" t="s">
        <v>4584</v>
      </c>
      <c r="C1671" s="200" t="s">
        <v>4572</v>
      </c>
      <c r="D1671" s="200" t="s">
        <v>4573</v>
      </c>
      <c r="E1671" s="200" t="s">
        <v>4573</v>
      </c>
      <c r="F1671" s="200" t="s">
        <v>4573</v>
      </c>
      <c r="G1671" s="200" t="s">
        <v>4573</v>
      </c>
      <c r="H1671" s="200" t="s">
        <v>4573</v>
      </c>
      <c r="I1671" s="200" t="s">
        <v>4572</v>
      </c>
      <c r="J1671" s="200" t="s">
        <v>4573</v>
      </c>
      <c r="K1671" s="200" t="s">
        <v>4573</v>
      </c>
      <c r="L1671" s="200" t="s">
        <v>4573</v>
      </c>
      <c r="M1671" s="200" t="s">
        <v>4573</v>
      </c>
      <c r="N1671" s="200" t="s">
        <v>4573</v>
      </c>
      <c r="O1671" s="200" t="s">
        <v>4572</v>
      </c>
    </row>
    <row r="1672" spans="1:15" x14ac:dyDescent="0.3">
      <c r="A1672" s="200">
        <v>335985</v>
      </c>
      <c r="B1672" s="200" t="s">
        <v>4584</v>
      </c>
      <c r="C1672" s="200" t="s">
        <v>4572</v>
      </c>
      <c r="D1672" s="200" t="s">
        <v>4571</v>
      </c>
      <c r="E1672" s="200" t="s">
        <v>4571</v>
      </c>
      <c r="F1672" s="200" t="s">
        <v>4572</v>
      </c>
      <c r="G1672" s="200" t="s">
        <v>4572</v>
      </c>
      <c r="H1672" s="200" t="s">
        <v>4571</v>
      </c>
      <c r="I1672" s="200" t="s">
        <v>4571</v>
      </c>
      <c r="J1672" s="200" t="s">
        <v>4571</v>
      </c>
      <c r="K1672" s="200" t="s">
        <v>4571</v>
      </c>
      <c r="L1672" s="200" t="s">
        <v>4571</v>
      </c>
      <c r="M1672" s="200" t="s">
        <v>4571</v>
      </c>
      <c r="N1672" s="200" t="s">
        <v>4571</v>
      </c>
      <c r="O1672" s="200" t="s">
        <v>4571</v>
      </c>
    </row>
    <row r="1673" spans="1:15" x14ac:dyDescent="0.3">
      <c r="A1673" s="200">
        <v>335986</v>
      </c>
      <c r="B1673" s="200" t="s">
        <v>4584</v>
      </c>
      <c r="C1673" s="200" t="s">
        <v>4573</v>
      </c>
      <c r="D1673" s="200" t="s">
        <v>4573</v>
      </c>
      <c r="E1673" s="200" t="s">
        <v>4573</v>
      </c>
      <c r="F1673" s="200" t="s">
        <v>4573</v>
      </c>
      <c r="G1673" s="200" t="s">
        <v>4573</v>
      </c>
      <c r="H1673" s="200" t="s">
        <v>4573</v>
      </c>
      <c r="I1673" s="200" t="s">
        <v>4573</v>
      </c>
      <c r="J1673" s="200" t="s">
        <v>4571</v>
      </c>
      <c r="K1673" s="200" t="s">
        <v>4571</v>
      </c>
      <c r="L1673" s="200" t="s">
        <v>4571</v>
      </c>
      <c r="M1673" s="200" t="s">
        <v>4571</v>
      </c>
      <c r="N1673" s="200" t="s">
        <v>4571</v>
      </c>
      <c r="O1673" s="200" t="s">
        <v>4571</v>
      </c>
    </row>
    <row r="1674" spans="1:15" x14ac:dyDescent="0.3">
      <c r="A1674" s="200">
        <v>335988</v>
      </c>
      <c r="B1674" s="200" t="s">
        <v>4584</v>
      </c>
      <c r="C1674" s="200" t="s">
        <v>4573</v>
      </c>
      <c r="D1674" s="200" t="s">
        <v>4573</v>
      </c>
      <c r="E1674" s="200" t="s">
        <v>4573</v>
      </c>
      <c r="F1674" s="200" t="s">
        <v>4573</v>
      </c>
      <c r="G1674" s="200" t="s">
        <v>4573</v>
      </c>
      <c r="H1674" s="200" t="s">
        <v>4573</v>
      </c>
      <c r="I1674" s="200" t="s">
        <v>4572</v>
      </c>
      <c r="J1674" s="200" t="s">
        <v>4573</v>
      </c>
      <c r="K1674" s="200" t="s">
        <v>4573</v>
      </c>
      <c r="L1674" s="200" t="s">
        <v>4573</v>
      </c>
      <c r="M1674" s="200" t="s">
        <v>4572</v>
      </c>
      <c r="N1674" s="200" t="s">
        <v>4573</v>
      </c>
      <c r="O1674" s="200" t="s">
        <v>4572</v>
      </c>
    </row>
    <row r="1675" spans="1:15" x14ac:dyDescent="0.3">
      <c r="A1675" s="200">
        <v>335990</v>
      </c>
      <c r="B1675" s="200" t="s">
        <v>4584</v>
      </c>
      <c r="C1675" s="200" t="s">
        <v>4572</v>
      </c>
      <c r="D1675" s="200" t="s">
        <v>4572</v>
      </c>
      <c r="E1675" s="200" t="s">
        <v>4571</v>
      </c>
      <c r="F1675" s="200" t="s">
        <v>4571</v>
      </c>
      <c r="G1675" s="200" t="s">
        <v>4572</v>
      </c>
      <c r="H1675" s="200" t="s">
        <v>4572</v>
      </c>
      <c r="I1675" s="200" t="s">
        <v>4571</v>
      </c>
      <c r="J1675" s="200" t="s">
        <v>4571</v>
      </c>
      <c r="K1675" s="200" t="s">
        <v>4571</v>
      </c>
      <c r="L1675" s="200" t="s">
        <v>4571</v>
      </c>
      <c r="M1675" s="200" t="s">
        <v>4571</v>
      </c>
      <c r="N1675" s="200" t="s">
        <v>4571</v>
      </c>
      <c r="O1675" s="200" t="s">
        <v>4571</v>
      </c>
    </row>
    <row r="1676" spans="1:15" x14ac:dyDescent="0.3">
      <c r="A1676" s="200">
        <v>335991</v>
      </c>
      <c r="B1676" s="200" t="s">
        <v>4584</v>
      </c>
      <c r="C1676" s="200" t="s">
        <v>4572</v>
      </c>
      <c r="D1676" s="200" t="s">
        <v>4572</v>
      </c>
      <c r="E1676" s="200" t="s">
        <v>4571</v>
      </c>
      <c r="F1676" s="200" t="s">
        <v>4571</v>
      </c>
      <c r="G1676" s="200" t="s">
        <v>4571</v>
      </c>
      <c r="H1676" s="200" t="s">
        <v>4571</v>
      </c>
      <c r="I1676" s="200" t="s">
        <v>4571</v>
      </c>
      <c r="J1676" s="200" t="s">
        <v>4571</v>
      </c>
      <c r="K1676" s="200" t="s">
        <v>4571</v>
      </c>
      <c r="L1676" s="200" t="s">
        <v>4571</v>
      </c>
      <c r="M1676" s="200" t="s">
        <v>4571</v>
      </c>
      <c r="N1676" s="200" t="s">
        <v>4571</v>
      </c>
      <c r="O1676" s="200" t="s">
        <v>4571</v>
      </c>
    </row>
    <row r="1677" spans="1:15" x14ac:dyDescent="0.3">
      <c r="A1677" s="200">
        <v>335992</v>
      </c>
      <c r="B1677" s="200" t="s">
        <v>4584</v>
      </c>
      <c r="C1677" s="200" t="s">
        <v>4573</v>
      </c>
      <c r="D1677" s="200" t="s">
        <v>4573</v>
      </c>
      <c r="E1677" s="200" t="s">
        <v>4573</v>
      </c>
      <c r="F1677" s="200" t="s">
        <v>4571</v>
      </c>
      <c r="G1677" s="200" t="s">
        <v>4572</v>
      </c>
      <c r="H1677" s="200" t="s">
        <v>4573</v>
      </c>
      <c r="I1677" s="200" t="s">
        <v>4571</v>
      </c>
      <c r="J1677" s="200" t="s">
        <v>4571</v>
      </c>
      <c r="K1677" s="200" t="s">
        <v>4571</v>
      </c>
      <c r="L1677" s="200" t="s">
        <v>4573</v>
      </c>
      <c r="M1677" s="200" t="s">
        <v>4571</v>
      </c>
      <c r="N1677" s="200" t="s">
        <v>4571</v>
      </c>
      <c r="O1677" s="200" t="s">
        <v>4571</v>
      </c>
    </row>
    <row r="1678" spans="1:15" x14ac:dyDescent="0.3">
      <c r="A1678" s="200">
        <v>335993</v>
      </c>
      <c r="B1678" s="200" t="s">
        <v>4584</v>
      </c>
      <c r="C1678" s="200" t="s">
        <v>4572</v>
      </c>
      <c r="D1678" s="200" t="s">
        <v>4571</v>
      </c>
      <c r="E1678" s="200" t="s">
        <v>4572</v>
      </c>
      <c r="F1678" s="200" t="s">
        <v>4572</v>
      </c>
      <c r="G1678" s="200" t="s">
        <v>4572</v>
      </c>
      <c r="H1678" s="200" t="s">
        <v>4572</v>
      </c>
      <c r="I1678" s="200" t="s">
        <v>4571</v>
      </c>
      <c r="J1678" s="200" t="s">
        <v>4571</v>
      </c>
      <c r="K1678" s="200" t="s">
        <v>4571</v>
      </c>
      <c r="L1678" s="200" t="s">
        <v>4571</v>
      </c>
      <c r="M1678" s="200" t="s">
        <v>4571</v>
      </c>
      <c r="N1678" s="200" t="s">
        <v>4571</v>
      </c>
      <c r="O1678" s="200" t="s">
        <v>4571</v>
      </c>
    </row>
    <row r="1679" spans="1:15" x14ac:dyDescent="0.3">
      <c r="A1679" s="200">
        <v>335995</v>
      </c>
      <c r="B1679" s="200" t="s">
        <v>4584</v>
      </c>
      <c r="C1679" s="200" t="s">
        <v>4572</v>
      </c>
      <c r="D1679" s="200" t="s">
        <v>4572</v>
      </c>
      <c r="E1679" s="200" t="s">
        <v>4572</v>
      </c>
      <c r="F1679" s="200" t="s">
        <v>4572</v>
      </c>
      <c r="G1679" s="200" t="s">
        <v>4571</v>
      </c>
      <c r="H1679" s="200" t="s">
        <v>4572</v>
      </c>
      <c r="I1679" s="200" t="s">
        <v>4571</v>
      </c>
      <c r="J1679" s="200" t="s">
        <v>4571</v>
      </c>
      <c r="K1679" s="200" t="s">
        <v>4571</v>
      </c>
      <c r="L1679" s="200" t="s">
        <v>4571</v>
      </c>
      <c r="M1679" s="200" t="s">
        <v>4571</v>
      </c>
      <c r="N1679" s="200" t="s">
        <v>4571</v>
      </c>
      <c r="O1679" s="200" t="s">
        <v>4571</v>
      </c>
    </row>
    <row r="1680" spans="1:15" x14ac:dyDescent="0.3">
      <c r="A1680" s="200">
        <v>335998</v>
      </c>
      <c r="B1680" s="200" t="s">
        <v>4584</v>
      </c>
      <c r="C1680" s="200" t="s">
        <v>4572</v>
      </c>
      <c r="D1680" s="200" t="s">
        <v>4572</v>
      </c>
      <c r="E1680" s="200" t="s">
        <v>4572</v>
      </c>
      <c r="F1680" s="200" t="s">
        <v>4572</v>
      </c>
      <c r="G1680" s="200" t="s">
        <v>4572</v>
      </c>
      <c r="H1680" s="200" t="s">
        <v>4572</v>
      </c>
      <c r="I1680" s="200" t="s">
        <v>4572</v>
      </c>
      <c r="J1680" s="200" t="s">
        <v>4572</v>
      </c>
      <c r="K1680" s="200" t="s">
        <v>4572</v>
      </c>
      <c r="L1680" s="200" t="s">
        <v>4572</v>
      </c>
      <c r="M1680" s="200" t="s">
        <v>4572</v>
      </c>
      <c r="N1680" s="200" t="s">
        <v>4571</v>
      </c>
      <c r="O1680" s="200" t="s">
        <v>4571</v>
      </c>
    </row>
    <row r="1681" spans="1:15" x14ac:dyDescent="0.3">
      <c r="A1681" s="200">
        <v>336001</v>
      </c>
      <c r="B1681" s="200" t="s">
        <v>4584</v>
      </c>
      <c r="C1681" s="200" t="s">
        <v>4573</v>
      </c>
      <c r="D1681" s="200" t="s">
        <v>4573</v>
      </c>
      <c r="E1681" s="200" t="s">
        <v>4573</v>
      </c>
      <c r="F1681" s="200" t="s">
        <v>4573</v>
      </c>
      <c r="G1681" s="200" t="s">
        <v>4573</v>
      </c>
      <c r="H1681" s="200" t="s">
        <v>4573</v>
      </c>
      <c r="I1681" s="200" t="s">
        <v>4573</v>
      </c>
      <c r="J1681" s="200" t="s">
        <v>4573</v>
      </c>
      <c r="K1681" s="200" t="s">
        <v>4573</v>
      </c>
      <c r="L1681" s="200" t="s">
        <v>4572</v>
      </c>
      <c r="M1681" s="200" t="s">
        <v>4572</v>
      </c>
      <c r="N1681" s="200" t="s">
        <v>4572</v>
      </c>
      <c r="O1681" s="200" t="s">
        <v>4572</v>
      </c>
    </row>
    <row r="1682" spans="1:15" x14ac:dyDescent="0.3">
      <c r="A1682" s="200">
        <v>336002</v>
      </c>
      <c r="B1682" s="200" t="s">
        <v>4584</v>
      </c>
      <c r="C1682" s="200" t="s">
        <v>4572</v>
      </c>
      <c r="D1682" s="200" t="s">
        <v>4572</v>
      </c>
      <c r="E1682" s="200" t="s">
        <v>4571</v>
      </c>
      <c r="F1682" s="200" t="s">
        <v>4572</v>
      </c>
      <c r="G1682" s="200" t="s">
        <v>4572</v>
      </c>
      <c r="H1682" s="200" t="s">
        <v>4572</v>
      </c>
      <c r="I1682" s="200" t="s">
        <v>4571</v>
      </c>
      <c r="J1682" s="200" t="s">
        <v>4571</v>
      </c>
      <c r="K1682" s="200" t="s">
        <v>4571</v>
      </c>
      <c r="L1682" s="200" t="s">
        <v>4571</v>
      </c>
      <c r="M1682" s="200" t="s">
        <v>4571</v>
      </c>
      <c r="N1682" s="200" t="s">
        <v>4571</v>
      </c>
      <c r="O1682" s="200" t="s">
        <v>4571</v>
      </c>
    </row>
    <row r="1683" spans="1:15" x14ac:dyDescent="0.3">
      <c r="A1683" s="200">
        <v>336003</v>
      </c>
      <c r="B1683" s="200" t="s">
        <v>4584</v>
      </c>
      <c r="C1683" s="200" t="s">
        <v>4571</v>
      </c>
      <c r="D1683" s="200" t="s">
        <v>4572</v>
      </c>
      <c r="E1683" s="200" t="s">
        <v>4572</v>
      </c>
      <c r="F1683" s="200" t="s">
        <v>4572</v>
      </c>
      <c r="G1683" s="200" t="s">
        <v>4571</v>
      </c>
      <c r="H1683" s="200" t="s">
        <v>4572</v>
      </c>
      <c r="I1683" s="200" t="s">
        <v>4571</v>
      </c>
      <c r="J1683" s="200" t="s">
        <v>4571</v>
      </c>
      <c r="K1683" s="200" t="s">
        <v>4571</v>
      </c>
      <c r="L1683" s="200" t="s">
        <v>4571</v>
      </c>
      <c r="M1683" s="200" t="s">
        <v>4571</v>
      </c>
      <c r="N1683" s="200" t="s">
        <v>4571</v>
      </c>
      <c r="O1683" s="200" t="s">
        <v>4571</v>
      </c>
    </row>
    <row r="1684" spans="1:15" x14ac:dyDescent="0.3">
      <c r="A1684" s="200">
        <v>336005</v>
      </c>
      <c r="B1684" s="200" t="s">
        <v>4584</v>
      </c>
      <c r="C1684" s="200" t="s">
        <v>4572</v>
      </c>
      <c r="D1684" s="200" t="s">
        <v>4571</v>
      </c>
      <c r="E1684" s="200" t="s">
        <v>4572</v>
      </c>
      <c r="F1684" s="200" t="s">
        <v>4572</v>
      </c>
      <c r="G1684" s="200" t="s">
        <v>4572</v>
      </c>
      <c r="H1684" s="200" t="s">
        <v>4572</v>
      </c>
      <c r="I1684" s="200" t="s">
        <v>4571</v>
      </c>
      <c r="J1684" s="200" t="s">
        <v>4571</v>
      </c>
      <c r="K1684" s="200" t="s">
        <v>4571</v>
      </c>
      <c r="L1684" s="200" t="s">
        <v>4571</v>
      </c>
      <c r="M1684" s="200" t="s">
        <v>4571</v>
      </c>
      <c r="N1684" s="200" t="s">
        <v>4571</v>
      </c>
      <c r="O1684" s="200" t="s">
        <v>4571</v>
      </c>
    </row>
    <row r="1685" spans="1:15" x14ac:dyDescent="0.3">
      <c r="A1685" s="200">
        <v>336007</v>
      </c>
      <c r="B1685" s="200" t="s">
        <v>4584</v>
      </c>
      <c r="C1685" s="200" t="s">
        <v>4572</v>
      </c>
      <c r="D1685" s="200" t="s">
        <v>4572</v>
      </c>
      <c r="E1685" s="200" t="s">
        <v>4571</v>
      </c>
      <c r="F1685" s="200" t="s">
        <v>4571</v>
      </c>
      <c r="G1685" s="200" t="s">
        <v>4571</v>
      </c>
      <c r="H1685" s="200" t="s">
        <v>4572</v>
      </c>
      <c r="I1685" s="200" t="s">
        <v>4572</v>
      </c>
      <c r="J1685" s="200" t="s">
        <v>4571</v>
      </c>
      <c r="K1685" s="200" t="s">
        <v>4571</v>
      </c>
      <c r="L1685" s="200" t="s">
        <v>4571</v>
      </c>
      <c r="M1685" s="200" t="s">
        <v>4571</v>
      </c>
      <c r="N1685" s="200" t="s">
        <v>4571</v>
      </c>
      <c r="O1685" s="200" t="s">
        <v>4571</v>
      </c>
    </row>
    <row r="1686" spans="1:15" x14ac:dyDescent="0.3">
      <c r="A1686" s="200">
        <v>336008</v>
      </c>
      <c r="B1686" s="200" t="s">
        <v>4584</v>
      </c>
      <c r="C1686" s="200" t="s">
        <v>4572</v>
      </c>
      <c r="D1686" s="200" t="s">
        <v>4572</v>
      </c>
      <c r="E1686" s="200" t="s">
        <v>4572</v>
      </c>
      <c r="F1686" s="200" t="s">
        <v>4572</v>
      </c>
      <c r="G1686" s="200" t="s">
        <v>4572</v>
      </c>
      <c r="H1686" s="200" t="s">
        <v>4571</v>
      </c>
      <c r="I1686" s="200" t="s">
        <v>4571</v>
      </c>
      <c r="J1686" s="200" t="s">
        <v>4571</v>
      </c>
      <c r="K1686" s="200" t="s">
        <v>4571</v>
      </c>
      <c r="L1686" s="200" t="s">
        <v>4571</v>
      </c>
      <c r="M1686" s="200" t="s">
        <v>4571</v>
      </c>
      <c r="N1686" s="200" t="s">
        <v>4571</v>
      </c>
      <c r="O1686" s="200" t="s">
        <v>4571</v>
      </c>
    </row>
    <row r="1687" spans="1:15" x14ac:dyDescent="0.3">
      <c r="A1687" s="200">
        <v>336009</v>
      </c>
      <c r="B1687" s="200" t="s">
        <v>4584</v>
      </c>
      <c r="C1687" s="200" t="s">
        <v>4572</v>
      </c>
      <c r="D1687" s="200" t="s">
        <v>4573</v>
      </c>
      <c r="E1687" s="200" t="s">
        <v>4572</v>
      </c>
      <c r="F1687" s="200" t="s">
        <v>4573</v>
      </c>
      <c r="G1687" s="200" t="s">
        <v>4572</v>
      </c>
      <c r="H1687" s="200" t="s">
        <v>4572</v>
      </c>
      <c r="I1687" s="200" t="s">
        <v>4572</v>
      </c>
      <c r="J1687" s="200" t="s">
        <v>4572</v>
      </c>
      <c r="K1687" s="200" t="s">
        <v>4572</v>
      </c>
      <c r="L1687" s="200" t="s">
        <v>4572</v>
      </c>
      <c r="M1687" s="200" t="s">
        <v>4571</v>
      </c>
      <c r="N1687" s="200" t="s">
        <v>4572</v>
      </c>
      <c r="O1687" s="200" t="s">
        <v>4571</v>
      </c>
    </row>
    <row r="1688" spans="1:15" x14ac:dyDescent="0.3">
      <c r="A1688" s="200">
        <v>336010</v>
      </c>
      <c r="B1688" s="200" t="s">
        <v>4584</v>
      </c>
      <c r="C1688" s="200" t="s">
        <v>4572</v>
      </c>
      <c r="D1688" s="200" t="s">
        <v>4572</v>
      </c>
      <c r="E1688" s="200" t="s">
        <v>4572</v>
      </c>
      <c r="F1688" s="200" t="s">
        <v>4571</v>
      </c>
      <c r="G1688" s="200" t="s">
        <v>4571</v>
      </c>
      <c r="H1688" s="200" t="s">
        <v>4572</v>
      </c>
      <c r="I1688" s="200" t="s">
        <v>4572</v>
      </c>
      <c r="J1688" s="200" t="s">
        <v>4571</v>
      </c>
      <c r="K1688" s="200" t="s">
        <v>4571</v>
      </c>
      <c r="L1688" s="200" t="s">
        <v>4571</v>
      </c>
      <c r="M1688" s="200" t="s">
        <v>4571</v>
      </c>
      <c r="N1688" s="200" t="s">
        <v>4571</v>
      </c>
      <c r="O1688" s="200" t="s">
        <v>4571</v>
      </c>
    </row>
    <row r="1689" spans="1:15" x14ac:dyDescent="0.3">
      <c r="A1689" s="200">
        <v>336011</v>
      </c>
      <c r="B1689" s="200" t="s">
        <v>4584</v>
      </c>
      <c r="C1689" s="200" t="s">
        <v>4572</v>
      </c>
      <c r="D1689" s="200" t="s">
        <v>4572</v>
      </c>
      <c r="E1689" s="200" t="s">
        <v>4572</v>
      </c>
      <c r="F1689" s="200" t="s">
        <v>4572</v>
      </c>
      <c r="G1689" s="200" t="s">
        <v>4572</v>
      </c>
      <c r="H1689" s="200" t="s">
        <v>4572</v>
      </c>
      <c r="I1689" s="200" t="s">
        <v>4572</v>
      </c>
      <c r="J1689" s="200" t="s">
        <v>4571</v>
      </c>
      <c r="K1689" s="200" t="s">
        <v>4571</v>
      </c>
      <c r="L1689" s="200" t="s">
        <v>4571</v>
      </c>
      <c r="M1689" s="200" t="s">
        <v>4571</v>
      </c>
      <c r="N1689" s="200" t="s">
        <v>4571</v>
      </c>
      <c r="O1689" s="200" t="s">
        <v>4571</v>
      </c>
    </row>
    <row r="1690" spans="1:15" x14ac:dyDescent="0.3">
      <c r="A1690" s="200">
        <v>336014</v>
      </c>
      <c r="B1690" s="200" t="s">
        <v>4584</v>
      </c>
      <c r="C1690" s="200" t="s">
        <v>4572</v>
      </c>
      <c r="D1690" s="200" t="s">
        <v>4571</v>
      </c>
      <c r="E1690" s="200" t="s">
        <v>4571</v>
      </c>
      <c r="F1690" s="200" t="s">
        <v>4572</v>
      </c>
      <c r="G1690" s="200" t="s">
        <v>4572</v>
      </c>
      <c r="H1690" s="200" t="s">
        <v>4572</v>
      </c>
      <c r="I1690" s="200" t="s">
        <v>4572</v>
      </c>
      <c r="J1690" s="200" t="s">
        <v>4571</v>
      </c>
      <c r="K1690" s="200" t="s">
        <v>4571</v>
      </c>
      <c r="L1690" s="200" t="s">
        <v>4571</v>
      </c>
      <c r="M1690" s="200" t="s">
        <v>4571</v>
      </c>
      <c r="N1690" s="200" t="s">
        <v>4571</v>
      </c>
      <c r="O1690" s="200" t="s">
        <v>4571</v>
      </c>
    </row>
    <row r="1691" spans="1:15" x14ac:dyDescent="0.3">
      <c r="A1691" s="200">
        <v>336016</v>
      </c>
      <c r="B1691" s="200" t="s">
        <v>4584</v>
      </c>
      <c r="C1691" s="200" t="s">
        <v>4572</v>
      </c>
      <c r="D1691" s="200" t="s">
        <v>4572</v>
      </c>
      <c r="E1691" s="200" t="s">
        <v>4571</v>
      </c>
      <c r="F1691" s="200" t="s">
        <v>4573</v>
      </c>
      <c r="G1691" s="200" t="s">
        <v>4572</v>
      </c>
      <c r="H1691" s="200" t="s">
        <v>4573</v>
      </c>
      <c r="I1691" s="200" t="s">
        <v>4572</v>
      </c>
      <c r="J1691" s="200" t="s">
        <v>4572</v>
      </c>
      <c r="K1691" s="200" t="s">
        <v>4572</v>
      </c>
      <c r="L1691" s="200" t="s">
        <v>4572</v>
      </c>
      <c r="M1691" s="200" t="s">
        <v>4572</v>
      </c>
      <c r="N1691" s="200" t="s">
        <v>4572</v>
      </c>
      <c r="O1691" s="200" t="s">
        <v>4571</v>
      </c>
    </row>
    <row r="1692" spans="1:15" x14ac:dyDescent="0.3">
      <c r="A1692" s="200">
        <v>336018</v>
      </c>
      <c r="B1692" s="200" t="s">
        <v>4584</v>
      </c>
      <c r="C1692" s="200" t="s">
        <v>4572</v>
      </c>
      <c r="D1692" s="200" t="s">
        <v>4572</v>
      </c>
      <c r="E1692" s="200" t="s">
        <v>4571</v>
      </c>
      <c r="F1692" s="200" t="s">
        <v>4573</v>
      </c>
      <c r="G1692" s="200" t="s">
        <v>4573</v>
      </c>
      <c r="H1692" s="200" t="s">
        <v>4571</v>
      </c>
      <c r="I1692" s="200" t="s">
        <v>4571</v>
      </c>
      <c r="J1692" s="200" t="s">
        <v>4571</v>
      </c>
      <c r="K1692" s="200" t="s">
        <v>4571</v>
      </c>
      <c r="L1692" s="200" t="s">
        <v>4571</v>
      </c>
      <c r="M1692" s="200" t="s">
        <v>4571</v>
      </c>
      <c r="N1692" s="200" t="s">
        <v>4571</v>
      </c>
      <c r="O1692" s="200" t="s">
        <v>4571</v>
      </c>
    </row>
    <row r="1693" spans="1:15" x14ac:dyDescent="0.3">
      <c r="A1693" s="200">
        <v>336022</v>
      </c>
      <c r="B1693" s="200" t="s">
        <v>4584</v>
      </c>
      <c r="C1693" s="200" t="s">
        <v>4572</v>
      </c>
      <c r="D1693" s="200" t="s">
        <v>4572</v>
      </c>
      <c r="E1693" s="200" t="s">
        <v>4572</v>
      </c>
      <c r="F1693" s="200" t="s">
        <v>4572</v>
      </c>
      <c r="G1693" s="200" t="s">
        <v>4572</v>
      </c>
      <c r="H1693" s="200" t="s">
        <v>4572</v>
      </c>
      <c r="I1693" s="200" t="s">
        <v>4572</v>
      </c>
      <c r="J1693" s="200" t="s">
        <v>4571</v>
      </c>
      <c r="K1693" s="200" t="s">
        <v>4571</v>
      </c>
      <c r="L1693" s="200" t="s">
        <v>4571</v>
      </c>
      <c r="M1693" s="200" t="s">
        <v>4571</v>
      </c>
      <c r="N1693" s="200" t="s">
        <v>4571</v>
      </c>
      <c r="O1693" s="200" t="s">
        <v>4571</v>
      </c>
    </row>
    <row r="1694" spans="1:15" x14ac:dyDescent="0.3">
      <c r="A1694" s="200">
        <v>336023</v>
      </c>
      <c r="B1694" s="200" t="s">
        <v>4584</v>
      </c>
      <c r="C1694" s="200" t="s">
        <v>4572</v>
      </c>
      <c r="D1694" s="200" t="s">
        <v>4571</v>
      </c>
      <c r="E1694" s="200" t="s">
        <v>4571</v>
      </c>
      <c r="F1694" s="200" t="s">
        <v>4572</v>
      </c>
      <c r="G1694" s="200" t="s">
        <v>4571</v>
      </c>
      <c r="H1694" s="200" t="s">
        <v>4571</v>
      </c>
      <c r="I1694" s="200" t="s">
        <v>4571</v>
      </c>
      <c r="J1694" s="200" t="s">
        <v>4571</v>
      </c>
      <c r="K1694" s="200" t="s">
        <v>4571</v>
      </c>
      <c r="L1694" s="200" t="s">
        <v>4571</v>
      </c>
      <c r="M1694" s="200" t="s">
        <v>4571</v>
      </c>
      <c r="N1694" s="200" t="s">
        <v>4571</v>
      </c>
      <c r="O1694" s="200" t="s">
        <v>4571</v>
      </c>
    </row>
    <row r="1695" spans="1:15" x14ac:dyDescent="0.3">
      <c r="A1695" s="200">
        <v>336024</v>
      </c>
      <c r="B1695" s="200" t="s">
        <v>4584</v>
      </c>
      <c r="C1695" s="200" t="s">
        <v>4572</v>
      </c>
      <c r="D1695" s="200" t="s">
        <v>4572</v>
      </c>
      <c r="E1695" s="200" t="s">
        <v>4571</v>
      </c>
      <c r="F1695" s="200" t="s">
        <v>4572</v>
      </c>
      <c r="G1695" s="200" t="s">
        <v>4571</v>
      </c>
      <c r="H1695" s="200" t="s">
        <v>4571</v>
      </c>
      <c r="I1695" s="200" t="s">
        <v>4571</v>
      </c>
      <c r="J1695" s="200" t="s">
        <v>4571</v>
      </c>
      <c r="K1695" s="200" t="s">
        <v>4571</v>
      </c>
      <c r="L1695" s="200" t="s">
        <v>4571</v>
      </c>
      <c r="M1695" s="200" t="s">
        <v>4571</v>
      </c>
      <c r="N1695" s="200" t="s">
        <v>4571</v>
      </c>
      <c r="O1695" s="200" t="s">
        <v>4571</v>
      </c>
    </row>
    <row r="1696" spans="1:15" x14ac:dyDescent="0.3">
      <c r="A1696" s="200">
        <v>336027</v>
      </c>
      <c r="B1696" s="200" t="s">
        <v>4584</v>
      </c>
      <c r="C1696" s="200" t="s">
        <v>4573</v>
      </c>
      <c r="D1696" s="200" t="s">
        <v>4573</v>
      </c>
      <c r="E1696" s="200" t="s">
        <v>4573</v>
      </c>
      <c r="F1696" s="200" t="s">
        <v>4572</v>
      </c>
      <c r="G1696" s="200" t="s">
        <v>4573</v>
      </c>
      <c r="H1696" s="200" t="s">
        <v>4573</v>
      </c>
      <c r="I1696" s="200" t="s">
        <v>4573</v>
      </c>
      <c r="J1696" s="200" t="s">
        <v>4572</v>
      </c>
      <c r="K1696" s="200" t="s">
        <v>4571</v>
      </c>
      <c r="L1696" s="200" t="s">
        <v>4572</v>
      </c>
      <c r="M1696" s="200" t="s">
        <v>4571</v>
      </c>
      <c r="N1696" s="200" t="s">
        <v>4572</v>
      </c>
      <c r="O1696" s="200" t="s">
        <v>4572</v>
      </c>
    </row>
    <row r="1697" spans="1:15" x14ac:dyDescent="0.3">
      <c r="A1697" s="200">
        <v>336029</v>
      </c>
      <c r="B1697" s="200" t="s">
        <v>4584</v>
      </c>
      <c r="C1697" s="200" t="s">
        <v>4572</v>
      </c>
      <c r="D1697" s="200" t="s">
        <v>4573</v>
      </c>
      <c r="E1697" s="200" t="s">
        <v>4573</v>
      </c>
      <c r="F1697" s="200" t="s">
        <v>4573</v>
      </c>
      <c r="G1697" s="200" t="s">
        <v>4572</v>
      </c>
      <c r="H1697" s="200" t="s">
        <v>4572</v>
      </c>
      <c r="I1697" s="200" t="s">
        <v>4572</v>
      </c>
      <c r="J1697" s="200" t="s">
        <v>4571</v>
      </c>
      <c r="K1697" s="200" t="s">
        <v>4571</v>
      </c>
      <c r="L1697" s="200" t="s">
        <v>4571</v>
      </c>
      <c r="M1697" s="200" t="s">
        <v>4571</v>
      </c>
      <c r="N1697" s="200" t="s">
        <v>4571</v>
      </c>
      <c r="O1697" s="200" t="s">
        <v>4572</v>
      </c>
    </row>
    <row r="1698" spans="1:15" x14ac:dyDescent="0.3">
      <c r="A1698" s="200">
        <v>336035</v>
      </c>
      <c r="B1698" s="200" t="s">
        <v>4584</v>
      </c>
      <c r="C1698" s="200" t="s">
        <v>4572</v>
      </c>
      <c r="D1698" s="200" t="s">
        <v>4573</v>
      </c>
      <c r="E1698" s="200" t="s">
        <v>4572</v>
      </c>
      <c r="F1698" s="200" t="s">
        <v>4572</v>
      </c>
      <c r="G1698" s="200" t="s">
        <v>4572</v>
      </c>
      <c r="H1698" s="200" t="s">
        <v>4572</v>
      </c>
      <c r="I1698" s="200" t="s">
        <v>4572</v>
      </c>
      <c r="J1698" s="200" t="s">
        <v>4572</v>
      </c>
      <c r="K1698" s="200" t="s">
        <v>4572</v>
      </c>
      <c r="L1698" s="200" t="s">
        <v>4572</v>
      </c>
      <c r="M1698" s="200" t="s">
        <v>4572</v>
      </c>
      <c r="N1698" s="200" t="s">
        <v>4572</v>
      </c>
      <c r="O1698" s="200" t="s">
        <v>4572</v>
      </c>
    </row>
    <row r="1699" spans="1:15" x14ac:dyDescent="0.3">
      <c r="A1699" s="200">
        <v>336037</v>
      </c>
      <c r="B1699" s="200" t="s">
        <v>4584</v>
      </c>
      <c r="C1699" s="200" t="s">
        <v>4572</v>
      </c>
      <c r="D1699" s="200" t="s">
        <v>4571</v>
      </c>
      <c r="E1699" s="200" t="s">
        <v>4571</v>
      </c>
      <c r="F1699" s="200" t="s">
        <v>4572</v>
      </c>
      <c r="G1699" s="200" t="s">
        <v>4571</v>
      </c>
      <c r="H1699" s="200" t="s">
        <v>4571</v>
      </c>
      <c r="I1699" s="200" t="s">
        <v>4571</v>
      </c>
      <c r="J1699" s="200" t="s">
        <v>4571</v>
      </c>
      <c r="K1699" s="200" t="s">
        <v>4571</v>
      </c>
      <c r="L1699" s="200" t="s">
        <v>4571</v>
      </c>
      <c r="M1699" s="200" t="s">
        <v>4571</v>
      </c>
      <c r="N1699" s="200" t="s">
        <v>4571</v>
      </c>
      <c r="O1699" s="200" t="s">
        <v>4571</v>
      </c>
    </row>
    <row r="1700" spans="1:15" x14ac:dyDescent="0.3">
      <c r="A1700" s="200">
        <v>336038</v>
      </c>
      <c r="B1700" s="200" t="s">
        <v>4584</v>
      </c>
      <c r="C1700" s="200" t="s">
        <v>4572</v>
      </c>
      <c r="D1700" s="200" t="s">
        <v>4572</v>
      </c>
      <c r="E1700" s="200" t="s">
        <v>4572</v>
      </c>
      <c r="F1700" s="200" t="s">
        <v>4571</v>
      </c>
      <c r="G1700" s="200" t="s">
        <v>4571</v>
      </c>
      <c r="H1700" s="200" t="s">
        <v>4572</v>
      </c>
      <c r="I1700" s="200" t="s">
        <v>4571</v>
      </c>
      <c r="J1700" s="200" t="s">
        <v>4571</v>
      </c>
      <c r="K1700" s="200" t="s">
        <v>4571</v>
      </c>
      <c r="L1700" s="200" t="s">
        <v>4571</v>
      </c>
      <c r="M1700" s="200" t="s">
        <v>4571</v>
      </c>
      <c r="N1700" s="200" t="s">
        <v>4571</v>
      </c>
      <c r="O1700" s="200" t="s">
        <v>4571</v>
      </c>
    </row>
    <row r="1701" spans="1:15" x14ac:dyDescent="0.3">
      <c r="A1701" s="200">
        <v>336039</v>
      </c>
      <c r="B1701" s="200" t="s">
        <v>4584</v>
      </c>
      <c r="C1701" s="200" t="s">
        <v>4572</v>
      </c>
      <c r="D1701" s="200" t="s">
        <v>4572</v>
      </c>
      <c r="E1701" s="200" t="s">
        <v>4572</v>
      </c>
      <c r="F1701" s="200" t="s">
        <v>4572</v>
      </c>
      <c r="G1701" s="200" t="s">
        <v>4572</v>
      </c>
      <c r="H1701" s="200" t="s">
        <v>4572</v>
      </c>
      <c r="I1701" s="200" t="s">
        <v>4571</v>
      </c>
      <c r="J1701" s="200" t="s">
        <v>4571</v>
      </c>
      <c r="K1701" s="200" t="s">
        <v>4571</v>
      </c>
      <c r="L1701" s="200" t="s">
        <v>4571</v>
      </c>
      <c r="M1701" s="200" t="s">
        <v>4571</v>
      </c>
      <c r="N1701" s="200" t="s">
        <v>4571</v>
      </c>
      <c r="O1701" s="200" t="s">
        <v>4571</v>
      </c>
    </row>
    <row r="1702" spans="1:15" x14ac:dyDescent="0.3">
      <c r="A1702" s="200">
        <v>336042</v>
      </c>
      <c r="B1702" s="200" t="s">
        <v>4584</v>
      </c>
      <c r="C1702" s="200" t="s">
        <v>4572</v>
      </c>
      <c r="D1702" s="200" t="s">
        <v>4572</v>
      </c>
      <c r="E1702" s="200" t="s">
        <v>4572</v>
      </c>
      <c r="F1702" s="200" t="s">
        <v>4571</v>
      </c>
      <c r="G1702" s="200" t="s">
        <v>4572</v>
      </c>
      <c r="H1702" s="200" t="s">
        <v>4571</v>
      </c>
      <c r="I1702" s="200" t="s">
        <v>4571</v>
      </c>
      <c r="J1702" s="200" t="s">
        <v>4571</v>
      </c>
      <c r="K1702" s="200" t="s">
        <v>4571</v>
      </c>
      <c r="L1702" s="200" t="s">
        <v>4571</v>
      </c>
      <c r="M1702" s="200" t="s">
        <v>4571</v>
      </c>
      <c r="N1702" s="200" t="s">
        <v>4571</v>
      </c>
      <c r="O1702" s="200" t="s">
        <v>4571</v>
      </c>
    </row>
    <row r="1703" spans="1:15" x14ac:dyDescent="0.3">
      <c r="A1703" s="200">
        <v>336044</v>
      </c>
      <c r="B1703" s="200" t="s">
        <v>4584</v>
      </c>
      <c r="C1703" s="200" t="s">
        <v>4572</v>
      </c>
      <c r="D1703" s="200" t="s">
        <v>4572</v>
      </c>
      <c r="E1703" s="200" t="s">
        <v>4572</v>
      </c>
      <c r="F1703" s="200" t="s">
        <v>4572</v>
      </c>
      <c r="G1703" s="200" t="s">
        <v>4572</v>
      </c>
      <c r="H1703" s="200" t="s">
        <v>4572</v>
      </c>
      <c r="I1703" s="200" t="s">
        <v>4572</v>
      </c>
      <c r="J1703" s="200" t="s">
        <v>4571</v>
      </c>
      <c r="K1703" s="200" t="s">
        <v>4571</v>
      </c>
      <c r="L1703" s="200" t="s">
        <v>4571</v>
      </c>
      <c r="M1703" s="200" t="s">
        <v>4571</v>
      </c>
      <c r="N1703" s="200" t="s">
        <v>4571</v>
      </c>
      <c r="O1703" s="200" t="s">
        <v>4571</v>
      </c>
    </row>
    <row r="1704" spans="1:15" x14ac:dyDescent="0.3">
      <c r="A1704" s="200">
        <v>336047</v>
      </c>
      <c r="B1704" s="200" t="s">
        <v>4584</v>
      </c>
      <c r="C1704" s="200" t="s">
        <v>4573</v>
      </c>
      <c r="D1704" s="200" t="s">
        <v>4573</v>
      </c>
      <c r="E1704" s="200" t="s">
        <v>4573</v>
      </c>
      <c r="F1704" s="200" t="s">
        <v>4573</v>
      </c>
      <c r="G1704" s="200" t="s">
        <v>4573</v>
      </c>
      <c r="H1704" s="200" t="s">
        <v>4573</v>
      </c>
      <c r="I1704" s="200" t="s">
        <v>4573</v>
      </c>
      <c r="J1704" s="200" t="s">
        <v>4571</v>
      </c>
      <c r="K1704" s="200" t="s">
        <v>4571</v>
      </c>
      <c r="L1704" s="200" t="s">
        <v>4571</v>
      </c>
      <c r="M1704" s="200" t="s">
        <v>4571</v>
      </c>
      <c r="N1704" s="200" t="s">
        <v>4571</v>
      </c>
      <c r="O1704" s="200" t="s">
        <v>4571</v>
      </c>
    </row>
    <row r="1705" spans="1:15" x14ac:dyDescent="0.3">
      <c r="A1705" s="200">
        <v>336048</v>
      </c>
      <c r="B1705" s="200" t="s">
        <v>4584</v>
      </c>
      <c r="C1705" s="200" t="s">
        <v>4572</v>
      </c>
      <c r="D1705" s="200" t="s">
        <v>4572</v>
      </c>
      <c r="E1705" s="200" t="s">
        <v>4573</v>
      </c>
      <c r="F1705" s="200" t="s">
        <v>4573</v>
      </c>
      <c r="G1705" s="200" t="s">
        <v>4572</v>
      </c>
      <c r="H1705" s="200" t="s">
        <v>4573</v>
      </c>
      <c r="I1705" s="200" t="s">
        <v>4572</v>
      </c>
      <c r="J1705" s="200" t="s">
        <v>4573</v>
      </c>
      <c r="K1705" s="200" t="s">
        <v>4572</v>
      </c>
      <c r="L1705" s="200" t="s">
        <v>4572</v>
      </c>
      <c r="M1705" s="200" t="s">
        <v>4573</v>
      </c>
      <c r="N1705" s="200" t="s">
        <v>4571</v>
      </c>
      <c r="O1705" s="200" t="s">
        <v>4571</v>
      </c>
    </row>
    <row r="1706" spans="1:15" x14ac:dyDescent="0.3">
      <c r="A1706" s="200">
        <v>336049</v>
      </c>
      <c r="B1706" s="200" t="s">
        <v>4584</v>
      </c>
      <c r="C1706" s="200" t="s">
        <v>4573</v>
      </c>
      <c r="D1706" s="200" t="s">
        <v>4573</v>
      </c>
      <c r="E1706" s="200" t="s">
        <v>4572</v>
      </c>
      <c r="F1706" s="200" t="s">
        <v>4573</v>
      </c>
      <c r="G1706" s="200" t="s">
        <v>4573</v>
      </c>
      <c r="H1706" s="200" t="s">
        <v>4572</v>
      </c>
      <c r="I1706" s="200" t="s">
        <v>4572</v>
      </c>
      <c r="J1706" s="200" t="s">
        <v>4572</v>
      </c>
      <c r="K1706" s="200" t="s">
        <v>4572</v>
      </c>
      <c r="L1706" s="200" t="s">
        <v>4571</v>
      </c>
      <c r="M1706" s="200" t="s">
        <v>4571</v>
      </c>
      <c r="N1706" s="200" t="s">
        <v>4572</v>
      </c>
      <c r="O1706" s="200" t="s">
        <v>4571</v>
      </c>
    </row>
    <row r="1707" spans="1:15" x14ac:dyDescent="0.3">
      <c r="A1707" s="200">
        <v>336050</v>
      </c>
      <c r="B1707" s="200" t="s">
        <v>4584</v>
      </c>
      <c r="C1707" s="200" t="s">
        <v>4573</v>
      </c>
      <c r="D1707" s="200" t="s">
        <v>4573</v>
      </c>
      <c r="E1707" s="200" t="s">
        <v>4573</v>
      </c>
      <c r="F1707" s="200" t="s">
        <v>4573</v>
      </c>
      <c r="G1707" s="200" t="s">
        <v>4573</v>
      </c>
      <c r="H1707" s="200" t="s">
        <v>4573</v>
      </c>
      <c r="I1707" s="200" t="s">
        <v>4573</v>
      </c>
      <c r="J1707" s="200" t="s">
        <v>4571</v>
      </c>
      <c r="K1707" s="200" t="s">
        <v>4571</v>
      </c>
      <c r="L1707" s="200" t="s">
        <v>4571</v>
      </c>
      <c r="M1707" s="200" t="s">
        <v>4571</v>
      </c>
      <c r="N1707" s="200" t="s">
        <v>4571</v>
      </c>
      <c r="O1707" s="200" t="s">
        <v>4571</v>
      </c>
    </row>
    <row r="1708" spans="1:15" x14ac:dyDescent="0.3">
      <c r="A1708" s="200">
        <v>336052</v>
      </c>
      <c r="B1708" s="200" t="s">
        <v>4584</v>
      </c>
      <c r="C1708" s="200" t="s">
        <v>4572</v>
      </c>
      <c r="D1708" s="200" t="s">
        <v>4572</v>
      </c>
      <c r="E1708" s="200" t="s">
        <v>4572</v>
      </c>
      <c r="F1708" s="200" t="s">
        <v>4572</v>
      </c>
      <c r="G1708" s="200" t="s">
        <v>4571</v>
      </c>
      <c r="H1708" s="200" t="s">
        <v>4571</v>
      </c>
      <c r="I1708" s="200" t="s">
        <v>4571</v>
      </c>
      <c r="J1708" s="200" t="s">
        <v>4571</v>
      </c>
      <c r="K1708" s="200" t="s">
        <v>4571</v>
      </c>
      <c r="L1708" s="200" t="s">
        <v>4571</v>
      </c>
      <c r="M1708" s="200" t="s">
        <v>4571</v>
      </c>
      <c r="N1708" s="200" t="s">
        <v>4571</v>
      </c>
      <c r="O1708" s="200" t="s">
        <v>4571</v>
      </c>
    </row>
    <row r="1709" spans="1:15" x14ac:dyDescent="0.3">
      <c r="A1709" s="200">
        <v>336053</v>
      </c>
      <c r="B1709" s="200" t="s">
        <v>4584</v>
      </c>
      <c r="C1709" s="200" t="s">
        <v>4572</v>
      </c>
      <c r="D1709" s="200" t="s">
        <v>4573</v>
      </c>
      <c r="E1709" s="200" t="s">
        <v>4572</v>
      </c>
      <c r="F1709" s="200" t="s">
        <v>4572</v>
      </c>
      <c r="G1709" s="200" t="s">
        <v>4573</v>
      </c>
      <c r="H1709" s="200" t="s">
        <v>4573</v>
      </c>
      <c r="I1709" s="200" t="s">
        <v>4572</v>
      </c>
      <c r="J1709" s="200" t="s">
        <v>4572</v>
      </c>
      <c r="K1709" s="200" t="s">
        <v>4572</v>
      </c>
      <c r="L1709" s="200" t="s">
        <v>4572</v>
      </c>
      <c r="M1709" s="200" t="s">
        <v>4573</v>
      </c>
      <c r="N1709" s="200" t="s">
        <v>4572</v>
      </c>
      <c r="O1709" s="200" t="s">
        <v>4571</v>
      </c>
    </row>
    <row r="1710" spans="1:15" x14ac:dyDescent="0.3">
      <c r="A1710" s="200">
        <v>336054</v>
      </c>
      <c r="B1710" s="200" t="s">
        <v>4584</v>
      </c>
      <c r="C1710" s="200" t="s">
        <v>4572</v>
      </c>
      <c r="D1710" s="200" t="s">
        <v>4572</v>
      </c>
      <c r="E1710" s="200" t="s">
        <v>4572</v>
      </c>
      <c r="F1710" s="200" t="s">
        <v>4572</v>
      </c>
      <c r="G1710" s="200" t="s">
        <v>4572</v>
      </c>
      <c r="H1710" s="200" t="s">
        <v>4572</v>
      </c>
      <c r="I1710" s="200" t="s">
        <v>4572</v>
      </c>
      <c r="J1710" s="200" t="s">
        <v>4571</v>
      </c>
      <c r="K1710" s="200" t="s">
        <v>4571</v>
      </c>
      <c r="L1710" s="200" t="s">
        <v>4571</v>
      </c>
      <c r="M1710" s="200" t="s">
        <v>4571</v>
      </c>
      <c r="N1710" s="200" t="s">
        <v>4571</v>
      </c>
      <c r="O1710" s="200" t="s">
        <v>4571</v>
      </c>
    </row>
    <row r="1711" spans="1:15" x14ac:dyDescent="0.3">
      <c r="A1711" s="200">
        <v>336055</v>
      </c>
      <c r="B1711" s="200" t="s">
        <v>4584</v>
      </c>
      <c r="C1711" s="200" t="s">
        <v>4573</v>
      </c>
      <c r="D1711" s="200" t="s">
        <v>4573</v>
      </c>
      <c r="E1711" s="200" t="s">
        <v>4572</v>
      </c>
      <c r="F1711" s="200" t="s">
        <v>4572</v>
      </c>
      <c r="G1711" s="200" t="s">
        <v>4573</v>
      </c>
      <c r="H1711" s="200" t="s">
        <v>4573</v>
      </c>
      <c r="I1711" s="200" t="s">
        <v>4572</v>
      </c>
      <c r="J1711" s="200" t="s">
        <v>4572</v>
      </c>
      <c r="K1711" s="200" t="s">
        <v>4572</v>
      </c>
      <c r="L1711" s="200" t="s">
        <v>4571</v>
      </c>
      <c r="M1711" s="200" t="s">
        <v>4571</v>
      </c>
      <c r="N1711" s="200" t="s">
        <v>4571</v>
      </c>
      <c r="O1711" s="200" t="s">
        <v>4571</v>
      </c>
    </row>
    <row r="1712" spans="1:15" x14ac:dyDescent="0.3">
      <c r="A1712" s="200">
        <v>336056</v>
      </c>
      <c r="B1712" s="200" t="s">
        <v>4584</v>
      </c>
      <c r="C1712" s="200" t="s">
        <v>4572</v>
      </c>
      <c r="D1712" s="200" t="s">
        <v>4572</v>
      </c>
      <c r="E1712" s="200" t="s">
        <v>4572</v>
      </c>
      <c r="F1712" s="200" t="s">
        <v>4571</v>
      </c>
      <c r="G1712" s="200" t="s">
        <v>4572</v>
      </c>
      <c r="H1712" s="200" t="s">
        <v>4572</v>
      </c>
      <c r="I1712" s="200" t="s">
        <v>4572</v>
      </c>
      <c r="J1712" s="200" t="s">
        <v>4571</v>
      </c>
      <c r="K1712" s="200" t="s">
        <v>4571</v>
      </c>
      <c r="L1712" s="200" t="s">
        <v>4571</v>
      </c>
      <c r="M1712" s="200" t="s">
        <v>4571</v>
      </c>
      <c r="N1712" s="200" t="s">
        <v>4571</v>
      </c>
      <c r="O1712" s="200" t="s">
        <v>4571</v>
      </c>
    </row>
    <row r="1713" spans="1:15" x14ac:dyDescent="0.3">
      <c r="A1713" s="200">
        <v>336058</v>
      </c>
      <c r="B1713" s="200" t="s">
        <v>4584</v>
      </c>
      <c r="C1713" s="200" t="s">
        <v>4572</v>
      </c>
      <c r="D1713" s="200" t="s">
        <v>4573</v>
      </c>
      <c r="E1713" s="200" t="s">
        <v>4573</v>
      </c>
      <c r="F1713" s="200" t="s">
        <v>4573</v>
      </c>
      <c r="G1713" s="200" t="s">
        <v>4572</v>
      </c>
      <c r="H1713" s="200" t="s">
        <v>4573</v>
      </c>
      <c r="I1713" s="200" t="s">
        <v>4573</v>
      </c>
      <c r="J1713" s="200" t="s">
        <v>4573</v>
      </c>
      <c r="K1713" s="200" t="s">
        <v>4573</v>
      </c>
      <c r="L1713" s="200" t="s">
        <v>4572</v>
      </c>
      <c r="M1713" s="200" t="s">
        <v>4572</v>
      </c>
      <c r="N1713" s="200" t="s">
        <v>4572</v>
      </c>
      <c r="O1713" s="200" t="s">
        <v>4572</v>
      </c>
    </row>
    <row r="1714" spans="1:15" x14ac:dyDescent="0.3">
      <c r="A1714" s="200">
        <v>336060</v>
      </c>
      <c r="B1714" s="200" t="s">
        <v>4584</v>
      </c>
      <c r="C1714" s="200" t="s">
        <v>4572</v>
      </c>
      <c r="D1714" s="200" t="s">
        <v>4572</v>
      </c>
      <c r="E1714" s="200" t="s">
        <v>4572</v>
      </c>
      <c r="F1714" s="200" t="s">
        <v>4571</v>
      </c>
      <c r="G1714" s="200" t="s">
        <v>4571</v>
      </c>
      <c r="H1714" s="200" t="s">
        <v>4572</v>
      </c>
      <c r="I1714" s="200" t="s">
        <v>4571</v>
      </c>
      <c r="J1714" s="200" t="s">
        <v>4571</v>
      </c>
      <c r="K1714" s="200" t="s">
        <v>4571</v>
      </c>
      <c r="L1714" s="200" t="s">
        <v>4571</v>
      </c>
      <c r="M1714" s="200" t="s">
        <v>4571</v>
      </c>
      <c r="N1714" s="200" t="s">
        <v>4571</v>
      </c>
      <c r="O1714" s="200" t="s">
        <v>4571</v>
      </c>
    </row>
    <row r="1715" spans="1:15" x14ac:dyDescent="0.3">
      <c r="A1715" s="200">
        <v>336062</v>
      </c>
      <c r="B1715" s="200" t="s">
        <v>4584</v>
      </c>
      <c r="C1715" s="200" t="s">
        <v>4572</v>
      </c>
      <c r="D1715" s="200" t="s">
        <v>4571</v>
      </c>
      <c r="E1715" s="200" t="s">
        <v>4572</v>
      </c>
      <c r="F1715" s="200" t="s">
        <v>4572</v>
      </c>
      <c r="G1715" s="200" t="s">
        <v>4571</v>
      </c>
      <c r="H1715" s="200" t="s">
        <v>4572</v>
      </c>
      <c r="I1715" s="200" t="s">
        <v>4571</v>
      </c>
      <c r="J1715" s="200" t="s">
        <v>4571</v>
      </c>
      <c r="K1715" s="200" t="s">
        <v>4571</v>
      </c>
      <c r="L1715" s="200" t="s">
        <v>4571</v>
      </c>
      <c r="M1715" s="200" t="s">
        <v>4571</v>
      </c>
      <c r="N1715" s="200" t="s">
        <v>4571</v>
      </c>
      <c r="O1715" s="200" t="s">
        <v>4571</v>
      </c>
    </row>
    <row r="1716" spans="1:15" x14ac:dyDescent="0.3">
      <c r="A1716" s="200">
        <v>336063</v>
      </c>
      <c r="B1716" s="200" t="s">
        <v>4584</v>
      </c>
      <c r="C1716" s="200" t="s">
        <v>4572</v>
      </c>
      <c r="D1716" s="200" t="s">
        <v>4572</v>
      </c>
      <c r="E1716" s="200" t="s">
        <v>4572</v>
      </c>
      <c r="F1716" s="200" t="s">
        <v>4572</v>
      </c>
      <c r="G1716" s="200" t="s">
        <v>4571</v>
      </c>
      <c r="H1716" s="200" t="s">
        <v>4571</v>
      </c>
      <c r="I1716" s="200" t="s">
        <v>4571</v>
      </c>
      <c r="J1716" s="200" t="s">
        <v>4571</v>
      </c>
      <c r="K1716" s="200" t="s">
        <v>4571</v>
      </c>
      <c r="L1716" s="200" t="s">
        <v>4571</v>
      </c>
      <c r="M1716" s="200" t="s">
        <v>4571</v>
      </c>
      <c r="N1716" s="200" t="s">
        <v>4571</v>
      </c>
      <c r="O1716" s="200" t="s">
        <v>4571</v>
      </c>
    </row>
    <row r="1717" spans="1:15" x14ac:dyDescent="0.3">
      <c r="A1717" s="200">
        <v>336065</v>
      </c>
      <c r="B1717" s="200" t="s">
        <v>4584</v>
      </c>
      <c r="C1717" s="200" t="s">
        <v>4573</v>
      </c>
      <c r="D1717" s="200" t="s">
        <v>4573</v>
      </c>
      <c r="E1717" s="200" t="s">
        <v>4572</v>
      </c>
      <c r="F1717" s="200" t="s">
        <v>4571</v>
      </c>
      <c r="G1717" s="200" t="s">
        <v>4572</v>
      </c>
      <c r="H1717" s="200" t="s">
        <v>4573</v>
      </c>
      <c r="I1717" s="200" t="s">
        <v>4572</v>
      </c>
      <c r="J1717" s="200" t="s">
        <v>4573</v>
      </c>
      <c r="K1717" s="200" t="s">
        <v>4571</v>
      </c>
      <c r="L1717" s="200" t="s">
        <v>4572</v>
      </c>
      <c r="M1717" s="200" t="s">
        <v>4572</v>
      </c>
      <c r="N1717" s="200" t="s">
        <v>4572</v>
      </c>
      <c r="O1717" s="200" t="s">
        <v>4572</v>
      </c>
    </row>
    <row r="1718" spans="1:15" x14ac:dyDescent="0.3">
      <c r="A1718" s="200">
        <v>336073</v>
      </c>
      <c r="B1718" s="200" t="s">
        <v>4584</v>
      </c>
      <c r="C1718" s="200" t="s">
        <v>4572</v>
      </c>
      <c r="D1718" s="200" t="s">
        <v>4572</v>
      </c>
      <c r="E1718" s="200" t="s">
        <v>4572</v>
      </c>
      <c r="F1718" s="200" t="s">
        <v>4572</v>
      </c>
      <c r="G1718" s="200" t="s">
        <v>4571</v>
      </c>
      <c r="H1718" s="200" t="s">
        <v>4571</v>
      </c>
      <c r="I1718" s="200" t="s">
        <v>4572</v>
      </c>
      <c r="J1718" s="200" t="s">
        <v>4571</v>
      </c>
      <c r="K1718" s="200" t="s">
        <v>4571</v>
      </c>
      <c r="L1718" s="200" t="s">
        <v>4571</v>
      </c>
      <c r="M1718" s="200" t="s">
        <v>4571</v>
      </c>
      <c r="N1718" s="200" t="s">
        <v>4571</v>
      </c>
      <c r="O1718" s="200" t="s">
        <v>4571</v>
      </c>
    </row>
    <row r="1719" spans="1:15" x14ac:dyDescent="0.3">
      <c r="A1719" s="200">
        <v>336077</v>
      </c>
      <c r="B1719" s="200" t="s">
        <v>4584</v>
      </c>
      <c r="C1719" s="200" t="s">
        <v>4572</v>
      </c>
      <c r="D1719" s="200" t="s">
        <v>4572</v>
      </c>
      <c r="E1719" s="200" t="s">
        <v>4573</v>
      </c>
      <c r="F1719" s="200" t="s">
        <v>4573</v>
      </c>
      <c r="G1719" s="200" t="s">
        <v>4572</v>
      </c>
      <c r="H1719" s="200" t="s">
        <v>4572</v>
      </c>
      <c r="I1719" s="200" t="s">
        <v>4572</v>
      </c>
      <c r="J1719" s="200" t="s">
        <v>4572</v>
      </c>
      <c r="K1719" s="200" t="s">
        <v>4571</v>
      </c>
      <c r="L1719" s="200" t="s">
        <v>4571</v>
      </c>
      <c r="M1719" s="200" t="s">
        <v>4571</v>
      </c>
      <c r="N1719" s="200" t="s">
        <v>4571</v>
      </c>
      <c r="O1719" s="200" t="s">
        <v>4571</v>
      </c>
    </row>
    <row r="1720" spans="1:15" x14ac:dyDescent="0.3">
      <c r="A1720" s="200">
        <v>336078</v>
      </c>
      <c r="B1720" s="200" t="s">
        <v>4584</v>
      </c>
      <c r="C1720" s="200" t="s">
        <v>4572</v>
      </c>
      <c r="D1720" s="200" t="s">
        <v>4572</v>
      </c>
      <c r="E1720" s="200" t="s">
        <v>4573</v>
      </c>
      <c r="F1720" s="200" t="s">
        <v>4572</v>
      </c>
      <c r="G1720" s="200" t="s">
        <v>4571</v>
      </c>
      <c r="H1720" s="200" t="s">
        <v>4573</v>
      </c>
      <c r="I1720" s="200" t="s">
        <v>4572</v>
      </c>
      <c r="J1720" s="200" t="s">
        <v>4573</v>
      </c>
      <c r="K1720" s="200" t="s">
        <v>4573</v>
      </c>
      <c r="L1720" s="200" t="s">
        <v>4573</v>
      </c>
      <c r="M1720" s="200" t="s">
        <v>4573</v>
      </c>
      <c r="N1720" s="200" t="s">
        <v>4572</v>
      </c>
      <c r="O1720" s="200" t="s">
        <v>4571</v>
      </c>
    </row>
    <row r="1721" spans="1:15" x14ac:dyDescent="0.3">
      <c r="A1721" s="200">
        <v>336079</v>
      </c>
      <c r="B1721" s="200" t="s">
        <v>4584</v>
      </c>
      <c r="C1721" s="200" t="s">
        <v>4572</v>
      </c>
      <c r="D1721" s="200" t="s">
        <v>4572</v>
      </c>
      <c r="E1721" s="200" t="s">
        <v>4572</v>
      </c>
      <c r="F1721" s="200" t="s">
        <v>4572</v>
      </c>
      <c r="G1721" s="200" t="s">
        <v>4571</v>
      </c>
      <c r="H1721" s="200" t="s">
        <v>4571</v>
      </c>
      <c r="I1721" s="200" t="s">
        <v>4572</v>
      </c>
      <c r="J1721" s="200" t="s">
        <v>4571</v>
      </c>
      <c r="K1721" s="200" t="s">
        <v>4571</v>
      </c>
      <c r="L1721" s="200" t="s">
        <v>4571</v>
      </c>
      <c r="M1721" s="200" t="s">
        <v>4571</v>
      </c>
      <c r="N1721" s="200" t="s">
        <v>4571</v>
      </c>
      <c r="O1721" s="200" t="s">
        <v>4571</v>
      </c>
    </row>
    <row r="1722" spans="1:15" x14ac:dyDescent="0.3">
      <c r="A1722" s="200">
        <v>336082</v>
      </c>
      <c r="B1722" s="200" t="s">
        <v>4584</v>
      </c>
      <c r="C1722" s="200" t="s">
        <v>4572</v>
      </c>
      <c r="D1722" s="200" t="s">
        <v>4571</v>
      </c>
      <c r="E1722" s="200" t="s">
        <v>4571</v>
      </c>
      <c r="F1722" s="200" t="s">
        <v>4571</v>
      </c>
      <c r="G1722" s="200" t="s">
        <v>4572</v>
      </c>
      <c r="H1722" s="200" t="s">
        <v>4571</v>
      </c>
      <c r="I1722" s="200" t="s">
        <v>4571</v>
      </c>
      <c r="J1722" s="200" t="s">
        <v>4571</v>
      </c>
      <c r="K1722" s="200" t="s">
        <v>4571</v>
      </c>
      <c r="L1722" s="200" t="s">
        <v>4571</v>
      </c>
      <c r="M1722" s="200" t="s">
        <v>4571</v>
      </c>
      <c r="N1722" s="200" t="s">
        <v>4571</v>
      </c>
      <c r="O1722" s="200" t="s">
        <v>4571</v>
      </c>
    </row>
    <row r="1723" spans="1:15" x14ac:dyDescent="0.3">
      <c r="A1723" s="200">
        <v>336085</v>
      </c>
      <c r="B1723" s="200" t="s">
        <v>4584</v>
      </c>
      <c r="C1723" s="200" t="s">
        <v>4572</v>
      </c>
      <c r="D1723" s="200" t="s">
        <v>4573</v>
      </c>
      <c r="E1723" s="200" t="s">
        <v>4573</v>
      </c>
      <c r="F1723" s="200" t="s">
        <v>4573</v>
      </c>
      <c r="G1723" s="200" t="s">
        <v>4573</v>
      </c>
      <c r="H1723" s="200" t="s">
        <v>4573</v>
      </c>
      <c r="I1723" s="200" t="s">
        <v>4573</v>
      </c>
      <c r="J1723" s="200" t="s">
        <v>4573</v>
      </c>
      <c r="K1723" s="200" t="s">
        <v>4571</v>
      </c>
      <c r="L1723" s="200" t="s">
        <v>4573</v>
      </c>
      <c r="M1723" s="200" t="s">
        <v>4573</v>
      </c>
      <c r="N1723" s="200" t="s">
        <v>4571</v>
      </c>
      <c r="O1723" s="200" t="s">
        <v>4572</v>
      </c>
    </row>
    <row r="1724" spans="1:15" x14ac:dyDescent="0.3">
      <c r="A1724" s="200">
        <v>336087</v>
      </c>
      <c r="B1724" s="200" t="s">
        <v>4584</v>
      </c>
      <c r="C1724" s="200" t="s">
        <v>4572</v>
      </c>
      <c r="D1724" s="200" t="s">
        <v>4572</v>
      </c>
      <c r="E1724" s="200" t="s">
        <v>4573</v>
      </c>
      <c r="F1724" s="200" t="s">
        <v>4573</v>
      </c>
      <c r="G1724" s="200" t="s">
        <v>4572</v>
      </c>
      <c r="H1724" s="200" t="s">
        <v>4572</v>
      </c>
      <c r="I1724" s="200" t="s">
        <v>4572</v>
      </c>
      <c r="J1724" s="200" t="s">
        <v>4572</v>
      </c>
      <c r="K1724" s="200" t="s">
        <v>4572</v>
      </c>
      <c r="L1724" s="200" t="s">
        <v>4572</v>
      </c>
      <c r="M1724" s="200" t="s">
        <v>4572</v>
      </c>
      <c r="N1724" s="200" t="s">
        <v>4572</v>
      </c>
      <c r="O1724" s="200" t="s">
        <v>4572</v>
      </c>
    </row>
    <row r="1725" spans="1:15" x14ac:dyDescent="0.3">
      <c r="A1725" s="200">
        <v>336091</v>
      </c>
      <c r="B1725" s="200" t="s">
        <v>4584</v>
      </c>
      <c r="C1725" s="200" t="s">
        <v>4572</v>
      </c>
      <c r="D1725" s="200" t="s">
        <v>4571</v>
      </c>
      <c r="E1725" s="200" t="s">
        <v>4571</v>
      </c>
      <c r="F1725" s="200" t="s">
        <v>4572</v>
      </c>
      <c r="G1725" s="200" t="s">
        <v>4572</v>
      </c>
      <c r="H1725" s="200" t="s">
        <v>4572</v>
      </c>
      <c r="I1725" s="200" t="s">
        <v>4571</v>
      </c>
      <c r="J1725" s="200" t="s">
        <v>4571</v>
      </c>
      <c r="K1725" s="200" t="s">
        <v>4571</v>
      </c>
      <c r="L1725" s="200" t="s">
        <v>4571</v>
      </c>
      <c r="M1725" s="200" t="s">
        <v>4571</v>
      </c>
      <c r="N1725" s="200" t="s">
        <v>4571</v>
      </c>
      <c r="O1725" s="200" t="s">
        <v>4571</v>
      </c>
    </row>
    <row r="1726" spans="1:15" x14ac:dyDescent="0.3">
      <c r="A1726" s="200">
        <v>336095</v>
      </c>
      <c r="B1726" s="200" t="s">
        <v>4584</v>
      </c>
      <c r="C1726" s="200" t="s">
        <v>4573</v>
      </c>
      <c r="D1726" s="200" t="s">
        <v>4573</v>
      </c>
      <c r="E1726" s="200" t="s">
        <v>4573</v>
      </c>
      <c r="F1726" s="200" t="s">
        <v>4573</v>
      </c>
      <c r="G1726" s="200" t="s">
        <v>4573</v>
      </c>
      <c r="H1726" s="200" t="s">
        <v>4573</v>
      </c>
      <c r="I1726" s="200" t="s">
        <v>4573</v>
      </c>
      <c r="J1726" s="200" t="s">
        <v>4572</v>
      </c>
      <c r="K1726" s="200" t="s">
        <v>4572</v>
      </c>
      <c r="L1726" s="200" t="s">
        <v>4572</v>
      </c>
      <c r="M1726" s="200" t="s">
        <v>4572</v>
      </c>
      <c r="N1726" s="200" t="s">
        <v>4572</v>
      </c>
      <c r="O1726" s="200" t="s">
        <v>4571</v>
      </c>
    </row>
    <row r="1727" spans="1:15" x14ac:dyDescent="0.3">
      <c r="A1727" s="200">
        <v>336096</v>
      </c>
      <c r="B1727" s="200" t="s">
        <v>4584</v>
      </c>
      <c r="C1727" s="200" t="s">
        <v>4573</v>
      </c>
      <c r="D1727" s="200" t="s">
        <v>4573</v>
      </c>
      <c r="E1727" s="200" t="s">
        <v>4573</v>
      </c>
      <c r="F1727" s="200" t="s">
        <v>4573</v>
      </c>
      <c r="G1727" s="200" t="s">
        <v>4572</v>
      </c>
      <c r="H1727" s="200" t="s">
        <v>4573</v>
      </c>
      <c r="I1727" s="200" t="s">
        <v>4573</v>
      </c>
      <c r="J1727" s="200" t="s">
        <v>4573</v>
      </c>
      <c r="K1727" s="200" t="s">
        <v>4573</v>
      </c>
      <c r="L1727" s="200" t="s">
        <v>4571</v>
      </c>
      <c r="M1727" s="200" t="s">
        <v>4571</v>
      </c>
      <c r="N1727" s="200" t="s">
        <v>4571</v>
      </c>
      <c r="O1727" s="200" t="s">
        <v>4572</v>
      </c>
    </row>
    <row r="1728" spans="1:15" x14ac:dyDescent="0.3">
      <c r="A1728" s="200">
        <v>336098</v>
      </c>
      <c r="B1728" s="200" t="s">
        <v>4584</v>
      </c>
      <c r="C1728" s="200" t="s">
        <v>4573</v>
      </c>
      <c r="D1728" s="200" t="s">
        <v>4573</v>
      </c>
      <c r="E1728" s="200" t="s">
        <v>4572</v>
      </c>
      <c r="F1728" s="200" t="s">
        <v>4572</v>
      </c>
      <c r="G1728" s="200" t="s">
        <v>4573</v>
      </c>
      <c r="H1728" s="200" t="s">
        <v>4572</v>
      </c>
      <c r="I1728" s="200" t="s">
        <v>4572</v>
      </c>
      <c r="J1728" s="200" t="s">
        <v>4572</v>
      </c>
      <c r="K1728" s="200" t="s">
        <v>4572</v>
      </c>
      <c r="L1728" s="200" t="s">
        <v>4571</v>
      </c>
      <c r="M1728" s="200" t="s">
        <v>4571</v>
      </c>
      <c r="N1728" s="200" t="s">
        <v>4571</v>
      </c>
      <c r="O1728" s="200" t="s">
        <v>4571</v>
      </c>
    </row>
    <row r="1729" spans="1:15" x14ac:dyDescent="0.3">
      <c r="A1729" s="200">
        <v>336099</v>
      </c>
      <c r="B1729" s="200" t="s">
        <v>4584</v>
      </c>
      <c r="C1729" s="200" t="s">
        <v>4572</v>
      </c>
      <c r="D1729" s="200" t="s">
        <v>4572</v>
      </c>
      <c r="E1729" s="200" t="s">
        <v>4572</v>
      </c>
      <c r="F1729" s="200" t="s">
        <v>4572</v>
      </c>
      <c r="G1729" s="200" t="s">
        <v>4571</v>
      </c>
      <c r="H1729" s="200" t="s">
        <v>4571</v>
      </c>
      <c r="I1729" s="200" t="s">
        <v>4571</v>
      </c>
      <c r="J1729" s="200" t="s">
        <v>4571</v>
      </c>
      <c r="K1729" s="200" t="s">
        <v>4571</v>
      </c>
      <c r="L1729" s="200" t="s">
        <v>4571</v>
      </c>
      <c r="M1729" s="200" t="s">
        <v>4571</v>
      </c>
      <c r="N1729" s="200" t="s">
        <v>4571</v>
      </c>
      <c r="O1729" s="200" t="s">
        <v>4571</v>
      </c>
    </row>
    <row r="1730" spans="1:15" x14ac:dyDescent="0.3">
      <c r="A1730" s="200">
        <v>336100</v>
      </c>
      <c r="B1730" s="200" t="s">
        <v>4584</v>
      </c>
      <c r="C1730" s="200" t="s">
        <v>4572</v>
      </c>
      <c r="D1730" s="200" t="s">
        <v>4572</v>
      </c>
      <c r="E1730" s="200" t="s">
        <v>4572</v>
      </c>
      <c r="F1730" s="200" t="s">
        <v>4572</v>
      </c>
      <c r="G1730" s="200" t="s">
        <v>4572</v>
      </c>
      <c r="H1730" s="200" t="s">
        <v>4572</v>
      </c>
      <c r="I1730" s="200" t="s">
        <v>4572</v>
      </c>
      <c r="J1730" s="200" t="s">
        <v>4571</v>
      </c>
      <c r="K1730" s="200" t="s">
        <v>4571</v>
      </c>
      <c r="L1730" s="200" t="s">
        <v>4571</v>
      </c>
      <c r="M1730" s="200" t="s">
        <v>4571</v>
      </c>
      <c r="N1730" s="200" t="s">
        <v>4571</v>
      </c>
      <c r="O1730" s="200" t="s">
        <v>4571</v>
      </c>
    </row>
    <row r="1731" spans="1:15" x14ac:dyDescent="0.3">
      <c r="A1731" s="200">
        <v>336103</v>
      </c>
      <c r="B1731" s="200" t="s">
        <v>4584</v>
      </c>
      <c r="C1731" s="200" t="s">
        <v>4572</v>
      </c>
      <c r="D1731" s="200" t="s">
        <v>4572</v>
      </c>
      <c r="E1731" s="200" t="s">
        <v>4572</v>
      </c>
      <c r="F1731" s="200" t="s">
        <v>4573</v>
      </c>
      <c r="G1731" s="200" t="s">
        <v>4572</v>
      </c>
      <c r="H1731" s="200" t="s">
        <v>4573</v>
      </c>
      <c r="I1731" s="200" t="s">
        <v>4571</v>
      </c>
      <c r="J1731" s="200" t="s">
        <v>4572</v>
      </c>
      <c r="K1731" s="200" t="s">
        <v>4572</v>
      </c>
      <c r="L1731" s="200" t="s">
        <v>4573</v>
      </c>
      <c r="M1731" s="200" t="s">
        <v>4572</v>
      </c>
      <c r="N1731" s="200" t="s">
        <v>4571</v>
      </c>
      <c r="O1731" s="200" t="s">
        <v>4571</v>
      </c>
    </row>
    <row r="1732" spans="1:15" x14ac:dyDescent="0.3">
      <c r="A1732" s="200">
        <v>336104</v>
      </c>
      <c r="B1732" s="200" t="s">
        <v>4584</v>
      </c>
      <c r="C1732" s="200" t="s">
        <v>4572</v>
      </c>
      <c r="D1732" s="200" t="s">
        <v>4571</v>
      </c>
      <c r="E1732" s="200" t="s">
        <v>4572</v>
      </c>
      <c r="F1732" s="200" t="s">
        <v>4571</v>
      </c>
      <c r="G1732" s="200" t="s">
        <v>4571</v>
      </c>
      <c r="H1732" s="200" t="s">
        <v>4571</v>
      </c>
      <c r="I1732" s="200" t="s">
        <v>4571</v>
      </c>
      <c r="J1732" s="200" t="s">
        <v>4571</v>
      </c>
      <c r="K1732" s="200" t="s">
        <v>4572</v>
      </c>
      <c r="L1732" s="200" t="s">
        <v>4572</v>
      </c>
      <c r="M1732" s="200" t="s">
        <v>4571</v>
      </c>
      <c r="N1732" s="200" t="s">
        <v>4571</v>
      </c>
      <c r="O1732" s="200" t="s">
        <v>4571</v>
      </c>
    </row>
    <row r="1733" spans="1:15" x14ac:dyDescent="0.3">
      <c r="A1733" s="200">
        <v>336105</v>
      </c>
      <c r="B1733" s="200" t="s">
        <v>4584</v>
      </c>
      <c r="C1733" s="200" t="s">
        <v>4571</v>
      </c>
      <c r="D1733" s="200" t="s">
        <v>4571</v>
      </c>
      <c r="E1733" s="200" t="s">
        <v>4572</v>
      </c>
      <c r="F1733" s="200" t="s">
        <v>4572</v>
      </c>
      <c r="G1733" s="200" t="s">
        <v>4571</v>
      </c>
      <c r="H1733" s="200" t="s">
        <v>4572</v>
      </c>
      <c r="I1733" s="200" t="s">
        <v>4572</v>
      </c>
      <c r="J1733" s="200" t="s">
        <v>4571</v>
      </c>
      <c r="K1733" s="200" t="s">
        <v>4571</v>
      </c>
      <c r="L1733" s="200" t="s">
        <v>4571</v>
      </c>
      <c r="M1733" s="200" t="s">
        <v>4571</v>
      </c>
      <c r="N1733" s="200" t="s">
        <v>4571</v>
      </c>
      <c r="O1733" s="200" t="s">
        <v>4571</v>
      </c>
    </row>
    <row r="1734" spans="1:15" x14ac:dyDescent="0.3">
      <c r="A1734" s="200">
        <v>336113</v>
      </c>
      <c r="B1734" s="200" t="s">
        <v>4584</v>
      </c>
      <c r="C1734" s="200" t="s">
        <v>4572</v>
      </c>
      <c r="D1734" s="200" t="s">
        <v>4571</v>
      </c>
      <c r="E1734" s="200" t="s">
        <v>4572</v>
      </c>
      <c r="F1734" s="200" t="s">
        <v>4572</v>
      </c>
      <c r="G1734" s="200" t="s">
        <v>4572</v>
      </c>
      <c r="H1734" s="200" t="s">
        <v>4572</v>
      </c>
      <c r="I1734" s="200" t="s">
        <v>4571</v>
      </c>
      <c r="J1734" s="200" t="s">
        <v>4571</v>
      </c>
      <c r="K1734" s="200" t="s">
        <v>4571</v>
      </c>
      <c r="L1734" s="200" t="s">
        <v>4571</v>
      </c>
      <c r="M1734" s="200" t="s">
        <v>4571</v>
      </c>
      <c r="N1734" s="200" t="s">
        <v>4571</v>
      </c>
      <c r="O1734" s="200" t="s">
        <v>4571</v>
      </c>
    </row>
    <row r="1735" spans="1:15" x14ac:dyDescent="0.3">
      <c r="A1735" s="200">
        <v>336114</v>
      </c>
      <c r="B1735" s="200" t="s">
        <v>4584</v>
      </c>
      <c r="C1735" s="200" t="s">
        <v>4571</v>
      </c>
      <c r="D1735" s="200" t="s">
        <v>4572</v>
      </c>
      <c r="E1735" s="200" t="s">
        <v>4572</v>
      </c>
      <c r="F1735" s="200" t="s">
        <v>4572</v>
      </c>
      <c r="G1735" s="200" t="s">
        <v>4572</v>
      </c>
      <c r="H1735" s="200" t="s">
        <v>4572</v>
      </c>
      <c r="I1735" s="200" t="s">
        <v>4572</v>
      </c>
      <c r="J1735" s="200" t="s">
        <v>4571</v>
      </c>
      <c r="K1735" s="200" t="s">
        <v>4571</v>
      </c>
      <c r="L1735" s="200" t="s">
        <v>4571</v>
      </c>
      <c r="M1735" s="200" t="s">
        <v>4571</v>
      </c>
      <c r="N1735" s="200" t="s">
        <v>4571</v>
      </c>
      <c r="O1735" s="200" t="s">
        <v>4571</v>
      </c>
    </row>
    <row r="1736" spans="1:15" x14ac:dyDescent="0.3">
      <c r="A1736" s="200">
        <v>336115</v>
      </c>
      <c r="B1736" s="200" t="s">
        <v>4584</v>
      </c>
      <c r="C1736" s="200" t="s">
        <v>4573</v>
      </c>
      <c r="D1736" s="200" t="s">
        <v>4573</v>
      </c>
      <c r="E1736" s="200" t="s">
        <v>4573</v>
      </c>
      <c r="F1736" s="200" t="s">
        <v>4573</v>
      </c>
      <c r="G1736" s="200" t="s">
        <v>4573</v>
      </c>
      <c r="H1736" s="200" t="s">
        <v>4573</v>
      </c>
      <c r="I1736" s="200" t="s">
        <v>4573</v>
      </c>
      <c r="J1736" s="200" t="s">
        <v>4573</v>
      </c>
      <c r="K1736" s="200" t="s">
        <v>4573</v>
      </c>
      <c r="L1736" s="200" t="s">
        <v>4572</v>
      </c>
      <c r="M1736" s="200" t="s">
        <v>4573</v>
      </c>
      <c r="N1736" s="200" t="s">
        <v>4572</v>
      </c>
      <c r="O1736" s="200" t="s">
        <v>4572</v>
      </c>
    </row>
    <row r="1737" spans="1:15" x14ac:dyDescent="0.3">
      <c r="A1737" s="200">
        <v>336117</v>
      </c>
      <c r="B1737" s="200" t="s">
        <v>4584</v>
      </c>
      <c r="C1737" s="200" t="s">
        <v>4572</v>
      </c>
      <c r="D1737" s="200" t="s">
        <v>4572</v>
      </c>
      <c r="E1737" s="200" t="s">
        <v>4572</v>
      </c>
      <c r="F1737" s="200" t="s">
        <v>4571</v>
      </c>
      <c r="G1737" s="200" t="s">
        <v>4571</v>
      </c>
      <c r="H1737" s="200" t="s">
        <v>4571</v>
      </c>
      <c r="I1737" s="200" t="s">
        <v>4571</v>
      </c>
      <c r="J1737" s="200" t="s">
        <v>4572</v>
      </c>
      <c r="K1737" s="200" t="s">
        <v>4571</v>
      </c>
      <c r="L1737" s="200" t="s">
        <v>4572</v>
      </c>
      <c r="M1737" s="200" t="s">
        <v>4571</v>
      </c>
      <c r="N1737" s="200" t="s">
        <v>4571</v>
      </c>
      <c r="O1737" s="200" t="s">
        <v>4571</v>
      </c>
    </row>
    <row r="1738" spans="1:15" x14ac:dyDescent="0.3">
      <c r="A1738" s="200">
        <v>336119</v>
      </c>
      <c r="B1738" s="200" t="s">
        <v>4584</v>
      </c>
      <c r="C1738" s="200" t="s">
        <v>4571</v>
      </c>
      <c r="D1738" s="200" t="s">
        <v>4571</v>
      </c>
      <c r="E1738" s="200" t="s">
        <v>4571</v>
      </c>
      <c r="F1738" s="200" t="s">
        <v>4572</v>
      </c>
      <c r="G1738" s="200" t="s">
        <v>4572</v>
      </c>
      <c r="H1738" s="200" t="s">
        <v>4571</v>
      </c>
      <c r="I1738" s="200" t="s">
        <v>4571</v>
      </c>
      <c r="J1738" s="200" t="s">
        <v>4571</v>
      </c>
      <c r="K1738" s="200" t="s">
        <v>4571</v>
      </c>
      <c r="L1738" s="200" t="s">
        <v>4571</v>
      </c>
      <c r="M1738" s="200" t="s">
        <v>4571</v>
      </c>
      <c r="N1738" s="200" t="s">
        <v>4571</v>
      </c>
      <c r="O1738" s="200" t="s">
        <v>4571</v>
      </c>
    </row>
    <row r="1739" spans="1:15" x14ac:dyDescent="0.3">
      <c r="A1739" s="200">
        <v>336120</v>
      </c>
      <c r="B1739" s="200" t="s">
        <v>4584</v>
      </c>
      <c r="C1739" s="200" t="s">
        <v>4572</v>
      </c>
      <c r="D1739" s="200" t="s">
        <v>4573</v>
      </c>
      <c r="E1739" s="200" t="s">
        <v>4572</v>
      </c>
      <c r="F1739" s="200" t="s">
        <v>4573</v>
      </c>
      <c r="G1739" s="200" t="s">
        <v>4573</v>
      </c>
      <c r="H1739" s="200" t="s">
        <v>4572</v>
      </c>
      <c r="I1739" s="200" t="s">
        <v>4572</v>
      </c>
      <c r="J1739" s="200" t="s">
        <v>4572</v>
      </c>
      <c r="K1739" s="200" t="s">
        <v>4571</v>
      </c>
      <c r="L1739" s="200" t="s">
        <v>4572</v>
      </c>
      <c r="M1739" s="200" t="s">
        <v>4572</v>
      </c>
      <c r="N1739" s="200" t="s">
        <v>4573</v>
      </c>
      <c r="O1739" s="200" t="s">
        <v>4572</v>
      </c>
    </row>
    <row r="1740" spans="1:15" x14ac:dyDescent="0.3">
      <c r="A1740" s="200">
        <v>336121</v>
      </c>
      <c r="B1740" s="200" t="s">
        <v>4584</v>
      </c>
      <c r="C1740" s="200" t="s">
        <v>4573</v>
      </c>
      <c r="D1740" s="200" t="s">
        <v>4573</v>
      </c>
      <c r="E1740" s="200" t="s">
        <v>4573</v>
      </c>
      <c r="F1740" s="200" t="s">
        <v>4572</v>
      </c>
      <c r="G1740" s="200" t="s">
        <v>4572</v>
      </c>
      <c r="H1740" s="200" t="s">
        <v>4573</v>
      </c>
      <c r="I1740" s="200" t="s">
        <v>4572</v>
      </c>
      <c r="J1740" s="200" t="s">
        <v>4571</v>
      </c>
      <c r="K1740" s="200" t="s">
        <v>4571</v>
      </c>
      <c r="L1740" s="200" t="s">
        <v>4571</v>
      </c>
      <c r="M1740" s="200" t="s">
        <v>4572</v>
      </c>
      <c r="N1740" s="200" t="s">
        <v>4571</v>
      </c>
      <c r="O1740" s="200" t="s">
        <v>4571</v>
      </c>
    </row>
    <row r="1741" spans="1:15" x14ac:dyDescent="0.3">
      <c r="A1741" s="200">
        <v>336122</v>
      </c>
      <c r="B1741" s="200" t="s">
        <v>4584</v>
      </c>
      <c r="C1741" s="200" t="s">
        <v>4572</v>
      </c>
      <c r="D1741" s="200" t="s">
        <v>4572</v>
      </c>
      <c r="E1741" s="200" t="s">
        <v>4572</v>
      </c>
      <c r="F1741" s="200" t="s">
        <v>4572</v>
      </c>
      <c r="G1741" s="200" t="s">
        <v>4572</v>
      </c>
      <c r="H1741" s="200" t="s">
        <v>4572</v>
      </c>
      <c r="I1741" s="200" t="s">
        <v>4572</v>
      </c>
      <c r="J1741" s="200" t="s">
        <v>4571</v>
      </c>
      <c r="K1741" s="200" t="s">
        <v>4571</v>
      </c>
      <c r="L1741" s="200" t="s">
        <v>4571</v>
      </c>
      <c r="M1741" s="200" t="s">
        <v>4571</v>
      </c>
      <c r="N1741" s="200" t="s">
        <v>4571</v>
      </c>
      <c r="O1741" s="200" t="s">
        <v>4571</v>
      </c>
    </row>
    <row r="1742" spans="1:15" x14ac:dyDescent="0.3">
      <c r="A1742" s="200">
        <v>336123</v>
      </c>
      <c r="B1742" s="200" t="s">
        <v>4584</v>
      </c>
      <c r="C1742" s="200" t="s">
        <v>4573</v>
      </c>
      <c r="D1742" s="200" t="s">
        <v>4573</v>
      </c>
      <c r="E1742" s="200" t="s">
        <v>4573</v>
      </c>
      <c r="F1742" s="200" t="s">
        <v>4571</v>
      </c>
      <c r="G1742" s="200" t="s">
        <v>4573</v>
      </c>
      <c r="H1742" s="200" t="s">
        <v>4573</v>
      </c>
      <c r="I1742" s="200" t="s">
        <v>4572</v>
      </c>
      <c r="J1742" s="200" t="s">
        <v>4571</v>
      </c>
      <c r="K1742" s="200" t="s">
        <v>4571</v>
      </c>
      <c r="L1742" s="200" t="s">
        <v>4571</v>
      </c>
      <c r="M1742" s="200" t="s">
        <v>4571</v>
      </c>
      <c r="N1742" s="200" t="s">
        <v>4571</v>
      </c>
      <c r="O1742" s="200" t="s">
        <v>4571</v>
      </c>
    </row>
    <row r="1743" spans="1:15" x14ac:dyDescent="0.3">
      <c r="A1743" s="200">
        <v>336124</v>
      </c>
      <c r="B1743" s="200" t="s">
        <v>4584</v>
      </c>
      <c r="C1743" s="200" t="s">
        <v>4573</v>
      </c>
      <c r="D1743" s="200" t="s">
        <v>4572</v>
      </c>
      <c r="E1743" s="200" t="s">
        <v>4572</v>
      </c>
      <c r="F1743" s="200" t="s">
        <v>4573</v>
      </c>
      <c r="G1743" s="200" t="s">
        <v>4572</v>
      </c>
      <c r="H1743" s="200" t="s">
        <v>4572</v>
      </c>
      <c r="I1743" s="200" t="s">
        <v>4572</v>
      </c>
      <c r="J1743" s="200" t="s">
        <v>4572</v>
      </c>
      <c r="K1743" s="200" t="s">
        <v>4572</v>
      </c>
      <c r="L1743" s="200" t="s">
        <v>4572</v>
      </c>
      <c r="M1743" s="200" t="s">
        <v>4571</v>
      </c>
      <c r="N1743" s="200" t="s">
        <v>4571</v>
      </c>
      <c r="O1743" s="200" t="s">
        <v>4572</v>
      </c>
    </row>
    <row r="1744" spans="1:15" x14ac:dyDescent="0.3">
      <c r="A1744" s="200">
        <v>336129</v>
      </c>
      <c r="B1744" s="200" t="s">
        <v>4584</v>
      </c>
      <c r="C1744" s="200" t="s">
        <v>4572</v>
      </c>
      <c r="D1744" s="200" t="s">
        <v>4572</v>
      </c>
      <c r="E1744" s="200" t="s">
        <v>4573</v>
      </c>
      <c r="F1744" s="200" t="s">
        <v>4571</v>
      </c>
      <c r="G1744" s="200" t="s">
        <v>4572</v>
      </c>
      <c r="H1744" s="200" t="s">
        <v>4571</v>
      </c>
      <c r="I1744" s="200" t="s">
        <v>4572</v>
      </c>
      <c r="J1744" s="200" t="s">
        <v>4571</v>
      </c>
      <c r="K1744" s="200" t="s">
        <v>4571</v>
      </c>
      <c r="L1744" s="200" t="s">
        <v>4571</v>
      </c>
      <c r="M1744" s="200" t="s">
        <v>4571</v>
      </c>
      <c r="N1744" s="200" t="s">
        <v>4572</v>
      </c>
      <c r="O1744" s="200" t="s">
        <v>4571</v>
      </c>
    </row>
    <row r="1745" spans="1:15" x14ac:dyDescent="0.3">
      <c r="A1745" s="200">
        <v>336130</v>
      </c>
      <c r="B1745" s="200" t="s">
        <v>4584</v>
      </c>
      <c r="C1745" s="200" t="s">
        <v>4573</v>
      </c>
      <c r="D1745" s="200" t="s">
        <v>4573</v>
      </c>
      <c r="E1745" s="200" t="s">
        <v>4571</v>
      </c>
      <c r="F1745" s="200" t="s">
        <v>4571</v>
      </c>
      <c r="G1745" s="200" t="s">
        <v>4571</v>
      </c>
      <c r="H1745" s="200" t="s">
        <v>4571</v>
      </c>
      <c r="I1745" s="200" t="s">
        <v>4571</v>
      </c>
      <c r="J1745" s="200" t="s">
        <v>4571</v>
      </c>
      <c r="K1745" s="200" t="s">
        <v>4571</v>
      </c>
      <c r="L1745" s="200" t="s">
        <v>4571</v>
      </c>
      <c r="M1745" s="200" t="s">
        <v>4571</v>
      </c>
      <c r="N1745" s="200" t="s">
        <v>4571</v>
      </c>
      <c r="O1745" s="200" t="s">
        <v>4571</v>
      </c>
    </row>
    <row r="1746" spans="1:15" x14ac:dyDescent="0.3">
      <c r="A1746" s="200">
        <v>336131</v>
      </c>
      <c r="B1746" s="200" t="s">
        <v>4584</v>
      </c>
      <c r="C1746" s="200" t="s">
        <v>4572</v>
      </c>
      <c r="D1746" s="200" t="s">
        <v>4571</v>
      </c>
      <c r="E1746" s="200" t="s">
        <v>4572</v>
      </c>
      <c r="F1746" s="200" t="s">
        <v>4572</v>
      </c>
      <c r="G1746" s="200" t="s">
        <v>4572</v>
      </c>
      <c r="H1746" s="200" t="s">
        <v>4572</v>
      </c>
      <c r="I1746" s="200" t="s">
        <v>4572</v>
      </c>
      <c r="J1746" s="200" t="s">
        <v>4571</v>
      </c>
      <c r="K1746" s="200" t="s">
        <v>4571</v>
      </c>
      <c r="L1746" s="200" t="s">
        <v>4571</v>
      </c>
      <c r="M1746" s="200" t="s">
        <v>4571</v>
      </c>
      <c r="N1746" s="200" t="s">
        <v>4571</v>
      </c>
      <c r="O1746" s="200" t="s">
        <v>4571</v>
      </c>
    </row>
    <row r="1747" spans="1:15" x14ac:dyDescent="0.3">
      <c r="A1747" s="200">
        <v>336132</v>
      </c>
      <c r="B1747" s="200" t="s">
        <v>4584</v>
      </c>
      <c r="C1747" s="200" t="s">
        <v>4573</v>
      </c>
      <c r="D1747" s="200" t="s">
        <v>4573</v>
      </c>
      <c r="E1747" s="200" t="s">
        <v>4571</v>
      </c>
      <c r="F1747" s="200" t="s">
        <v>4571</v>
      </c>
      <c r="G1747" s="200" t="s">
        <v>4572</v>
      </c>
      <c r="H1747" s="200" t="s">
        <v>4573</v>
      </c>
      <c r="I1747" s="200" t="s">
        <v>4571</v>
      </c>
      <c r="J1747" s="200" t="s">
        <v>4571</v>
      </c>
      <c r="K1747" s="200" t="s">
        <v>4571</v>
      </c>
      <c r="L1747" s="200" t="s">
        <v>4571</v>
      </c>
      <c r="M1747" s="200" t="s">
        <v>4571</v>
      </c>
      <c r="N1747" s="200" t="s">
        <v>4571</v>
      </c>
      <c r="O1747" s="200" t="s">
        <v>4571</v>
      </c>
    </row>
    <row r="1748" spans="1:15" x14ac:dyDescent="0.3">
      <c r="A1748" s="200">
        <v>336133</v>
      </c>
      <c r="B1748" s="200" t="s">
        <v>4584</v>
      </c>
      <c r="C1748" s="200" t="s">
        <v>4573</v>
      </c>
      <c r="D1748" s="200" t="s">
        <v>4573</v>
      </c>
      <c r="E1748" s="200" t="s">
        <v>4573</v>
      </c>
      <c r="F1748" s="200" t="s">
        <v>4573</v>
      </c>
      <c r="G1748" s="200" t="s">
        <v>4573</v>
      </c>
      <c r="H1748" s="200" t="s">
        <v>4573</v>
      </c>
      <c r="I1748" s="200" t="s">
        <v>4572</v>
      </c>
      <c r="J1748" s="200" t="s">
        <v>4572</v>
      </c>
      <c r="K1748" s="200" t="s">
        <v>4572</v>
      </c>
      <c r="L1748" s="200" t="s">
        <v>4572</v>
      </c>
      <c r="M1748" s="200" t="s">
        <v>4572</v>
      </c>
      <c r="N1748" s="200" t="s">
        <v>4572</v>
      </c>
      <c r="O1748" s="200" t="s">
        <v>4572</v>
      </c>
    </row>
    <row r="1749" spans="1:15" x14ac:dyDescent="0.3">
      <c r="A1749" s="200">
        <v>336134</v>
      </c>
      <c r="B1749" s="200" t="s">
        <v>4584</v>
      </c>
      <c r="C1749" s="200" t="s">
        <v>4573</v>
      </c>
      <c r="D1749" s="200" t="s">
        <v>4573</v>
      </c>
      <c r="E1749" s="200" t="s">
        <v>4573</v>
      </c>
      <c r="F1749" s="200" t="s">
        <v>4573</v>
      </c>
      <c r="G1749" s="200" t="s">
        <v>4573</v>
      </c>
      <c r="H1749" s="200" t="s">
        <v>4573</v>
      </c>
      <c r="I1749" s="200" t="s">
        <v>4573</v>
      </c>
      <c r="J1749" s="200" t="s">
        <v>4571</v>
      </c>
      <c r="K1749" s="200" t="s">
        <v>4571</v>
      </c>
      <c r="L1749" s="200" t="s">
        <v>4571</v>
      </c>
      <c r="M1749" s="200" t="s">
        <v>4571</v>
      </c>
      <c r="N1749" s="200" t="s">
        <v>4571</v>
      </c>
      <c r="O1749" s="200" t="s">
        <v>4571</v>
      </c>
    </row>
    <row r="1750" spans="1:15" x14ac:dyDescent="0.3">
      <c r="A1750" s="200">
        <v>336135</v>
      </c>
      <c r="B1750" s="200" t="s">
        <v>4584</v>
      </c>
      <c r="C1750" s="200" t="s">
        <v>4571</v>
      </c>
      <c r="D1750" s="200" t="s">
        <v>4571</v>
      </c>
      <c r="E1750" s="200" t="s">
        <v>4571</v>
      </c>
      <c r="F1750" s="200" t="s">
        <v>4572</v>
      </c>
      <c r="G1750" s="200" t="s">
        <v>4571</v>
      </c>
      <c r="H1750" s="200" t="s">
        <v>4572</v>
      </c>
      <c r="I1750" s="200" t="s">
        <v>4572</v>
      </c>
      <c r="J1750" s="200" t="s">
        <v>4571</v>
      </c>
      <c r="K1750" s="200" t="s">
        <v>4571</v>
      </c>
      <c r="L1750" s="200" t="s">
        <v>4571</v>
      </c>
      <c r="M1750" s="200" t="s">
        <v>4571</v>
      </c>
      <c r="N1750" s="200" t="s">
        <v>4572</v>
      </c>
      <c r="O1750" s="200" t="s">
        <v>4571</v>
      </c>
    </row>
    <row r="1751" spans="1:15" x14ac:dyDescent="0.3">
      <c r="A1751" s="200">
        <v>336138</v>
      </c>
      <c r="B1751" s="200" t="s">
        <v>4584</v>
      </c>
      <c r="C1751" s="200" t="s">
        <v>4572</v>
      </c>
      <c r="D1751" s="200" t="s">
        <v>4573</v>
      </c>
      <c r="E1751" s="200" t="s">
        <v>4572</v>
      </c>
      <c r="F1751" s="200" t="s">
        <v>4573</v>
      </c>
      <c r="G1751" s="200" t="s">
        <v>4572</v>
      </c>
      <c r="H1751" s="200" t="s">
        <v>4572</v>
      </c>
      <c r="I1751" s="200" t="s">
        <v>4573</v>
      </c>
      <c r="J1751" s="200" t="s">
        <v>4573</v>
      </c>
      <c r="K1751" s="200" t="s">
        <v>4572</v>
      </c>
      <c r="L1751" s="200" t="s">
        <v>4572</v>
      </c>
      <c r="M1751" s="200" t="s">
        <v>4571</v>
      </c>
      <c r="N1751" s="200" t="s">
        <v>4573</v>
      </c>
      <c r="O1751" s="200" t="s">
        <v>4571</v>
      </c>
    </row>
    <row r="1752" spans="1:15" x14ac:dyDescent="0.3">
      <c r="A1752" s="200">
        <v>336139</v>
      </c>
      <c r="B1752" s="200" t="s">
        <v>4584</v>
      </c>
      <c r="C1752" s="200" t="s">
        <v>4573</v>
      </c>
      <c r="D1752" s="200" t="s">
        <v>4573</v>
      </c>
      <c r="E1752" s="200" t="s">
        <v>4573</v>
      </c>
      <c r="F1752" s="200" t="s">
        <v>4573</v>
      </c>
      <c r="G1752" s="200" t="s">
        <v>4573</v>
      </c>
      <c r="H1752" s="200" t="s">
        <v>4573</v>
      </c>
      <c r="I1752" s="200" t="s">
        <v>4572</v>
      </c>
      <c r="J1752" s="200" t="s">
        <v>4573</v>
      </c>
      <c r="K1752" s="200" t="s">
        <v>4572</v>
      </c>
      <c r="L1752" s="200" t="s">
        <v>4573</v>
      </c>
      <c r="M1752" s="200" t="s">
        <v>4573</v>
      </c>
      <c r="N1752" s="200" t="s">
        <v>4571</v>
      </c>
      <c r="O1752" s="200" t="s">
        <v>4571</v>
      </c>
    </row>
    <row r="1753" spans="1:15" x14ac:dyDescent="0.3">
      <c r="A1753" s="200">
        <v>336140</v>
      </c>
      <c r="B1753" s="200" t="s">
        <v>4584</v>
      </c>
      <c r="C1753" s="200" t="s">
        <v>4572</v>
      </c>
      <c r="D1753" s="200" t="s">
        <v>4573</v>
      </c>
      <c r="E1753" s="200" t="s">
        <v>4573</v>
      </c>
      <c r="F1753" s="200" t="s">
        <v>4573</v>
      </c>
      <c r="G1753" s="200" t="s">
        <v>4573</v>
      </c>
      <c r="H1753" s="200" t="s">
        <v>4573</v>
      </c>
      <c r="I1753" s="200" t="s">
        <v>4572</v>
      </c>
      <c r="J1753" s="200" t="s">
        <v>4573</v>
      </c>
      <c r="K1753" s="200" t="s">
        <v>4572</v>
      </c>
      <c r="L1753" s="200" t="s">
        <v>4572</v>
      </c>
      <c r="M1753" s="200" t="s">
        <v>4572</v>
      </c>
      <c r="N1753" s="200" t="s">
        <v>4572</v>
      </c>
      <c r="O1753" s="200" t="s">
        <v>4572</v>
      </c>
    </row>
    <row r="1754" spans="1:15" x14ac:dyDescent="0.3">
      <c r="A1754" s="200">
        <v>336148</v>
      </c>
      <c r="B1754" s="200" t="s">
        <v>4584</v>
      </c>
      <c r="C1754" s="200" t="s">
        <v>4572</v>
      </c>
      <c r="D1754" s="200" t="s">
        <v>4572</v>
      </c>
      <c r="E1754" s="200" t="s">
        <v>4572</v>
      </c>
      <c r="F1754" s="200" t="s">
        <v>4572</v>
      </c>
      <c r="G1754" s="200" t="s">
        <v>4572</v>
      </c>
      <c r="H1754" s="200" t="s">
        <v>4572</v>
      </c>
      <c r="I1754" s="200" t="s">
        <v>4571</v>
      </c>
      <c r="J1754" s="200" t="s">
        <v>4571</v>
      </c>
      <c r="K1754" s="200" t="s">
        <v>4571</v>
      </c>
      <c r="L1754" s="200" t="s">
        <v>4571</v>
      </c>
      <c r="M1754" s="200" t="s">
        <v>4571</v>
      </c>
      <c r="N1754" s="200" t="s">
        <v>4571</v>
      </c>
      <c r="O1754" s="200" t="s">
        <v>4571</v>
      </c>
    </row>
    <row r="1755" spans="1:15" x14ac:dyDescent="0.3">
      <c r="A1755" s="200">
        <v>336149</v>
      </c>
      <c r="B1755" s="200" t="s">
        <v>4584</v>
      </c>
      <c r="C1755" s="200" t="s">
        <v>4572</v>
      </c>
      <c r="D1755" s="200" t="s">
        <v>4573</v>
      </c>
      <c r="E1755" s="200" t="s">
        <v>4573</v>
      </c>
      <c r="F1755" s="200" t="s">
        <v>4573</v>
      </c>
      <c r="G1755" s="200" t="s">
        <v>4572</v>
      </c>
      <c r="H1755" s="200" t="s">
        <v>4573</v>
      </c>
      <c r="I1755" s="200" t="s">
        <v>4572</v>
      </c>
      <c r="J1755" s="200" t="s">
        <v>4572</v>
      </c>
      <c r="K1755" s="200" t="s">
        <v>4571</v>
      </c>
      <c r="L1755" s="200" t="s">
        <v>4571</v>
      </c>
      <c r="M1755" s="200" t="s">
        <v>4571</v>
      </c>
      <c r="N1755" s="200" t="s">
        <v>4572</v>
      </c>
      <c r="O1755" s="200" t="s">
        <v>4571</v>
      </c>
    </row>
    <row r="1756" spans="1:15" x14ac:dyDescent="0.3">
      <c r="A1756" s="200">
        <v>336151</v>
      </c>
      <c r="B1756" s="200" t="s">
        <v>4584</v>
      </c>
      <c r="C1756" s="200" t="s">
        <v>4573</v>
      </c>
      <c r="D1756" s="200" t="s">
        <v>4572</v>
      </c>
      <c r="E1756" s="200" t="s">
        <v>4572</v>
      </c>
      <c r="F1756" s="200" t="s">
        <v>4572</v>
      </c>
      <c r="G1756" s="200" t="s">
        <v>4572</v>
      </c>
      <c r="H1756" s="200" t="s">
        <v>4572</v>
      </c>
      <c r="I1756" s="200" t="s">
        <v>4572</v>
      </c>
      <c r="J1756" s="200" t="s">
        <v>4573</v>
      </c>
      <c r="K1756" s="200" t="s">
        <v>4573</v>
      </c>
      <c r="L1756" s="200" t="s">
        <v>4573</v>
      </c>
      <c r="M1756" s="200" t="s">
        <v>4573</v>
      </c>
      <c r="N1756" s="200" t="s">
        <v>4573</v>
      </c>
      <c r="O1756" s="200" t="s">
        <v>4571</v>
      </c>
    </row>
    <row r="1757" spans="1:15" x14ac:dyDescent="0.3">
      <c r="A1757" s="200">
        <v>336152</v>
      </c>
      <c r="B1757" s="200" t="s">
        <v>4584</v>
      </c>
      <c r="C1757" s="200" t="s">
        <v>4572</v>
      </c>
      <c r="D1757" s="200" t="s">
        <v>4571</v>
      </c>
      <c r="E1757" s="200" t="s">
        <v>4572</v>
      </c>
      <c r="F1757" s="200" t="s">
        <v>4571</v>
      </c>
      <c r="G1757" s="200" t="s">
        <v>4572</v>
      </c>
      <c r="H1757" s="200" t="s">
        <v>4571</v>
      </c>
      <c r="I1757" s="200" t="s">
        <v>4571</v>
      </c>
      <c r="J1757" s="200" t="s">
        <v>4571</v>
      </c>
      <c r="K1757" s="200" t="s">
        <v>4571</v>
      </c>
      <c r="L1757" s="200" t="s">
        <v>4571</v>
      </c>
      <c r="M1757" s="200" t="s">
        <v>4571</v>
      </c>
      <c r="N1757" s="200" t="s">
        <v>4571</v>
      </c>
      <c r="O1757" s="200" t="s">
        <v>4571</v>
      </c>
    </row>
    <row r="1758" spans="1:15" x14ac:dyDescent="0.3">
      <c r="A1758" s="200">
        <v>336153</v>
      </c>
      <c r="B1758" s="200" t="s">
        <v>4584</v>
      </c>
      <c r="C1758" s="200" t="s">
        <v>4572</v>
      </c>
      <c r="D1758" s="200" t="s">
        <v>4571</v>
      </c>
      <c r="E1758" s="200" t="s">
        <v>4572</v>
      </c>
      <c r="F1758" s="200" t="s">
        <v>4572</v>
      </c>
      <c r="G1758" s="200" t="s">
        <v>4572</v>
      </c>
      <c r="H1758" s="200" t="s">
        <v>4571</v>
      </c>
      <c r="I1758" s="200" t="s">
        <v>4571</v>
      </c>
      <c r="J1758" s="200" t="s">
        <v>4571</v>
      </c>
      <c r="K1758" s="200" t="s">
        <v>4571</v>
      </c>
      <c r="L1758" s="200" t="s">
        <v>4571</v>
      </c>
      <c r="M1758" s="200" t="s">
        <v>4571</v>
      </c>
      <c r="N1758" s="200" t="s">
        <v>4571</v>
      </c>
      <c r="O1758" s="200" t="s">
        <v>4571</v>
      </c>
    </row>
    <row r="1759" spans="1:15" x14ac:dyDescent="0.3">
      <c r="A1759" s="200">
        <v>336155</v>
      </c>
      <c r="B1759" s="200" t="s">
        <v>4584</v>
      </c>
      <c r="C1759" s="200" t="s">
        <v>4571</v>
      </c>
      <c r="D1759" s="200" t="s">
        <v>4571</v>
      </c>
      <c r="E1759" s="200" t="s">
        <v>4572</v>
      </c>
      <c r="F1759" s="200" t="s">
        <v>4572</v>
      </c>
      <c r="G1759" s="200" t="s">
        <v>4571</v>
      </c>
      <c r="H1759" s="200" t="s">
        <v>4572</v>
      </c>
      <c r="I1759" s="200" t="s">
        <v>4572</v>
      </c>
      <c r="J1759" s="200" t="s">
        <v>4571</v>
      </c>
      <c r="K1759" s="200" t="s">
        <v>4571</v>
      </c>
      <c r="L1759" s="200" t="s">
        <v>4571</v>
      </c>
      <c r="M1759" s="200" t="s">
        <v>4571</v>
      </c>
      <c r="N1759" s="200" t="s">
        <v>4571</v>
      </c>
      <c r="O1759" s="200" t="s">
        <v>4571</v>
      </c>
    </row>
    <row r="1760" spans="1:15" x14ac:dyDescent="0.3">
      <c r="A1760" s="200">
        <v>336159</v>
      </c>
      <c r="B1760" s="200" t="s">
        <v>4584</v>
      </c>
      <c r="C1760" s="200" t="s">
        <v>4573</v>
      </c>
      <c r="D1760" s="200" t="s">
        <v>4573</v>
      </c>
      <c r="E1760" s="200" t="s">
        <v>4572</v>
      </c>
      <c r="F1760" s="200" t="s">
        <v>4573</v>
      </c>
      <c r="G1760" s="200" t="s">
        <v>4573</v>
      </c>
      <c r="H1760" s="200" t="s">
        <v>4573</v>
      </c>
      <c r="I1760" s="200" t="s">
        <v>4571</v>
      </c>
      <c r="J1760" s="200" t="s">
        <v>4572</v>
      </c>
      <c r="K1760" s="200" t="s">
        <v>4573</v>
      </c>
      <c r="L1760" s="200" t="s">
        <v>4572</v>
      </c>
      <c r="M1760" s="200" t="s">
        <v>4572</v>
      </c>
      <c r="N1760" s="200" t="s">
        <v>4573</v>
      </c>
      <c r="O1760" s="200" t="s">
        <v>4572</v>
      </c>
    </row>
    <row r="1761" spans="1:15" x14ac:dyDescent="0.3">
      <c r="A1761" s="200">
        <v>336160</v>
      </c>
      <c r="B1761" s="200" t="s">
        <v>4584</v>
      </c>
      <c r="C1761" s="200" t="s">
        <v>4572</v>
      </c>
      <c r="D1761" s="200" t="s">
        <v>4572</v>
      </c>
      <c r="E1761" s="200" t="s">
        <v>4572</v>
      </c>
      <c r="F1761" s="200" t="s">
        <v>4572</v>
      </c>
      <c r="G1761" s="200" t="s">
        <v>4572</v>
      </c>
      <c r="H1761" s="200" t="s">
        <v>4572</v>
      </c>
      <c r="I1761" s="200" t="s">
        <v>4572</v>
      </c>
      <c r="J1761" s="200" t="s">
        <v>4571</v>
      </c>
      <c r="K1761" s="200" t="s">
        <v>4571</v>
      </c>
      <c r="L1761" s="200" t="s">
        <v>4571</v>
      </c>
      <c r="M1761" s="200" t="s">
        <v>4571</v>
      </c>
      <c r="N1761" s="200" t="s">
        <v>4571</v>
      </c>
      <c r="O1761" s="200" t="s">
        <v>4571</v>
      </c>
    </row>
    <row r="1762" spans="1:15" x14ac:dyDescent="0.3">
      <c r="A1762" s="200">
        <v>336161</v>
      </c>
      <c r="B1762" s="200" t="s">
        <v>4584</v>
      </c>
      <c r="C1762" s="200" t="s">
        <v>4572</v>
      </c>
      <c r="D1762" s="200" t="s">
        <v>4572</v>
      </c>
      <c r="E1762" s="200" t="s">
        <v>4572</v>
      </c>
      <c r="F1762" s="200" t="s">
        <v>4571</v>
      </c>
      <c r="G1762" s="200" t="s">
        <v>4572</v>
      </c>
      <c r="H1762" s="200" t="s">
        <v>4572</v>
      </c>
      <c r="I1762" s="200" t="s">
        <v>4571</v>
      </c>
      <c r="J1762" s="200" t="s">
        <v>4571</v>
      </c>
      <c r="K1762" s="200" t="s">
        <v>4571</v>
      </c>
      <c r="L1762" s="200" t="s">
        <v>4571</v>
      </c>
      <c r="M1762" s="200" t="s">
        <v>4571</v>
      </c>
      <c r="N1762" s="200" t="s">
        <v>4571</v>
      </c>
      <c r="O1762" s="200" t="s">
        <v>4571</v>
      </c>
    </row>
    <row r="1763" spans="1:15" x14ac:dyDescent="0.3">
      <c r="A1763" s="200">
        <v>336166</v>
      </c>
      <c r="B1763" s="200" t="s">
        <v>4584</v>
      </c>
      <c r="C1763" s="200" t="s">
        <v>4573</v>
      </c>
      <c r="D1763" s="200" t="s">
        <v>4573</v>
      </c>
      <c r="E1763" s="200" t="s">
        <v>4573</v>
      </c>
      <c r="F1763" s="200" t="s">
        <v>4573</v>
      </c>
      <c r="G1763" s="200" t="s">
        <v>4572</v>
      </c>
      <c r="H1763" s="200" t="s">
        <v>4572</v>
      </c>
      <c r="I1763" s="200" t="s">
        <v>4572</v>
      </c>
      <c r="J1763" s="200" t="s">
        <v>4572</v>
      </c>
      <c r="K1763" s="200" t="s">
        <v>4573</v>
      </c>
      <c r="L1763" s="200" t="s">
        <v>4571</v>
      </c>
      <c r="M1763" s="200" t="s">
        <v>4572</v>
      </c>
      <c r="N1763" s="200" t="s">
        <v>4571</v>
      </c>
      <c r="O1763" s="200" t="s">
        <v>4572</v>
      </c>
    </row>
    <row r="1764" spans="1:15" x14ac:dyDescent="0.3">
      <c r="A1764" s="200">
        <v>336169</v>
      </c>
      <c r="B1764" s="200" t="s">
        <v>4584</v>
      </c>
      <c r="C1764" s="200" t="s">
        <v>4572</v>
      </c>
      <c r="D1764" s="200" t="s">
        <v>4571</v>
      </c>
      <c r="E1764" s="200" t="s">
        <v>4571</v>
      </c>
      <c r="F1764" s="200" t="s">
        <v>4572</v>
      </c>
      <c r="G1764" s="200" t="s">
        <v>4571</v>
      </c>
      <c r="H1764" s="200" t="s">
        <v>4571</v>
      </c>
      <c r="I1764" s="200" t="s">
        <v>4572</v>
      </c>
      <c r="J1764" s="200" t="s">
        <v>4571</v>
      </c>
      <c r="K1764" s="200" t="s">
        <v>4571</v>
      </c>
      <c r="L1764" s="200" t="s">
        <v>4571</v>
      </c>
      <c r="M1764" s="200" t="s">
        <v>4571</v>
      </c>
      <c r="N1764" s="200" t="s">
        <v>4571</v>
      </c>
      <c r="O1764" s="200" t="s">
        <v>4571</v>
      </c>
    </row>
    <row r="1765" spans="1:15" x14ac:dyDescent="0.3">
      <c r="A1765" s="200">
        <v>336170</v>
      </c>
      <c r="B1765" s="200" t="s">
        <v>4584</v>
      </c>
      <c r="C1765" s="200" t="s">
        <v>4572</v>
      </c>
      <c r="D1765" s="200" t="s">
        <v>4571</v>
      </c>
      <c r="E1765" s="200" t="s">
        <v>4571</v>
      </c>
      <c r="F1765" s="200" t="s">
        <v>4572</v>
      </c>
      <c r="G1765" s="200" t="s">
        <v>4571</v>
      </c>
      <c r="H1765" s="200" t="s">
        <v>4572</v>
      </c>
      <c r="I1765" s="200" t="s">
        <v>4572</v>
      </c>
      <c r="J1765" s="200" t="s">
        <v>4571</v>
      </c>
      <c r="K1765" s="200" t="s">
        <v>4571</v>
      </c>
      <c r="L1765" s="200" t="s">
        <v>4571</v>
      </c>
      <c r="M1765" s="200" t="s">
        <v>4571</v>
      </c>
      <c r="N1765" s="200" t="s">
        <v>4571</v>
      </c>
      <c r="O1765" s="200" t="s">
        <v>4571</v>
      </c>
    </row>
    <row r="1766" spans="1:15" x14ac:dyDescent="0.3">
      <c r="A1766" s="200">
        <v>336171</v>
      </c>
      <c r="B1766" s="200" t="s">
        <v>4584</v>
      </c>
      <c r="C1766" s="200" t="s">
        <v>4572</v>
      </c>
      <c r="D1766" s="200" t="s">
        <v>4572</v>
      </c>
      <c r="E1766" s="200" t="s">
        <v>4572</v>
      </c>
      <c r="F1766" s="200" t="s">
        <v>4572</v>
      </c>
      <c r="G1766" s="200" t="s">
        <v>4572</v>
      </c>
      <c r="H1766" s="200" t="s">
        <v>4571</v>
      </c>
      <c r="I1766" s="200" t="s">
        <v>4571</v>
      </c>
      <c r="J1766" s="200" t="s">
        <v>4571</v>
      </c>
      <c r="K1766" s="200" t="s">
        <v>4571</v>
      </c>
      <c r="L1766" s="200" t="s">
        <v>4571</v>
      </c>
      <c r="M1766" s="200" t="s">
        <v>4571</v>
      </c>
      <c r="N1766" s="200" t="s">
        <v>4571</v>
      </c>
      <c r="O1766" s="200" t="s">
        <v>4571</v>
      </c>
    </row>
    <row r="1767" spans="1:15" x14ac:dyDescent="0.3">
      <c r="A1767" s="200">
        <v>336174</v>
      </c>
      <c r="B1767" s="200" t="s">
        <v>4584</v>
      </c>
      <c r="C1767" s="200" t="s">
        <v>4572</v>
      </c>
      <c r="D1767" s="200" t="s">
        <v>4571</v>
      </c>
      <c r="E1767" s="200" t="s">
        <v>4571</v>
      </c>
      <c r="F1767" s="200" t="s">
        <v>4571</v>
      </c>
      <c r="G1767" s="200" t="s">
        <v>4571</v>
      </c>
      <c r="H1767" s="200" t="s">
        <v>4572</v>
      </c>
      <c r="I1767" s="200" t="s">
        <v>4572</v>
      </c>
      <c r="J1767" s="200" t="s">
        <v>4571</v>
      </c>
      <c r="K1767" s="200" t="s">
        <v>4571</v>
      </c>
      <c r="L1767" s="200" t="s">
        <v>4571</v>
      </c>
      <c r="M1767" s="200" t="s">
        <v>4571</v>
      </c>
      <c r="N1767" s="200" t="s">
        <v>4571</v>
      </c>
      <c r="O1767" s="200" t="s">
        <v>4571</v>
      </c>
    </row>
    <row r="1768" spans="1:15" x14ac:dyDescent="0.3">
      <c r="A1768" s="200">
        <v>336177</v>
      </c>
      <c r="B1768" s="200" t="s">
        <v>4584</v>
      </c>
      <c r="C1768" s="200" t="s">
        <v>4572</v>
      </c>
      <c r="D1768" s="200" t="s">
        <v>4571</v>
      </c>
      <c r="E1768" s="200" t="s">
        <v>4571</v>
      </c>
      <c r="F1768" s="200" t="s">
        <v>4572</v>
      </c>
      <c r="G1768" s="200" t="s">
        <v>4571</v>
      </c>
      <c r="H1768" s="200" t="s">
        <v>4572</v>
      </c>
      <c r="I1768" s="200" t="s">
        <v>4572</v>
      </c>
      <c r="J1768" s="200" t="s">
        <v>4571</v>
      </c>
      <c r="K1768" s="200" t="s">
        <v>4571</v>
      </c>
      <c r="L1768" s="200" t="s">
        <v>4571</v>
      </c>
      <c r="M1768" s="200" t="s">
        <v>4571</v>
      </c>
      <c r="N1768" s="200" t="s">
        <v>4571</v>
      </c>
      <c r="O1768" s="200" t="s">
        <v>4571</v>
      </c>
    </row>
    <row r="1769" spans="1:15" x14ac:dyDescent="0.3">
      <c r="A1769" s="200">
        <v>336178</v>
      </c>
      <c r="B1769" s="200" t="s">
        <v>4584</v>
      </c>
      <c r="C1769" s="200" t="s">
        <v>4571</v>
      </c>
      <c r="D1769" s="200" t="s">
        <v>4572</v>
      </c>
      <c r="E1769" s="200" t="s">
        <v>4572</v>
      </c>
      <c r="F1769" s="200" t="s">
        <v>4571</v>
      </c>
      <c r="G1769" s="200" t="s">
        <v>4571</v>
      </c>
      <c r="H1769" s="200" t="s">
        <v>4571</v>
      </c>
      <c r="I1769" s="200" t="s">
        <v>4571</v>
      </c>
      <c r="J1769" s="200" t="s">
        <v>4571</v>
      </c>
      <c r="K1769" s="200" t="s">
        <v>4571</v>
      </c>
      <c r="L1769" s="200" t="s">
        <v>4571</v>
      </c>
      <c r="M1769" s="200" t="s">
        <v>4571</v>
      </c>
      <c r="N1769" s="200" t="s">
        <v>4571</v>
      </c>
      <c r="O1769" s="200" t="s">
        <v>4571</v>
      </c>
    </row>
    <row r="1770" spans="1:15" x14ac:dyDescent="0.3">
      <c r="A1770" s="200">
        <v>336179</v>
      </c>
      <c r="B1770" s="200" t="s">
        <v>4584</v>
      </c>
      <c r="C1770" s="200" t="s">
        <v>4573</v>
      </c>
      <c r="D1770" s="200" t="s">
        <v>4573</v>
      </c>
      <c r="E1770" s="200" t="s">
        <v>4572</v>
      </c>
      <c r="F1770" s="200" t="s">
        <v>4572</v>
      </c>
      <c r="G1770" s="200" t="s">
        <v>4572</v>
      </c>
      <c r="H1770" s="200" t="s">
        <v>4573</v>
      </c>
      <c r="I1770" s="200" t="s">
        <v>4573</v>
      </c>
      <c r="J1770" s="200" t="s">
        <v>4572</v>
      </c>
      <c r="K1770" s="200" t="s">
        <v>4572</v>
      </c>
      <c r="L1770" s="200" t="s">
        <v>4572</v>
      </c>
      <c r="M1770" s="200" t="s">
        <v>4572</v>
      </c>
      <c r="N1770" s="200" t="s">
        <v>4572</v>
      </c>
      <c r="O1770" s="200" t="s">
        <v>4571</v>
      </c>
    </row>
    <row r="1771" spans="1:15" x14ac:dyDescent="0.3">
      <c r="A1771" s="200">
        <v>336180</v>
      </c>
      <c r="B1771" s="200" t="s">
        <v>4584</v>
      </c>
      <c r="C1771" s="200" t="s">
        <v>4573</v>
      </c>
      <c r="D1771" s="200" t="s">
        <v>4573</v>
      </c>
      <c r="E1771" s="200" t="s">
        <v>4573</v>
      </c>
      <c r="F1771" s="200" t="s">
        <v>4573</v>
      </c>
      <c r="G1771" s="200" t="s">
        <v>4573</v>
      </c>
      <c r="H1771" s="200" t="s">
        <v>4573</v>
      </c>
      <c r="I1771" s="200" t="s">
        <v>4573</v>
      </c>
      <c r="J1771" s="200" t="s">
        <v>4571</v>
      </c>
      <c r="K1771" s="200" t="s">
        <v>4571</v>
      </c>
      <c r="L1771" s="200" t="s">
        <v>4571</v>
      </c>
      <c r="M1771" s="200" t="s">
        <v>4572</v>
      </c>
      <c r="N1771" s="200" t="s">
        <v>4572</v>
      </c>
      <c r="O1771" s="200" t="s">
        <v>4571</v>
      </c>
    </row>
    <row r="1772" spans="1:15" x14ac:dyDescent="0.3">
      <c r="A1772" s="200">
        <v>336182</v>
      </c>
      <c r="B1772" s="200" t="s">
        <v>4584</v>
      </c>
      <c r="C1772" s="200" t="s">
        <v>4572</v>
      </c>
      <c r="D1772" s="200" t="s">
        <v>4572</v>
      </c>
      <c r="E1772" s="200" t="s">
        <v>4572</v>
      </c>
      <c r="F1772" s="200" t="s">
        <v>4571</v>
      </c>
      <c r="G1772" s="200" t="s">
        <v>4571</v>
      </c>
      <c r="H1772" s="200" t="s">
        <v>4571</v>
      </c>
      <c r="I1772" s="200" t="s">
        <v>4571</v>
      </c>
      <c r="J1772" s="200" t="s">
        <v>4571</v>
      </c>
      <c r="K1772" s="200" t="s">
        <v>4571</v>
      </c>
      <c r="L1772" s="200" t="s">
        <v>4571</v>
      </c>
      <c r="M1772" s="200" t="s">
        <v>4571</v>
      </c>
      <c r="N1772" s="200" t="s">
        <v>4571</v>
      </c>
      <c r="O1772" s="200" t="s">
        <v>4571</v>
      </c>
    </row>
    <row r="1773" spans="1:15" x14ac:dyDescent="0.3">
      <c r="A1773" s="200">
        <v>336184</v>
      </c>
      <c r="B1773" s="200" t="s">
        <v>4584</v>
      </c>
      <c r="C1773" s="200" t="s">
        <v>4572</v>
      </c>
      <c r="D1773" s="200" t="s">
        <v>4572</v>
      </c>
      <c r="E1773" s="200" t="s">
        <v>4572</v>
      </c>
      <c r="F1773" s="200" t="s">
        <v>4572</v>
      </c>
      <c r="G1773" s="200" t="s">
        <v>4572</v>
      </c>
      <c r="H1773" s="200" t="s">
        <v>4572</v>
      </c>
      <c r="I1773" s="200" t="s">
        <v>4572</v>
      </c>
      <c r="J1773" s="200" t="s">
        <v>4572</v>
      </c>
      <c r="K1773" s="200" t="s">
        <v>4571</v>
      </c>
      <c r="L1773" s="200" t="s">
        <v>4571</v>
      </c>
      <c r="M1773" s="200" t="s">
        <v>4571</v>
      </c>
      <c r="N1773" s="200" t="s">
        <v>4571</v>
      </c>
      <c r="O1773" s="200" t="s">
        <v>4572</v>
      </c>
    </row>
    <row r="1774" spans="1:15" x14ac:dyDescent="0.3">
      <c r="A1774" s="200">
        <v>336186</v>
      </c>
      <c r="B1774" s="200" t="s">
        <v>4584</v>
      </c>
      <c r="C1774" s="200" t="s">
        <v>4572</v>
      </c>
      <c r="D1774" s="200" t="s">
        <v>4572</v>
      </c>
      <c r="E1774" s="200" t="s">
        <v>4572</v>
      </c>
      <c r="F1774" s="200" t="s">
        <v>4572</v>
      </c>
      <c r="G1774" s="200" t="s">
        <v>4572</v>
      </c>
      <c r="H1774" s="200" t="s">
        <v>4572</v>
      </c>
      <c r="I1774" s="200" t="s">
        <v>4572</v>
      </c>
      <c r="J1774" s="200" t="s">
        <v>4571</v>
      </c>
      <c r="K1774" s="200" t="s">
        <v>4571</v>
      </c>
      <c r="L1774" s="200" t="s">
        <v>4571</v>
      </c>
      <c r="M1774" s="200" t="s">
        <v>4571</v>
      </c>
      <c r="N1774" s="200" t="s">
        <v>4571</v>
      </c>
      <c r="O1774" s="200" t="s">
        <v>4571</v>
      </c>
    </row>
    <row r="1775" spans="1:15" x14ac:dyDescent="0.3">
      <c r="A1775" s="200">
        <v>336187</v>
      </c>
      <c r="B1775" s="200" t="s">
        <v>4584</v>
      </c>
      <c r="C1775" s="200" t="s">
        <v>4572</v>
      </c>
      <c r="D1775" s="200" t="s">
        <v>4571</v>
      </c>
      <c r="E1775" s="200" t="s">
        <v>4572</v>
      </c>
      <c r="F1775" s="200" t="s">
        <v>4572</v>
      </c>
      <c r="G1775" s="200" t="s">
        <v>4571</v>
      </c>
      <c r="H1775" s="200" t="s">
        <v>4571</v>
      </c>
      <c r="I1775" s="200" t="s">
        <v>4571</v>
      </c>
      <c r="J1775" s="200" t="s">
        <v>4571</v>
      </c>
      <c r="K1775" s="200" t="s">
        <v>4571</v>
      </c>
      <c r="L1775" s="200" t="s">
        <v>4571</v>
      </c>
      <c r="M1775" s="200" t="s">
        <v>4571</v>
      </c>
      <c r="N1775" s="200" t="s">
        <v>4571</v>
      </c>
      <c r="O1775" s="200" t="s">
        <v>4571</v>
      </c>
    </row>
    <row r="1776" spans="1:15" x14ac:dyDescent="0.3">
      <c r="A1776" s="200">
        <v>336189</v>
      </c>
      <c r="B1776" s="200" t="s">
        <v>4584</v>
      </c>
      <c r="C1776" s="200" t="s">
        <v>4573</v>
      </c>
      <c r="D1776" s="200" t="s">
        <v>4573</v>
      </c>
      <c r="E1776" s="200" t="s">
        <v>4573</v>
      </c>
      <c r="F1776" s="200" t="s">
        <v>4573</v>
      </c>
      <c r="G1776" s="200" t="s">
        <v>4573</v>
      </c>
      <c r="H1776" s="200" t="s">
        <v>4573</v>
      </c>
      <c r="I1776" s="200" t="s">
        <v>4573</v>
      </c>
      <c r="J1776" s="200" t="s">
        <v>4572</v>
      </c>
      <c r="K1776" s="200" t="s">
        <v>4572</v>
      </c>
      <c r="L1776" s="200" t="s">
        <v>4572</v>
      </c>
      <c r="M1776" s="200" t="s">
        <v>4572</v>
      </c>
      <c r="N1776" s="200" t="s">
        <v>4572</v>
      </c>
      <c r="O1776" s="200" t="s">
        <v>4571</v>
      </c>
    </row>
    <row r="1777" spans="1:15" x14ac:dyDescent="0.3">
      <c r="A1777" s="200">
        <v>336191</v>
      </c>
      <c r="B1777" s="200" t="s">
        <v>4584</v>
      </c>
      <c r="C1777" s="200" t="s">
        <v>4572</v>
      </c>
      <c r="D1777" s="200" t="s">
        <v>4572</v>
      </c>
      <c r="E1777" s="200" t="s">
        <v>4572</v>
      </c>
      <c r="F1777" s="200" t="s">
        <v>4571</v>
      </c>
      <c r="G1777" s="200" t="s">
        <v>4572</v>
      </c>
      <c r="H1777" s="200" t="s">
        <v>4572</v>
      </c>
      <c r="I1777" s="200" t="s">
        <v>4571</v>
      </c>
      <c r="J1777" s="200" t="s">
        <v>4571</v>
      </c>
      <c r="K1777" s="200" t="s">
        <v>4571</v>
      </c>
      <c r="L1777" s="200" t="s">
        <v>4571</v>
      </c>
      <c r="M1777" s="200" t="s">
        <v>4571</v>
      </c>
      <c r="N1777" s="200" t="s">
        <v>4571</v>
      </c>
      <c r="O1777" s="200" t="s">
        <v>4571</v>
      </c>
    </row>
    <row r="1778" spans="1:15" x14ac:dyDescent="0.3">
      <c r="A1778" s="200">
        <v>336193</v>
      </c>
      <c r="B1778" s="200" t="s">
        <v>4584</v>
      </c>
      <c r="C1778" s="200" t="s">
        <v>4572</v>
      </c>
      <c r="D1778" s="200" t="s">
        <v>4573</v>
      </c>
      <c r="E1778" s="200" t="s">
        <v>4572</v>
      </c>
      <c r="F1778" s="200" t="s">
        <v>4573</v>
      </c>
      <c r="G1778" s="200" t="s">
        <v>4573</v>
      </c>
      <c r="H1778" s="200" t="s">
        <v>4573</v>
      </c>
      <c r="I1778" s="200" t="s">
        <v>4572</v>
      </c>
      <c r="J1778" s="200" t="s">
        <v>4573</v>
      </c>
      <c r="K1778" s="200" t="s">
        <v>4573</v>
      </c>
      <c r="L1778" s="200" t="s">
        <v>4573</v>
      </c>
      <c r="M1778" s="200" t="s">
        <v>4572</v>
      </c>
      <c r="N1778" s="200" t="s">
        <v>4572</v>
      </c>
      <c r="O1778" s="200" t="s">
        <v>4571</v>
      </c>
    </row>
    <row r="1779" spans="1:15" x14ac:dyDescent="0.3">
      <c r="A1779" s="200">
        <v>336194</v>
      </c>
      <c r="B1779" s="200" t="s">
        <v>4584</v>
      </c>
      <c r="C1779" s="200" t="s">
        <v>4572</v>
      </c>
      <c r="D1779" s="200" t="s">
        <v>4572</v>
      </c>
      <c r="E1779" s="200" t="s">
        <v>4572</v>
      </c>
      <c r="F1779" s="200" t="s">
        <v>4572</v>
      </c>
      <c r="G1779" s="200" t="s">
        <v>4571</v>
      </c>
      <c r="H1779" s="200" t="s">
        <v>4571</v>
      </c>
      <c r="I1779" s="200" t="s">
        <v>4572</v>
      </c>
      <c r="J1779" s="200" t="s">
        <v>4571</v>
      </c>
      <c r="K1779" s="200" t="s">
        <v>4571</v>
      </c>
      <c r="L1779" s="200" t="s">
        <v>4571</v>
      </c>
      <c r="M1779" s="200" t="s">
        <v>4571</v>
      </c>
      <c r="N1779" s="200" t="s">
        <v>4571</v>
      </c>
      <c r="O1779" s="200" t="s">
        <v>4571</v>
      </c>
    </row>
    <row r="1780" spans="1:15" x14ac:dyDescent="0.3">
      <c r="A1780" s="200">
        <v>336198</v>
      </c>
      <c r="B1780" s="200" t="s">
        <v>4584</v>
      </c>
      <c r="C1780" s="200" t="s">
        <v>4572</v>
      </c>
      <c r="D1780" s="200" t="s">
        <v>4572</v>
      </c>
      <c r="E1780" s="200" t="s">
        <v>4572</v>
      </c>
      <c r="F1780" s="200" t="s">
        <v>4572</v>
      </c>
      <c r="G1780" s="200" t="s">
        <v>4572</v>
      </c>
      <c r="H1780" s="200" t="s">
        <v>4572</v>
      </c>
      <c r="I1780" s="200" t="s">
        <v>4572</v>
      </c>
      <c r="J1780" s="200" t="s">
        <v>4571</v>
      </c>
      <c r="K1780" s="200" t="s">
        <v>4571</v>
      </c>
      <c r="L1780" s="200" t="s">
        <v>4571</v>
      </c>
      <c r="M1780" s="200" t="s">
        <v>4571</v>
      </c>
      <c r="N1780" s="200" t="s">
        <v>4571</v>
      </c>
      <c r="O1780" s="200" t="s">
        <v>4571</v>
      </c>
    </row>
    <row r="1781" spans="1:15" x14ac:dyDescent="0.3">
      <c r="A1781" s="200">
        <v>336201</v>
      </c>
      <c r="B1781" s="200" t="s">
        <v>4584</v>
      </c>
      <c r="C1781" s="200" t="s">
        <v>4572</v>
      </c>
      <c r="D1781" s="200" t="s">
        <v>4572</v>
      </c>
      <c r="E1781" s="200" t="s">
        <v>4572</v>
      </c>
      <c r="F1781" s="200" t="s">
        <v>4571</v>
      </c>
      <c r="G1781" s="200" t="s">
        <v>4572</v>
      </c>
      <c r="H1781" s="200" t="s">
        <v>4571</v>
      </c>
      <c r="I1781" s="200" t="s">
        <v>4571</v>
      </c>
      <c r="J1781" s="200" t="s">
        <v>4572</v>
      </c>
      <c r="K1781" s="200" t="s">
        <v>4572</v>
      </c>
      <c r="L1781" s="200" t="s">
        <v>4572</v>
      </c>
      <c r="M1781" s="200" t="s">
        <v>4572</v>
      </c>
      <c r="N1781" s="200" t="s">
        <v>4571</v>
      </c>
      <c r="O1781" s="200" t="s">
        <v>4572</v>
      </c>
    </row>
    <row r="1782" spans="1:15" x14ac:dyDescent="0.3">
      <c r="A1782" s="200">
        <v>336203</v>
      </c>
      <c r="B1782" s="200" t="s">
        <v>4584</v>
      </c>
      <c r="C1782" s="200" t="s">
        <v>4573</v>
      </c>
      <c r="D1782" s="200" t="s">
        <v>4572</v>
      </c>
      <c r="E1782" s="200" t="s">
        <v>4573</v>
      </c>
      <c r="F1782" s="200" t="s">
        <v>4573</v>
      </c>
      <c r="G1782" s="200" t="s">
        <v>4572</v>
      </c>
      <c r="H1782" s="200" t="s">
        <v>4573</v>
      </c>
      <c r="I1782" s="200" t="s">
        <v>4573</v>
      </c>
      <c r="J1782" s="200" t="s">
        <v>4571</v>
      </c>
      <c r="K1782" s="200" t="s">
        <v>4571</v>
      </c>
      <c r="L1782" s="200" t="s">
        <v>4572</v>
      </c>
      <c r="M1782" s="200" t="s">
        <v>4573</v>
      </c>
      <c r="N1782" s="200" t="s">
        <v>4571</v>
      </c>
      <c r="O1782" s="200" t="s">
        <v>4571</v>
      </c>
    </row>
    <row r="1783" spans="1:15" x14ac:dyDescent="0.3">
      <c r="A1783" s="200">
        <v>336205</v>
      </c>
      <c r="B1783" s="200" t="s">
        <v>4584</v>
      </c>
      <c r="C1783" s="200" t="s">
        <v>4573</v>
      </c>
      <c r="D1783" s="200" t="s">
        <v>4573</v>
      </c>
      <c r="E1783" s="200" t="s">
        <v>4573</v>
      </c>
      <c r="F1783" s="200" t="s">
        <v>4573</v>
      </c>
      <c r="G1783" s="200" t="s">
        <v>4571</v>
      </c>
      <c r="H1783" s="200" t="s">
        <v>4571</v>
      </c>
      <c r="I1783" s="200" t="s">
        <v>4572</v>
      </c>
      <c r="J1783" s="200" t="s">
        <v>4572</v>
      </c>
      <c r="K1783" s="200" t="s">
        <v>4572</v>
      </c>
      <c r="L1783" s="200" t="s">
        <v>4572</v>
      </c>
      <c r="M1783" s="200" t="s">
        <v>4572</v>
      </c>
      <c r="N1783" s="200" t="s">
        <v>4572</v>
      </c>
      <c r="O1783" s="200" t="s">
        <v>4571</v>
      </c>
    </row>
    <row r="1784" spans="1:15" x14ac:dyDescent="0.3">
      <c r="A1784" s="200">
        <v>336206</v>
      </c>
      <c r="B1784" s="200" t="s">
        <v>4584</v>
      </c>
      <c r="C1784" s="200" t="s">
        <v>4572</v>
      </c>
      <c r="D1784" s="200" t="s">
        <v>4571</v>
      </c>
      <c r="E1784" s="200" t="s">
        <v>4572</v>
      </c>
      <c r="F1784" s="200" t="s">
        <v>4571</v>
      </c>
      <c r="G1784" s="200" t="s">
        <v>4571</v>
      </c>
      <c r="H1784" s="200" t="s">
        <v>4571</v>
      </c>
      <c r="I1784" s="200" t="s">
        <v>4572</v>
      </c>
      <c r="J1784" s="200" t="s">
        <v>4571</v>
      </c>
      <c r="K1784" s="200" t="s">
        <v>4571</v>
      </c>
      <c r="L1784" s="200" t="s">
        <v>4571</v>
      </c>
      <c r="M1784" s="200" t="s">
        <v>4571</v>
      </c>
      <c r="N1784" s="200" t="s">
        <v>4571</v>
      </c>
      <c r="O1784" s="200" t="s">
        <v>4571</v>
      </c>
    </row>
    <row r="1785" spans="1:15" x14ac:dyDescent="0.3">
      <c r="A1785" s="200">
        <v>336208</v>
      </c>
      <c r="B1785" s="200" t="s">
        <v>4584</v>
      </c>
      <c r="C1785" s="200" t="s">
        <v>4572</v>
      </c>
      <c r="D1785" s="200" t="s">
        <v>4571</v>
      </c>
      <c r="E1785" s="200" t="s">
        <v>4572</v>
      </c>
      <c r="F1785" s="200" t="s">
        <v>4572</v>
      </c>
      <c r="G1785" s="200" t="s">
        <v>4571</v>
      </c>
      <c r="H1785" s="200" t="s">
        <v>4571</v>
      </c>
      <c r="I1785" s="200" t="s">
        <v>4572</v>
      </c>
      <c r="J1785" s="200" t="s">
        <v>4571</v>
      </c>
      <c r="K1785" s="200" t="s">
        <v>4571</v>
      </c>
      <c r="L1785" s="200" t="s">
        <v>4571</v>
      </c>
      <c r="M1785" s="200" t="s">
        <v>4571</v>
      </c>
      <c r="N1785" s="200" t="s">
        <v>4571</v>
      </c>
      <c r="O1785" s="200" t="s">
        <v>4571</v>
      </c>
    </row>
    <row r="1786" spans="1:15" x14ac:dyDescent="0.3">
      <c r="A1786" s="200">
        <v>336209</v>
      </c>
      <c r="B1786" s="200" t="s">
        <v>4584</v>
      </c>
      <c r="C1786" s="200" t="s">
        <v>4572</v>
      </c>
      <c r="D1786" s="200" t="s">
        <v>4573</v>
      </c>
      <c r="E1786" s="200" t="s">
        <v>4573</v>
      </c>
      <c r="F1786" s="200" t="s">
        <v>4572</v>
      </c>
      <c r="G1786" s="200" t="s">
        <v>4572</v>
      </c>
      <c r="H1786" s="200" t="s">
        <v>4571</v>
      </c>
      <c r="I1786" s="200" t="s">
        <v>4571</v>
      </c>
      <c r="J1786" s="200" t="s">
        <v>4571</v>
      </c>
      <c r="K1786" s="200" t="s">
        <v>4572</v>
      </c>
      <c r="L1786" s="200" t="s">
        <v>4571</v>
      </c>
      <c r="M1786" s="200" t="s">
        <v>4571</v>
      </c>
      <c r="N1786" s="200" t="s">
        <v>4571</v>
      </c>
      <c r="O1786" s="200" t="s">
        <v>4571</v>
      </c>
    </row>
    <row r="1787" spans="1:15" x14ac:dyDescent="0.3">
      <c r="A1787" s="200">
        <v>336210</v>
      </c>
      <c r="B1787" s="200" t="s">
        <v>4584</v>
      </c>
      <c r="C1787" s="200" t="s">
        <v>4572</v>
      </c>
      <c r="D1787" s="200" t="s">
        <v>4572</v>
      </c>
      <c r="E1787" s="200" t="s">
        <v>4572</v>
      </c>
      <c r="F1787" s="200" t="s">
        <v>4573</v>
      </c>
      <c r="G1787" s="200" t="s">
        <v>4573</v>
      </c>
      <c r="H1787" s="200" t="s">
        <v>4573</v>
      </c>
      <c r="I1787" s="200" t="s">
        <v>4573</v>
      </c>
      <c r="J1787" s="200" t="s">
        <v>4573</v>
      </c>
      <c r="K1787" s="200" t="s">
        <v>4573</v>
      </c>
      <c r="L1787" s="200" t="s">
        <v>4573</v>
      </c>
      <c r="M1787" s="200" t="s">
        <v>4572</v>
      </c>
      <c r="N1787" s="200" t="s">
        <v>4573</v>
      </c>
      <c r="O1787" s="200" t="s">
        <v>4572</v>
      </c>
    </row>
    <row r="1788" spans="1:15" x14ac:dyDescent="0.3">
      <c r="A1788" s="200">
        <v>336211</v>
      </c>
      <c r="B1788" s="200" t="s">
        <v>4584</v>
      </c>
      <c r="C1788" s="200" t="s">
        <v>4572</v>
      </c>
      <c r="D1788" s="200" t="s">
        <v>4573</v>
      </c>
      <c r="E1788" s="200" t="s">
        <v>4571</v>
      </c>
      <c r="F1788" s="200" t="s">
        <v>4572</v>
      </c>
      <c r="G1788" s="200" t="s">
        <v>4571</v>
      </c>
      <c r="H1788" s="200" t="s">
        <v>4571</v>
      </c>
      <c r="I1788" s="200" t="s">
        <v>4572</v>
      </c>
      <c r="J1788" s="200" t="s">
        <v>4571</v>
      </c>
      <c r="K1788" s="200" t="s">
        <v>4571</v>
      </c>
      <c r="L1788" s="200" t="s">
        <v>4571</v>
      </c>
      <c r="M1788" s="200" t="s">
        <v>4571</v>
      </c>
      <c r="N1788" s="200" t="s">
        <v>4571</v>
      </c>
      <c r="O1788" s="200" t="s">
        <v>4571</v>
      </c>
    </row>
    <row r="1789" spans="1:15" x14ac:dyDescent="0.3">
      <c r="A1789" s="200">
        <v>336212</v>
      </c>
      <c r="B1789" s="200" t="s">
        <v>4584</v>
      </c>
      <c r="C1789" s="200" t="s">
        <v>4573</v>
      </c>
      <c r="D1789" s="200" t="s">
        <v>4573</v>
      </c>
      <c r="E1789" s="200" t="s">
        <v>4573</v>
      </c>
      <c r="F1789" s="200" t="s">
        <v>4573</v>
      </c>
      <c r="G1789" s="200" t="s">
        <v>4573</v>
      </c>
      <c r="H1789" s="200" t="s">
        <v>4573</v>
      </c>
      <c r="I1789" s="200" t="s">
        <v>4573</v>
      </c>
      <c r="J1789" s="200" t="s">
        <v>4573</v>
      </c>
      <c r="K1789" s="200" t="s">
        <v>4573</v>
      </c>
      <c r="L1789" s="200" t="s">
        <v>4573</v>
      </c>
      <c r="M1789" s="200" t="s">
        <v>4572</v>
      </c>
      <c r="N1789" s="200" t="s">
        <v>4573</v>
      </c>
      <c r="O1789" s="200" t="s">
        <v>4572</v>
      </c>
    </row>
    <row r="1790" spans="1:15" x14ac:dyDescent="0.3">
      <c r="A1790" s="200">
        <v>336214</v>
      </c>
      <c r="B1790" s="200" t="s">
        <v>4584</v>
      </c>
      <c r="C1790" s="200" t="s">
        <v>4572</v>
      </c>
      <c r="D1790" s="200" t="s">
        <v>4573</v>
      </c>
      <c r="E1790" s="200" t="s">
        <v>4572</v>
      </c>
      <c r="F1790" s="200" t="s">
        <v>4573</v>
      </c>
      <c r="G1790" s="200" t="s">
        <v>4573</v>
      </c>
      <c r="H1790" s="200" t="s">
        <v>4573</v>
      </c>
      <c r="I1790" s="200" t="s">
        <v>4571</v>
      </c>
      <c r="J1790" s="200" t="s">
        <v>4572</v>
      </c>
      <c r="K1790" s="200" t="s">
        <v>4572</v>
      </c>
      <c r="L1790" s="200" t="s">
        <v>4573</v>
      </c>
      <c r="M1790" s="200" t="s">
        <v>4573</v>
      </c>
      <c r="N1790" s="200" t="s">
        <v>4572</v>
      </c>
      <c r="O1790" s="200" t="s">
        <v>4571</v>
      </c>
    </row>
    <row r="1791" spans="1:15" x14ac:dyDescent="0.3">
      <c r="A1791" s="200">
        <v>336215</v>
      </c>
      <c r="B1791" s="200" t="s">
        <v>4584</v>
      </c>
      <c r="C1791" s="200" t="s">
        <v>4572</v>
      </c>
      <c r="D1791" s="200" t="s">
        <v>4572</v>
      </c>
      <c r="E1791" s="200" t="s">
        <v>4571</v>
      </c>
      <c r="F1791" s="200" t="s">
        <v>4572</v>
      </c>
      <c r="G1791" s="200" t="s">
        <v>4572</v>
      </c>
      <c r="H1791" s="200" t="s">
        <v>4571</v>
      </c>
      <c r="I1791" s="200" t="s">
        <v>4571</v>
      </c>
      <c r="J1791" s="200" t="s">
        <v>4571</v>
      </c>
      <c r="K1791" s="200" t="s">
        <v>4571</v>
      </c>
      <c r="L1791" s="200" t="s">
        <v>4571</v>
      </c>
      <c r="M1791" s="200" t="s">
        <v>4571</v>
      </c>
      <c r="N1791" s="200" t="s">
        <v>4571</v>
      </c>
      <c r="O1791" s="200" t="s">
        <v>4571</v>
      </c>
    </row>
    <row r="1792" spans="1:15" x14ac:dyDescent="0.3">
      <c r="A1792" s="200">
        <v>336216</v>
      </c>
      <c r="B1792" s="200" t="s">
        <v>4584</v>
      </c>
      <c r="C1792" s="200" t="s">
        <v>4573</v>
      </c>
      <c r="D1792" s="200" t="s">
        <v>4573</v>
      </c>
      <c r="E1792" s="200" t="s">
        <v>4572</v>
      </c>
      <c r="F1792" s="200" t="s">
        <v>4573</v>
      </c>
      <c r="G1792" s="200" t="s">
        <v>4572</v>
      </c>
      <c r="H1792" s="200" t="s">
        <v>4573</v>
      </c>
      <c r="I1792" s="200" t="s">
        <v>4572</v>
      </c>
      <c r="J1792" s="200" t="s">
        <v>4572</v>
      </c>
      <c r="K1792" s="200" t="s">
        <v>4572</v>
      </c>
      <c r="L1792" s="200" t="s">
        <v>4572</v>
      </c>
      <c r="M1792" s="200" t="s">
        <v>4572</v>
      </c>
      <c r="N1792" s="200" t="s">
        <v>4572</v>
      </c>
      <c r="O1792" s="200" t="s">
        <v>4572</v>
      </c>
    </row>
    <row r="1793" spans="1:15" x14ac:dyDescent="0.3">
      <c r="A1793" s="200">
        <v>336217</v>
      </c>
      <c r="B1793" s="200" t="s">
        <v>4584</v>
      </c>
      <c r="C1793" s="200" t="s">
        <v>4572</v>
      </c>
      <c r="D1793" s="200" t="s">
        <v>4571</v>
      </c>
      <c r="E1793" s="200" t="s">
        <v>4572</v>
      </c>
      <c r="F1793" s="200" t="s">
        <v>4572</v>
      </c>
      <c r="G1793" s="200" t="s">
        <v>4571</v>
      </c>
      <c r="H1793" s="200" t="s">
        <v>4573</v>
      </c>
      <c r="I1793" s="200" t="s">
        <v>4572</v>
      </c>
      <c r="J1793" s="200" t="s">
        <v>4571</v>
      </c>
      <c r="K1793" s="200" t="s">
        <v>4572</v>
      </c>
      <c r="L1793" s="200" t="s">
        <v>4571</v>
      </c>
      <c r="M1793" s="200" t="s">
        <v>4571</v>
      </c>
      <c r="N1793" s="200" t="s">
        <v>4572</v>
      </c>
      <c r="O1793" s="200" t="s">
        <v>4571</v>
      </c>
    </row>
    <row r="1794" spans="1:15" x14ac:dyDescent="0.3">
      <c r="A1794" s="200">
        <v>336218</v>
      </c>
      <c r="B1794" s="200" t="s">
        <v>4584</v>
      </c>
      <c r="C1794" s="200" t="s">
        <v>4573</v>
      </c>
      <c r="D1794" s="200" t="s">
        <v>4572</v>
      </c>
      <c r="E1794" s="200" t="s">
        <v>4573</v>
      </c>
      <c r="F1794" s="200" t="s">
        <v>4572</v>
      </c>
      <c r="G1794" s="200" t="s">
        <v>4572</v>
      </c>
      <c r="H1794" s="200" t="s">
        <v>4572</v>
      </c>
      <c r="I1794" s="200" t="s">
        <v>4571</v>
      </c>
      <c r="J1794" s="200" t="s">
        <v>4573</v>
      </c>
      <c r="K1794" s="200" t="s">
        <v>4573</v>
      </c>
      <c r="L1794" s="200" t="s">
        <v>4572</v>
      </c>
      <c r="M1794" s="200" t="s">
        <v>4573</v>
      </c>
      <c r="N1794" s="200" t="s">
        <v>4571</v>
      </c>
      <c r="O1794" s="200" t="s">
        <v>4572</v>
      </c>
    </row>
    <row r="1795" spans="1:15" x14ac:dyDescent="0.3">
      <c r="A1795" s="200">
        <v>336219</v>
      </c>
      <c r="B1795" s="200" t="s">
        <v>4584</v>
      </c>
      <c r="C1795" s="200" t="s">
        <v>4571</v>
      </c>
      <c r="D1795" s="200" t="s">
        <v>4572</v>
      </c>
      <c r="E1795" s="200" t="s">
        <v>4572</v>
      </c>
      <c r="F1795" s="200" t="s">
        <v>4572</v>
      </c>
      <c r="G1795" s="200" t="s">
        <v>4572</v>
      </c>
      <c r="H1795" s="200" t="s">
        <v>4572</v>
      </c>
      <c r="I1795" s="200" t="s">
        <v>4571</v>
      </c>
      <c r="J1795" s="200" t="s">
        <v>4571</v>
      </c>
      <c r="K1795" s="200" t="s">
        <v>4571</v>
      </c>
      <c r="L1795" s="200" t="s">
        <v>4571</v>
      </c>
      <c r="M1795" s="200" t="s">
        <v>4571</v>
      </c>
      <c r="N1795" s="200" t="s">
        <v>4571</v>
      </c>
      <c r="O1795" s="200" t="s">
        <v>4571</v>
      </c>
    </row>
    <row r="1796" spans="1:15" x14ac:dyDescent="0.3">
      <c r="A1796" s="200">
        <v>336220</v>
      </c>
      <c r="B1796" s="200" t="s">
        <v>4584</v>
      </c>
      <c r="C1796" s="200" t="s">
        <v>4572</v>
      </c>
      <c r="D1796" s="200" t="s">
        <v>4571</v>
      </c>
      <c r="E1796" s="200" t="s">
        <v>4572</v>
      </c>
      <c r="F1796" s="200" t="s">
        <v>4572</v>
      </c>
      <c r="G1796" s="200" t="s">
        <v>4572</v>
      </c>
      <c r="H1796" s="200" t="s">
        <v>4572</v>
      </c>
      <c r="I1796" s="200" t="s">
        <v>4571</v>
      </c>
      <c r="J1796" s="200" t="s">
        <v>4571</v>
      </c>
      <c r="K1796" s="200" t="s">
        <v>4571</v>
      </c>
      <c r="L1796" s="200" t="s">
        <v>4571</v>
      </c>
      <c r="M1796" s="200" t="s">
        <v>4571</v>
      </c>
      <c r="N1796" s="200" t="s">
        <v>4571</v>
      </c>
      <c r="O1796" s="200" t="s">
        <v>4571</v>
      </c>
    </row>
    <row r="1797" spans="1:15" x14ac:dyDescent="0.3">
      <c r="A1797" s="200">
        <v>336221</v>
      </c>
      <c r="B1797" s="200" t="s">
        <v>4584</v>
      </c>
      <c r="C1797" s="200" t="s">
        <v>4572</v>
      </c>
      <c r="D1797" s="200" t="s">
        <v>4572</v>
      </c>
      <c r="E1797" s="200" t="s">
        <v>4572</v>
      </c>
      <c r="F1797" s="200" t="s">
        <v>4572</v>
      </c>
      <c r="G1797" s="200" t="s">
        <v>4572</v>
      </c>
      <c r="H1797" s="200" t="s">
        <v>4572</v>
      </c>
      <c r="I1797" s="200" t="s">
        <v>4572</v>
      </c>
      <c r="J1797" s="200" t="s">
        <v>4571</v>
      </c>
      <c r="K1797" s="200" t="s">
        <v>4571</v>
      </c>
      <c r="L1797" s="200" t="s">
        <v>4571</v>
      </c>
      <c r="M1797" s="200" t="s">
        <v>4571</v>
      </c>
      <c r="N1797" s="200" t="s">
        <v>4571</v>
      </c>
      <c r="O1797" s="200" t="s">
        <v>4571</v>
      </c>
    </row>
    <row r="1798" spans="1:15" x14ac:dyDescent="0.3">
      <c r="A1798" s="200">
        <v>336222</v>
      </c>
      <c r="B1798" s="200" t="s">
        <v>4584</v>
      </c>
      <c r="C1798" s="200" t="s">
        <v>4572</v>
      </c>
      <c r="D1798" s="200" t="s">
        <v>4572</v>
      </c>
      <c r="E1798" s="200" t="s">
        <v>4571</v>
      </c>
      <c r="F1798" s="200" t="s">
        <v>4572</v>
      </c>
      <c r="G1798" s="200" t="s">
        <v>4572</v>
      </c>
      <c r="H1798" s="200" t="s">
        <v>4572</v>
      </c>
      <c r="I1798" s="200" t="s">
        <v>4571</v>
      </c>
      <c r="J1798" s="200" t="s">
        <v>4571</v>
      </c>
      <c r="K1798" s="200" t="s">
        <v>4571</v>
      </c>
      <c r="L1798" s="200" t="s">
        <v>4571</v>
      </c>
      <c r="M1798" s="200" t="s">
        <v>4571</v>
      </c>
      <c r="N1798" s="200" t="s">
        <v>4571</v>
      </c>
      <c r="O1798" s="200" t="s">
        <v>4571</v>
      </c>
    </row>
    <row r="1799" spans="1:15" x14ac:dyDescent="0.3">
      <c r="A1799" s="200">
        <v>336223</v>
      </c>
      <c r="B1799" s="200" t="s">
        <v>4584</v>
      </c>
      <c r="C1799" s="200" t="s">
        <v>4572</v>
      </c>
      <c r="D1799" s="200" t="s">
        <v>4572</v>
      </c>
      <c r="E1799" s="200" t="s">
        <v>4572</v>
      </c>
      <c r="F1799" s="200" t="s">
        <v>4573</v>
      </c>
      <c r="G1799" s="200" t="s">
        <v>4572</v>
      </c>
      <c r="H1799" s="200" t="s">
        <v>4573</v>
      </c>
      <c r="I1799" s="200" t="s">
        <v>4572</v>
      </c>
      <c r="J1799" s="200" t="s">
        <v>4572</v>
      </c>
      <c r="K1799" s="200" t="s">
        <v>4572</v>
      </c>
      <c r="L1799" s="200" t="s">
        <v>4572</v>
      </c>
      <c r="M1799" s="200" t="s">
        <v>4572</v>
      </c>
      <c r="N1799" s="200" t="s">
        <v>4572</v>
      </c>
      <c r="O1799" s="200" t="s">
        <v>4572</v>
      </c>
    </row>
    <row r="1800" spans="1:15" x14ac:dyDescent="0.3">
      <c r="A1800" s="200">
        <v>336227</v>
      </c>
      <c r="B1800" s="200" t="s">
        <v>4584</v>
      </c>
      <c r="C1800" s="200" t="s">
        <v>4573</v>
      </c>
      <c r="D1800" s="200" t="s">
        <v>4573</v>
      </c>
      <c r="E1800" s="200" t="s">
        <v>4573</v>
      </c>
      <c r="F1800" s="200" t="s">
        <v>4573</v>
      </c>
      <c r="G1800" s="200" t="s">
        <v>4573</v>
      </c>
      <c r="H1800" s="200" t="s">
        <v>4573</v>
      </c>
      <c r="I1800" s="200" t="s">
        <v>4572</v>
      </c>
      <c r="J1800" s="200" t="s">
        <v>4572</v>
      </c>
      <c r="K1800" s="200" t="s">
        <v>4572</v>
      </c>
      <c r="L1800" s="200" t="s">
        <v>4572</v>
      </c>
      <c r="M1800" s="200" t="s">
        <v>4572</v>
      </c>
      <c r="N1800" s="200" t="s">
        <v>4572</v>
      </c>
      <c r="O1800" s="200" t="s">
        <v>4572</v>
      </c>
    </row>
    <row r="1801" spans="1:15" x14ac:dyDescent="0.3">
      <c r="A1801" s="200">
        <v>336228</v>
      </c>
      <c r="B1801" s="200" t="s">
        <v>4584</v>
      </c>
      <c r="C1801" s="200" t="s">
        <v>4572</v>
      </c>
      <c r="D1801" s="200" t="s">
        <v>4572</v>
      </c>
      <c r="E1801" s="200" t="s">
        <v>4572</v>
      </c>
      <c r="F1801" s="200" t="s">
        <v>4572</v>
      </c>
      <c r="G1801" s="200" t="s">
        <v>4572</v>
      </c>
      <c r="H1801" s="200" t="s">
        <v>4571</v>
      </c>
      <c r="I1801" s="200" t="s">
        <v>4571</v>
      </c>
      <c r="J1801" s="200" t="s">
        <v>4571</v>
      </c>
      <c r="K1801" s="200" t="s">
        <v>4571</v>
      </c>
      <c r="L1801" s="200" t="s">
        <v>4571</v>
      </c>
      <c r="M1801" s="200" t="s">
        <v>4571</v>
      </c>
      <c r="N1801" s="200" t="s">
        <v>4571</v>
      </c>
      <c r="O1801" s="200" t="s">
        <v>4571</v>
      </c>
    </row>
    <row r="1802" spans="1:15" x14ac:dyDescent="0.3">
      <c r="A1802" s="200">
        <v>336230</v>
      </c>
      <c r="B1802" s="200" t="s">
        <v>4584</v>
      </c>
      <c r="C1802" s="200" t="s">
        <v>4572</v>
      </c>
      <c r="D1802" s="200" t="s">
        <v>4572</v>
      </c>
      <c r="E1802" s="200" t="s">
        <v>4572</v>
      </c>
      <c r="F1802" s="200" t="s">
        <v>4572</v>
      </c>
      <c r="G1802" s="200" t="s">
        <v>4572</v>
      </c>
      <c r="H1802" s="200" t="s">
        <v>4572</v>
      </c>
      <c r="I1802" s="200" t="s">
        <v>4572</v>
      </c>
      <c r="J1802" s="200" t="s">
        <v>4571</v>
      </c>
      <c r="K1802" s="200" t="s">
        <v>4571</v>
      </c>
      <c r="L1802" s="200" t="s">
        <v>4571</v>
      </c>
      <c r="M1802" s="200" t="s">
        <v>4571</v>
      </c>
      <c r="N1802" s="200" t="s">
        <v>4571</v>
      </c>
      <c r="O1802" s="200" t="s">
        <v>4571</v>
      </c>
    </row>
    <row r="1803" spans="1:15" x14ac:dyDescent="0.3">
      <c r="A1803" s="200">
        <v>336231</v>
      </c>
      <c r="B1803" s="200" t="s">
        <v>4584</v>
      </c>
      <c r="C1803" s="200" t="s">
        <v>4572</v>
      </c>
      <c r="D1803" s="200" t="s">
        <v>4573</v>
      </c>
      <c r="E1803" s="200" t="s">
        <v>4572</v>
      </c>
      <c r="F1803" s="200" t="s">
        <v>4572</v>
      </c>
      <c r="G1803" s="200" t="s">
        <v>4573</v>
      </c>
      <c r="H1803" s="200" t="s">
        <v>4572</v>
      </c>
      <c r="I1803" s="200" t="s">
        <v>4573</v>
      </c>
      <c r="J1803" s="200" t="s">
        <v>4572</v>
      </c>
      <c r="K1803" s="200" t="s">
        <v>4573</v>
      </c>
      <c r="L1803" s="200" t="s">
        <v>4572</v>
      </c>
      <c r="M1803" s="200" t="s">
        <v>4573</v>
      </c>
      <c r="N1803" s="200" t="s">
        <v>4572</v>
      </c>
      <c r="O1803" s="200" t="s">
        <v>4571</v>
      </c>
    </row>
    <row r="1804" spans="1:15" x14ac:dyDescent="0.3">
      <c r="A1804" s="200">
        <v>336232</v>
      </c>
      <c r="B1804" s="200" t="s">
        <v>4584</v>
      </c>
      <c r="C1804" s="200" t="s">
        <v>4573</v>
      </c>
      <c r="D1804" s="200" t="s">
        <v>4573</v>
      </c>
      <c r="E1804" s="200" t="s">
        <v>4573</v>
      </c>
      <c r="F1804" s="200" t="s">
        <v>4573</v>
      </c>
      <c r="G1804" s="200" t="s">
        <v>4572</v>
      </c>
      <c r="H1804" s="200" t="s">
        <v>4573</v>
      </c>
      <c r="I1804" s="200" t="s">
        <v>4572</v>
      </c>
      <c r="J1804" s="200" t="s">
        <v>4573</v>
      </c>
      <c r="K1804" s="200" t="s">
        <v>4573</v>
      </c>
      <c r="L1804" s="200" t="s">
        <v>4572</v>
      </c>
      <c r="M1804" s="200" t="s">
        <v>4572</v>
      </c>
      <c r="N1804" s="200" t="s">
        <v>4571</v>
      </c>
      <c r="O1804" s="200" t="s">
        <v>4571</v>
      </c>
    </row>
    <row r="1805" spans="1:15" x14ac:dyDescent="0.3">
      <c r="A1805" s="200">
        <v>336233</v>
      </c>
      <c r="B1805" s="200" t="s">
        <v>4584</v>
      </c>
      <c r="C1805" s="200" t="s">
        <v>4573</v>
      </c>
      <c r="D1805" s="200" t="s">
        <v>4573</v>
      </c>
      <c r="E1805" s="200" t="s">
        <v>4573</v>
      </c>
      <c r="F1805" s="200" t="s">
        <v>4573</v>
      </c>
      <c r="G1805" s="200" t="s">
        <v>4573</v>
      </c>
      <c r="H1805" s="200" t="s">
        <v>4573</v>
      </c>
      <c r="I1805" s="200" t="s">
        <v>4573</v>
      </c>
      <c r="J1805" s="200" t="s">
        <v>4571</v>
      </c>
      <c r="K1805" s="200" t="s">
        <v>4571</v>
      </c>
      <c r="L1805" s="200" t="s">
        <v>4571</v>
      </c>
      <c r="M1805" s="200" t="s">
        <v>4571</v>
      </c>
      <c r="N1805" s="200" t="s">
        <v>4571</v>
      </c>
      <c r="O1805" s="200" t="s">
        <v>4571</v>
      </c>
    </row>
    <row r="1806" spans="1:15" x14ac:dyDescent="0.3">
      <c r="A1806" s="200">
        <v>336234</v>
      </c>
      <c r="B1806" s="200" t="s">
        <v>4584</v>
      </c>
      <c r="C1806" s="200" t="s">
        <v>4573</v>
      </c>
      <c r="D1806" s="200" t="s">
        <v>4573</v>
      </c>
      <c r="E1806" s="200" t="s">
        <v>4573</v>
      </c>
      <c r="F1806" s="200" t="s">
        <v>4573</v>
      </c>
      <c r="G1806" s="200" t="s">
        <v>4573</v>
      </c>
      <c r="H1806" s="200" t="s">
        <v>4573</v>
      </c>
      <c r="I1806" s="200" t="s">
        <v>4573</v>
      </c>
      <c r="J1806" s="200" t="s">
        <v>4571</v>
      </c>
      <c r="K1806" s="200" t="s">
        <v>4571</v>
      </c>
      <c r="L1806" s="200" t="s">
        <v>4571</v>
      </c>
      <c r="M1806" s="200" t="s">
        <v>4571</v>
      </c>
      <c r="N1806" s="200" t="s">
        <v>4571</v>
      </c>
      <c r="O1806" s="200" t="s">
        <v>4571</v>
      </c>
    </row>
    <row r="1807" spans="1:15" x14ac:dyDescent="0.3">
      <c r="A1807" s="200">
        <v>336236</v>
      </c>
      <c r="B1807" s="200" t="s">
        <v>4584</v>
      </c>
      <c r="C1807" s="200" t="s">
        <v>4572</v>
      </c>
      <c r="D1807" s="200" t="s">
        <v>4572</v>
      </c>
      <c r="E1807" s="200" t="s">
        <v>4572</v>
      </c>
      <c r="F1807" s="200" t="s">
        <v>4572</v>
      </c>
      <c r="G1807" s="200" t="s">
        <v>4571</v>
      </c>
      <c r="H1807" s="200" t="s">
        <v>4572</v>
      </c>
      <c r="I1807" s="200" t="s">
        <v>4571</v>
      </c>
      <c r="J1807" s="200" t="s">
        <v>4571</v>
      </c>
      <c r="K1807" s="200" t="s">
        <v>4571</v>
      </c>
      <c r="L1807" s="200" t="s">
        <v>4571</v>
      </c>
      <c r="M1807" s="200" t="s">
        <v>4571</v>
      </c>
      <c r="N1807" s="200" t="s">
        <v>4571</v>
      </c>
      <c r="O1807" s="200" t="s">
        <v>4571</v>
      </c>
    </row>
    <row r="1808" spans="1:15" x14ac:dyDescent="0.3">
      <c r="A1808" s="200">
        <v>336238</v>
      </c>
      <c r="B1808" s="200" t="s">
        <v>4584</v>
      </c>
      <c r="C1808" s="200" t="s">
        <v>4572</v>
      </c>
      <c r="D1808" s="200" t="s">
        <v>4572</v>
      </c>
      <c r="E1808" s="200" t="s">
        <v>4572</v>
      </c>
      <c r="F1808" s="200" t="s">
        <v>4573</v>
      </c>
      <c r="G1808" s="200" t="s">
        <v>4572</v>
      </c>
      <c r="H1808" s="200" t="s">
        <v>4572</v>
      </c>
      <c r="I1808" s="200" t="s">
        <v>4572</v>
      </c>
      <c r="J1808" s="200" t="s">
        <v>4572</v>
      </c>
      <c r="K1808" s="200" t="s">
        <v>4572</v>
      </c>
      <c r="L1808" s="200" t="s">
        <v>4572</v>
      </c>
      <c r="M1808" s="200" t="s">
        <v>4572</v>
      </c>
      <c r="N1808" s="200" t="s">
        <v>4572</v>
      </c>
      <c r="O1808" s="200" t="s">
        <v>4571</v>
      </c>
    </row>
    <row r="1809" spans="1:15" x14ac:dyDescent="0.3">
      <c r="A1809" s="200">
        <v>336239</v>
      </c>
      <c r="B1809" s="200" t="s">
        <v>4584</v>
      </c>
      <c r="C1809" s="200" t="s">
        <v>4572</v>
      </c>
      <c r="D1809" s="200" t="s">
        <v>4571</v>
      </c>
      <c r="E1809" s="200" t="s">
        <v>4572</v>
      </c>
      <c r="F1809" s="200" t="s">
        <v>4572</v>
      </c>
      <c r="G1809" s="200" t="s">
        <v>4572</v>
      </c>
      <c r="H1809" s="200" t="s">
        <v>4571</v>
      </c>
      <c r="I1809" s="200" t="s">
        <v>4571</v>
      </c>
      <c r="J1809" s="200" t="s">
        <v>4571</v>
      </c>
      <c r="K1809" s="200" t="s">
        <v>4571</v>
      </c>
      <c r="L1809" s="200" t="s">
        <v>4571</v>
      </c>
      <c r="M1809" s="200" t="s">
        <v>4571</v>
      </c>
      <c r="N1809" s="200" t="s">
        <v>4571</v>
      </c>
      <c r="O1809" s="200" t="s">
        <v>4571</v>
      </c>
    </row>
    <row r="1810" spans="1:15" x14ac:dyDescent="0.3">
      <c r="A1810" s="200">
        <v>336243</v>
      </c>
      <c r="B1810" s="200" t="s">
        <v>4584</v>
      </c>
      <c r="C1810" s="200" t="s">
        <v>4572</v>
      </c>
      <c r="D1810" s="200" t="s">
        <v>4571</v>
      </c>
      <c r="E1810" s="200" t="s">
        <v>4571</v>
      </c>
      <c r="F1810" s="200" t="s">
        <v>4573</v>
      </c>
      <c r="G1810" s="200" t="s">
        <v>4572</v>
      </c>
      <c r="H1810" s="200" t="s">
        <v>4572</v>
      </c>
      <c r="I1810" s="200" t="s">
        <v>4572</v>
      </c>
      <c r="J1810" s="200" t="s">
        <v>4572</v>
      </c>
      <c r="K1810" s="200" t="s">
        <v>4572</v>
      </c>
      <c r="L1810" s="200" t="s">
        <v>4572</v>
      </c>
      <c r="M1810" s="200" t="s">
        <v>4572</v>
      </c>
      <c r="N1810" s="200" t="s">
        <v>4572</v>
      </c>
      <c r="O1810" s="200" t="s">
        <v>4572</v>
      </c>
    </row>
    <row r="1811" spans="1:15" x14ac:dyDescent="0.3">
      <c r="A1811" s="200">
        <v>336245</v>
      </c>
      <c r="B1811" s="200" t="s">
        <v>4584</v>
      </c>
      <c r="C1811" s="200" t="s">
        <v>4572</v>
      </c>
      <c r="D1811" s="200" t="s">
        <v>4572</v>
      </c>
      <c r="E1811" s="200" t="s">
        <v>4572</v>
      </c>
      <c r="F1811" s="200" t="s">
        <v>4572</v>
      </c>
      <c r="G1811" s="200" t="s">
        <v>4571</v>
      </c>
      <c r="H1811" s="200" t="s">
        <v>4571</v>
      </c>
      <c r="I1811" s="200" t="s">
        <v>4571</v>
      </c>
      <c r="J1811" s="200" t="s">
        <v>4571</v>
      </c>
      <c r="K1811" s="200" t="s">
        <v>4571</v>
      </c>
      <c r="L1811" s="200" t="s">
        <v>4571</v>
      </c>
      <c r="M1811" s="200" t="s">
        <v>4571</v>
      </c>
      <c r="N1811" s="200" t="s">
        <v>4571</v>
      </c>
      <c r="O1811" s="200" t="s">
        <v>4571</v>
      </c>
    </row>
    <row r="1812" spans="1:15" x14ac:dyDescent="0.3">
      <c r="A1812" s="200">
        <v>336246</v>
      </c>
      <c r="B1812" s="200" t="s">
        <v>4584</v>
      </c>
      <c r="C1812" s="200" t="s">
        <v>4572</v>
      </c>
      <c r="D1812" s="200" t="s">
        <v>4572</v>
      </c>
      <c r="E1812" s="200" t="s">
        <v>4572</v>
      </c>
      <c r="F1812" s="200" t="s">
        <v>4573</v>
      </c>
      <c r="G1812" s="200" t="s">
        <v>4572</v>
      </c>
      <c r="H1812" s="200" t="s">
        <v>4572</v>
      </c>
      <c r="I1812" s="200" t="s">
        <v>4572</v>
      </c>
      <c r="J1812" s="200" t="s">
        <v>4572</v>
      </c>
      <c r="K1812" s="200" t="s">
        <v>4572</v>
      </c>
      <c r="L1812" s="200" t="s">
        <v>4572</v>
      </c>
      <c r="M1812" s="200" t="s">
        <v>4572</v>
      </c>
      <c r="N1812" s="200" t="s">
        <v>4571</v>
      </c>
      <c r="O1812" s="200" t="s">
        <v>4571</v>
      </c>
    </row>
    <row r="1813" spans="1:15" x14ac:dyDescent="0.3">
      <c r="A1813" s="200">
        <v>336247</v>
      </c>
      <c r="B1813" s="200" t="s">
        <v>4584</v>
      </c>
      <c r="C1813" s="200" t="s">
        <v>4572</v>
      </c>
      <c r="D1813" s="200" t="s">
        <v>4572</v>
      </c>
      <c r="E1813" s="200" t="s">
        <v>4572</v>
      </c>
      <c r="F1813" s="200" t="s">
        <v>4571</v>
      </c>
      <c r="G1813" s="200" t="s">
        <v>4572</v>
      </c>
      <c r="H1813" s="200" t="s">
        <v>4572</v>
      </c>
      <c r="I1813" s="200" t="s">
        <v>4571</v>
      </c>
      <c r="J1813" s="200" t="s">
        <v>4571</v>
      </c>
      <c r="K1813" s="200" t="s">
        <v>4571</v>
      </c>
      <c r="L1813" s="200" t="s">
        <v>4571</v>
      </c>
      <c r="M1813" s="200" t="s">
        <v>4571</v>
      </c>
      <c r="N1813" s="200" t="s">
        <v>4571</v>
      </c>
      <c r="O1813" s="200" t="s">
        <v>4571</v>
      </c>
    </row>
    <row r="1814" spans="1:15" x14ac:dyDescent="0.3">
      <c r="A1814" s="200">
        <v>336248</v>
      </c>
      <c r="B1814" s="200" t="s">
        <v>4584</v>
      </c>
      <c r="C1814" s="200" t="s">
        <v>4573</v>
      </c>
      <c r="D1814" s="200" t="s">
        <v>4572</v>
      </c>
      <c r="E1814" s="200" t="s">
        <v>4572</v>
      </c>
      <c r="F1814" s="200" t="s">
        <v>4571</v>
      </c>
      <c r="G1814" s="200" t="s">
        <v>4572</v>
      </c>
      <c r="H1814" s="200" t="s">
        <v>4572</v>
      </c>
      <c r="I1814" s="200" t="s">
        <v>4572</v>
      </c>
      <c r="J1814" s="200" t="s">
        <v>4572</v>
      </c>
      <c r="K1814" s="200" t="s">
        <v>4572</v>
      </c>
      <c r="L1814" s="200" t="s">
        <v>4573</v>
      </c>
      <c r="M1814" s="200" t="s">
        <v>4573</v>
      </c>
      <c r="N1814" s="200" t="s">
        <v>4572</v>
      </c>
      <c r="O1814" s="200" t="s">
        <v>4572</v>
      </c>
    </row>
    <row r="1815" spans="1:15" x14ac:dyDescent="0.3">
      <c r="A1815" s="200">
        <v>336250</v>
      </c>
      <c r="B1815" s="200" t="s">
        <v>4584</v>
      </c>
      <c r="C1815" s="200" t="s">
        <v>4572</v>
      </c>
      <c r="D1815" s="200" t="s">
        <v>4571</v>
      </c>
      <c r="E1815" s="200" t="s">
        <v>4572</v>
      </c>
      <c r="F1815" s="200" t="s">
        <v>4572</v>
      </c>
      <c r="G1815" s="200" t="s">
        <v>4571</v>
      </c>
      <c r="H1815" s="200" t="s">
        <v>4571</v>
      </c>
      <c r="I1815" s="200" t="s">
        <v>4571</v>
      </c>
      <c r="J1815" s="200" t="s">
        <v>4571</v>
      </c>
      <c r="K1815" s="200" t="s">
        <v>4571</v>
      </c>
      <c r="L1815" s="200" t="s">
        <v>4571</v>
      </c>
      <c r="M1815" s="200" t="s">
        <v>4571</v>
      </c>
      <c r="N1815" s="200" t="s">
        <v>4571</v>
      </c>
      <c r="O1815" s="200" t="s">
        <v>4571</v>
      </c>
    </row>
    <row r="1816" spans="1:15" x14ac:dyDescent="0.3">
      <c r="A1816" s="200">
        <v>336251</v>
      </c>
      <c r="B1816" s="200" t="s">
        <v>4584</v>
      </c>
      <c r="C1816" s="200" t="s">
        <v>4573</v>
      </c>
      <c r="D1816" s="200" t="s">
        <v>4572</v>
      </c>
      <c r="E1816" s="200" t="s">
        <v>4572</v>
      </c>
      <c r="F1816" s="200" t="s">
        <v>4573</v>
      </c>
      <c r="G1816" s="200" t="s">
        <v>4573</v>
      </c>
      <c r="H1816" s="200" t="s">
        <v>4572</v>
      </c>
      <c r="I1816" s="200" t="s">
        <v>4571</v>
      </c>
      <c r="J1816" s="200" t="s">
        <v>4572</v>
      </c>
      <c r="K1816" s="200" t="s">
        <v>4572</v>
      </c>
      <c r="L1816" s="200" t="s">
        <v>4571</v>
      </c>
      <c r="M1816" s="200" t="s">
        <v>4572</v>
      </c>
      <c r="N1816" s="200" t="s">
        <v>4571</v>
      </c>
      <c r="O1816" s="200" t="s">
        <v>4571</v>
      </c>
    </row>
    <row r="1817" spans="1:15" x14ac:dyDescent="0.3">
      <c r="A1817" s="200">
        <v>336252</v>
      </c>
      <c r="B1817" s="200" t="s">
        <v>4584</v>
      </c>
      <c r="C1817" s="200" t="s">
        <v>4573</v>
      </c>
      <c r="D1817" s="200" t="s">
        <v>4573</v>
      </c>
      <c r="E1817" s="200" t="s">
        <v>4573</v>
      </c>
      <c r="F1817" s="200" t="s">
        <v>4573</v>
      </c>
      <c r="G1817" s="200" t="s">
        <v>4573</v>
      </c>
      <c r="H1817" s="200" t="s">
        <v>4572</v>
      </c>
      <c r="I1817" s="200" t="s">
        <v>4572</v>
      </c>
      <c r="J1817" s="200" t="s">
        <v>4573</v>
      </c>
      <c r="K1817" s="200" t="s">
        <v>4573</v>
      </c>
      <c r="L1817" s="200" t="s">
        <v>4573</v>
      </c>
      <c r="M1817" s="200" t="s">
        <v>4573</v>
      </c>
      <c r="N1817" s="200" t="s">
        <v>4573</v>
      </c>
      <c r="O1817" s="200" t="s">
        <v>4572</v>
      </c>
    </row>
    <row r="1818" spans="1:15" x14ac:dyDescent="0.3">
      <c r="A1818" s="200">
        <v>336253</v>
      </c>
      <c r="B1818" s="200" t="s">
        <v>4584</v>
      </c>
      <c r="C1818" s="200" t="s">
        <v>4572</v>
      </c>
      <c r="D1818" s="200" t="s">
        <v>4572</v>
      </c>
      <c r="E1818" s="200" t="s">
        <v>4572</v>
      </c>
      <c r="F1818" s="200" t="s">
        <v>4572</v>
      </c>
      <c r="G1818" s="200" t="s">
        <v>4571</v>
      </c>
      <c r="H1818" s="200" t="s">
        <v>4571</v>
      </c>
      <c r="I1818" s="200" t="s">
        <v>4571</v>
      </c>
      <c r="J1818" s="200" t="s">
        <v>4571</v>
      </c>
      <c r="K1818" s="200" t="s">
        <v>4571</v>
      </c>
      <c r="L1818" s="200" t="s">
        <v>4571</v>
      </c>
      <c r="M1818" s="200" t="s">
        <v>4571</v>
      </c>
      <c r="N1818" s="200" t="s">
        <v>4571</v>
      </c>
      <c r="O1818" s="200" t="s">
        <v>4571</v>
      </c>
    </row>
    <row r="1819" spans="1:15" x14ac:dyDescent="0.3">
      <c r="A1819" s="200">
        <v>336254</v>
      </c>
      <c r="B1819" s="200" t="s">
        <v>4584</v>
      </c>
      <c r="C1819" s="200" t="s">
        <v>4572</v>
      </c>
      <c r="D1819" s="200" t="s">
        <v>4572</v>
      </c>
      <c r="E1819" s="200" t="s">
        <v>4572</v>
      </c>
      <c r="F1819" s="200" t="s">
        <v>4572</v>
      </c>
      <c r="G1819" s="200" t="s">
        <v>4572</v>
      </c>
      <c r="H1819" s="200" t="s">
        <v>4571</v>
      </c>
      <c r="I1819" s="200" t="s">
        <v>4572</v>
      </c>
      <c r="J1819" s="200" t="s">
        <v>4571</v>
      </c>
      <c r="K1819" s="200" t="s">
        <v>4571</v>
      </c>
      <c r="L1819" s="200" t="s">
        <v>4571</v>
      </c>
      <c r="M1819" s="200" t="s">
        <v>4571</v>
      </c>
      <c r="N1819" s="200" t="s">
        <v>4571</v>
      </c>
      <c r="O1819" s="200" t="s">
        <v>4571</v>
      </c>
    </row>
    <row r="1820" spans="1:15" x14ac:dyDescent="0.3">
      <c r="A1820" s="200">
        <v>336256</v>
      </c>
      <c r="B1820" s="200" t="s">
        <v>4584</v>
      </c>
      <c r="C1820" s="200" t="s">
        <v>4572</v>
      </c>
      <c r="D1820" s="200" t="s">
        <v>4572</v>
      </c>
      <c r="E1820" s="200" t="s">
        <v>4572</v>
      </c>
      <c r="F1820" s="200" t="s">
        <v>4572</v>
      </c>
      <c r="G1820" s="200" t="s">
        <v>4571</v>
      </c>
      <c r="H1820" s="200" t="s">
        <v>4572</v>
      </c>
      <c r="I1820" s="200" t="s">
        <v>4572</v>
      </c>
      <c r="J1820" s="200" t="s">
        <v>4571</v>
      </c>
      <c r="K1820" s="200" t="s">
        <v>4571</v>
      </c>
      <c r="L1820" s="200" t="s">
        <v>4571</v>
      </c>
      <c r="M1820" s="200" t="s">
        <v>4571</v>
      </c>
      <c r="N1820" s="200" t="s">
        <v>4571</v>
      </c>
      <c r="O1820" s="200" t="s">
        <v>4571</v>
      </c>
    </row>
    <row r="1821" spans="1:15" x14ac:dyDescent="0.3">
      <c r="A1821" s="200">
        <v>336257</v>
      </c>
      <c r="B1821" s="200" t="s">
        <v>4584</v>
      </c>
      <c r="C1821" s="200" t="s">
        <v>4572</v>
      </c>
      <c r="D1821" s="200" t="s">
        <v>4572</v>
      </c>
      <c r="E1821" s="200" t="s">
        <v>4572</v>
      </c>
      <c r="F1821" s="200" t="s">
        <v>4572</v>
      </c>
      <c r="G1821" s="200" t="s">
        <v>4572</v>
      </c>
      <c r="H1821" s="200" t="s">
        <v>4572</v>
      </c>
      <c r="I1821" s="200" t="s">
        <v>4572</v>
      </c>
      <c r="J1821" s="200" t="s">
        <v>4572</v>
      </c>
      <c r="K1821" s="200" t="s">
        <v>4572</v>
      </c>
      <c r="L1821" s="200" t="s">
        <v>4572</v>
      </c>
      <c r="M1821" s="200" t="s">
        <v>4572</v>
      </c>
      <c r="N1821" s="200" t="s">
        <v>4572</v>
      </c>
      <c r="O1821" s="200" t="s">
        <v>4571</v>
      </c>
    </row>
    <row r="1822" spans="1:15" x14ac:dyDescent="0.3">
      <c r="A1822" s="200">
        <v>336258</v>
      </c>
      <c r="B1822" s="200" t="s">
        <v>4584</v>
      </c>
      <c r="C1822" s="200" t="s">
        <v>4572</v>
      </c>
      <c r="D1822" s="200" t="s">
        <v>4572</v>
      </c>
      <c r="E1822" s="200" t="s">
        <v>4572</v>
      </c>
      <c r="F1822" s="200" t="s">
        <v>4573</v>
      </c>
      <c r="G1822" s="200" t="s">
        <v>4571</v>
      </c>
      <c r="H1822" s="200" t="s">
        <v>4573</v>
      </c>
      <c r="I1822" s="200" t="s">
        <v>4573</v>
      </c>
      <c r="J1822" s="200" t="s">
        <v>4572</v>
      </c>
      <c r="K1822" s="200" t="s">
        <v>4573</v>
      </c>
      <c r="L1822" s="200" t="s">
        <v>4571</v>
      </c>
      <c r="M1822" s="200" t="s">
        <v>4572</v>
      </c>
      <c r="N1822" s="200" t="s">
        <v>4573</v>
      </c>
      <c r="O1822" s="200" t="s">
        <v>4572</v>
      </c>
    </row>
    <row r="1823" spans="1:15" x14ac:dyDescent="0.3">
      <c r="A1823" s="200">
        <v>336259</v>
      </c>
      <c r="B1823" s="200" t="s">
        <v>4584</v>
      </c>
      <c r="C1823" s="200" t="s">
        <v>4573</v>
      </c>
      <c r="D1823" s="200" t="s">
        <v>4573</v>
      </c>
      <c r="E1823" s="200" t="s">
        <v>4573</v>
      </c>
      <c r="F1823" s="200" t="s">
        <v>4573</v>
      </c>
      <c r="G1823" s="200" t="s">
        <v>4573</v>
      </c>
      <c r="H1823" s="200" t="s">
        <v>4573</v>
      </c>
      <c r="I1823" s="200" t="s">
        <v>4573</v>
      </c>
      <c r="J1823" s="200" t="s">
        <v>4572</v>
      </c>
      <c r="K1823" s="200" t="s">
        <v>4572</v>
      </c>
      <c r="L1823" s="200" t="s">
        <v>4572</v>
      </c>
      <c r="M1823" s="200" t="s">
        <v>4573</v>
      </c>
      <c r="N1823" s="200" t="s">
        <v>4572</v>
      </c>
      <c r="O1823" s="200" t="s">
        <v>4571</v>
      </c>
    </row>
    <row r="1824" spans="1:15" x14ac:dyDescent="0.3">
      <c r="A1824" s="200">
        <v>336260</v>
      </c>
      <c r="B1824" s="200" t="s">
        <v>4584</v>
      </c>
      <c r="C1824" s="200" t="s">
        <v>4571</v>
      </c>
      <c r="D1824" s="200" t="s">
        <v>4572</v>
      </c>
      <c r="E1824" s="200" t="s">
        <v>4572</v>
      </c>
      <c r="F1824" s="200" t="s">
        <v>4572</v>
      </c>
      <c r="G1824" s="200" t="s">
        <v>4571</v>
      </c>
      <c r="H1824" s="200" t="s">
        <v>4571</v>
      </c>
      <c r="I1824" s="200" t="s">
        <v>4571</v>
      </c>
      <c r="J1824" s="200" t="s">
        <v>4571</v>
      </c>
      <c r="K1824" s="200" t="s">
        <v>4572</v>
      </c>
      <c r="L1824" s="200" t="s">
        <v>4571</v>
      </c>
      <c r="M1824" s="200" t="s">
        <v>4572</v>
      </c>
      <c r="N1824" s="200" t="s">
        <v>4572</v>
      </c>
      <c r="O1824" s="200" t="s">
        <v>4571</v>
      </c>
    </row>
    <row r="1825" spans="1:15" x14ac:dyDescent="0.3">
      <c r="A1825" s="200">
        <v>336261</v>
      </c>
      <c r="B1825" s="200" t="s">
        <v>4584</v>
      </c>
      <c r="C1825" s="200" t="s">
        <v>4572</v>
      </c>
      <c r="D1825" s="200" t="s">
        <v>4572</v>
      </c>
      <c r="E1825" s="200" t="s">
        <v>4572</v>
      </c>
      <c r="F1825" s="200" t="s">
        <v>4572</v>
      </c>
      <c r="G1825" s="200" t="s">
        <v>4572</v>
      </c>
      <c r="H1825" s="200" t="s">
        <v>4572</v>
      </c>
      <c r="I1825" s="200" t="s">
        <v>4572</v>
      </c>
      <c r="J1825" s="200" t="s">
        <v>4571</v>
      </c>
      <c r="K1825" s="200" t="s">
        <v>4571</v>
      </c>
      <c r="L1825" s="200" t="s">
        <v>4571</v>
      </c>
      <c r="M1825" s="200" t="s">
        <v>4571</v>
      </c>
      <c r="N1825" s="200" t="s">
        <v>4571</v>
      </c>
      <c r="O1825" s="200" t="s">
        <v>4571</v>
      </c>
    </row>
    <row r="1826" spans="1:15" x14ac:dyDescent="0.3">
      <c r="A1826" s="200">
        <v>336263</v>
      </c>
      <c r="B1826" s="200" t="s">
        <v>4584</v>
      </c>
      <c r="C1826" s="200" t="s">
        <v>4573</v>
      </c>
      <c r="D1826" s="200" t="s">
        <v>4573</v>
      </c>
      <c r="E1826" s="200" t="s">
        <v>4573</v>
      </c>
      <c r="F1826" s="200" t="s">
        <v>4571</v>
      </c>
      <c r="G1826" s="200" t="s">
        <v>4573</v>
      </c>
      <c r="H1826" s="200" t="s">
        <v>4573</v>
      </c>
      <c r="I1826" s="200" t="s">
        <v>4573</v>
      </c>
      <c r="J1826" s="200" t="s">
        <v>4571</v>
      </c>
      <c r="K1826" s="200" t="s">
        <v>4571</v>
      </c>
      <c r="L1826" s="200" t="s">
        <v>4571</v>
      </c>
      <c r="M1826" s="200" t="s">
        <v>4571</v>
      </c>
      <c r="N1826" s="200" t="s">
        <v>4571</v>
      </c>
      <c r="O1826" s="200" t="s">
        <v>4571</v>
      </c>
    </row>
    <row r="1827" spans="1:15" x14ac:dyDescent="0.3">
      <c r="A1827" s="200">
        <v>336264</v>
      </c>
      <c r="B1827" s="200" t="s">
        <v>4584</v>
      </c>
      <c r="C1827" s="200" t="s">
        <v>4572</v>
      </c>
      <c r="D1827" s="200" t="s">
        <v>4571</v>
      </c>
      <c r="E1827" s="200" t="s">
        <v>4572</v>
      </c>
      <c r="F1827" s="200" t="s">
        <v>4572</v>
      </c>
      <c r="G1827" s="200" t="s">
        <v>4571</v>
      </c>
      <c r="H1827" s="200" t="s">
        <v>4571</v>
      </c>
      <c r="I1827" s="200" t="s">
        <v>4571</v>
      </c>
      <c r="J1827" s="200" t="s">
        <v>4571</v>
      </c>
      <c r="K1827" s="200" t="s">
        <v>4571</v>
      </c>
      <c r="L1827" s="200" t="s">
        <v>4571</v>
      </c>
      <c r="M1827" s="200" t="s">
        <v>4571</v>
      </c>
      <c r="N1827" s="200" t="s">
        <v>4571</v>
      </c>
      <c r="O1827" s="200" t="s">
        <v>4571</v>
      </c>
    </row>
    <row r="1828" spans="1:15" x14ac:dyDescent="0.3">
      <c r="A1828" s="200">
        <v>336265</v>
      </c>
      <c r="B1828" s="200" t="s">
        <v>4584</v>
      </c>
      <c r="C1828" s="200" t="s">
        <v>4572</v>
      </c>
      <c r="D1828" s="200" t="s">
        <v>4572</v>
      </c>
      <c r="E1828" s="200" t="s">
        <v>4572</v>
      </c>
      <c r="F1828" s="200" t="s">
        <v>4572</v>
      </c>
      <c r="G1828" s="200" t="s">
        <v>4572</v>
      </c>
      <c r="H1828" s="200" t="s">
        <v>4572</v>
      </c>
      <c r="I1828" s="200" t="s">
        <v>4572</v>
      </c>
      <c r="J1828" s="200" t="s">
        <v>4571</v>
      </c>
      <c r="K1828" s="200" t="s">
        <v>4571</v>
      </c>
      <c r="L1828" s="200" t="s">
        <v>4571</v>
      </c>
      <c r="M1828" s="200" t="s">
        <v>4571</v>
      </c>
      <c r="N1828" s="200" t="s">
        <v>4571</v>
      </c>
      <c r="O1828" s="200" t="s">
        <v>4571</v>
      </c>
    </row>
    <row r="1829" spans="1:15" x14ac:dyDescent="0.3">
      <c r="A1829" s="200">
        <v>336266</v>
      </c>
      <c r="B1829" s="200" t="s">
        <v>4584</v>
      </c>
      <c r="C1829" s="200" t="s">
        <v>4573</v>
      </c>
      <c r="D1829" s="200" t="s">
        <v>4573</v>
      </c>
      <c r="E1829" s="200" t="s">
        <v>4573</v>
      </c>
      <c r="F1829" s="200" t="s">
        <v>4573</v>
      </c>
      <c r="G1829" s="200" t="s">
        <v>4573</v>
      </c>
      <c r="H1829" s="200" t="s">
        <v>4573</v>
      </c>
      <c r="I1829" s="200" t="s">
        <v>4572</v>
      </c>
      <c r="J1829" s="200" t="s">
        <v>4572</v>
      </c>
      <c r="K1829" s="200" t="s">
        <v>4572</v>
      </c>
      <c r="L1829" s="200" t="s">
        <v>4572</v>
      </c>
      <c r="M1829" s="200" t="s">
        <v>4572</v>
      </c>
      <c r="N1829" s="200" t="s">
        <v>4571</v>
      </c>
      <c r="O1829" s="200" t="s">
        <v>4571</v>
      </c>
    </row>
    <row r="1830" spans="1:15" x14ac:dyDescent="0.3">
      <c r="A1830" s="200">
        <v>336267</v>
      </c>
      <c r="B1830" s="200" t="s">
        <v>4584</v>
      </c>
      <c r="C1830" s="200" t="s">
        <v>4572</v>
      </c>
      <c r="D1830" s="200" t="s">
        <v>4571</v>
      </c>
      <c r="E1830" s="200" t="s">
        <v>4572</v>
      </c>
      <c r="F1830" s="200" t="s">
        <v>4572</v>
      </c>
      <c r="G1830" s="200" t="s">
        <v>4571</v>
      </c>
      <c r="H1830" s="200" t="s">
        <v>4572</v>
      </c>
      <c r="I1830" s="200" t="s">
        <v>4571</v>
      </c>
      <c r="J1830" s="200" t="s">
        <v>4571</v>
      </c>
      <c r="K1830" s="200" t="s">
        <v>4571</v>
      </c>
      <c r="L1830" s="200" t="s">
        <v>4571</v>
      </c>
      <c r="M1830" s="200" t="s">
        <v>4571</v>
      </c>
      <c r="N1830" s="200" t="s">
        <v>4571</v>
      </c>
      <c r="O1830" s="200" t="s">
        <v>4571</v>
      </c>
    </row>
    <row r="1831" spans="1:15" x14ac:dyDescent="0.3">
      <c r="A1831" s="200">
        <v>336269</v>
      </c>
      <c r="B1831" s="200" t="s">
        <v>4584</v>
      </c>
      <c r="C1831" s="200" t="s">
        <v>4571</v>
      </c>
      <c r="D1831" s="200" t="s">
        <v>4571</v>
      </c>
      <c r="E1831" s="200" t="s">
        <v>4571</v>
      </c>
      <c r="F1831" s="200" t="s">
        <v>4571</v>
      </c>
      <c r="G1831" s="200" t="s">
        <v>4573</v>
      </c>
      <c r="H1831" s="200" t="s">
        <v>4571</v>
      </c>
      <c r="I1831" s="200" t="s">
        <v>4573</v>
      </c>
      <c r="J1831" s="200" t="s">
        <v>4571</v>
      </c>
      <c r="K1831" s="200" t="s">
        <v>4571</v>
      </c>
      <c r="L1831" s="200" t="s">
        <v>4571</v>
      </c>
      <c r="M1831" s="200" t="s">
        <v>4571</v>
      </c>
      <c r="N1831" s="200" t="s">
        <v>4571</v>
      </c>
      <c r="O1831" s="200" t="s">
        <v>4571</v>
      </c>
    </row>
    <row r="1832" spans="1:15" x14ac:dyDescent="0.3">
      <c r="A1832" s="200">
        <v>336270</v>
      </c>
      <c r="B1832" s="200" t="s">
        <v>4584</v>
      </c>
      <c r="C1832" s="200" t="s">
        <v>4572</v>
      </c>
      <c r="D1832" s="200" t="s">
        <v>4572</v>
      </c>
      <c r="E1832" s="200" t="s">
        <v>4572</v>
      </c>
      <c r="F1832" s="200" t="s">
        <v>4572</v>
      </c>
      <c r="G1832" s="200" t="s">
        <v>4572</v>
      </c>
      <c r="H1832" s="200" t="s">
        <v>4571</v>
      </c>
      <c r="I1832" s="200" t="s">
        <v>4571</v>
      </c>
      <c r="J1832" s="200" t="s">
        <v>4571</v>
      </c>
      <c r="K1832" s="200" t="s">
        <v>4571</v>
      </c>
      <c r="L1832" s="200" t="s">
        <v>4571</v>
      </c>
      <c r="M1832" s="200" t="s">
        <v>4571</v>
      </c>
      <c r="N1832" s="200" t="s">
        <v>4571</v>
      </c>
      <c r="O1832" s="200" t="s">
        <v>4571</v>
      </c>
    </row>
    <row r="1833" spans="1:15" x14ac:dyDescent="0.3">
      <c r="A1833" s="200">
        <v>336271</v>
      </c>
      <c r="B1833" s="200" t="s">
        <v>4584</v>
      </c>
      <c r="C1833" s="200" t="s">
        <v>4572</v>
      </c>
      <c r="D1833" s="200" t="s">
        <v>4572</v>
      </c>
      <c r="E1833" s="200" t="s">
        <v>4572</v>
      </c>
      <c r="F1833" s="200" t="s">
        <v>4572</v>
      </c>
      <c r="G1833" s="200" t="s">
        <v>4572</v>
      </c>
      <c r="H1833" s="200" t="s">
        <v>4572</v>
      </c>
      <c r="I1833" s="200" t="s">
        <v>4571</v>
      </c>
      <c r="J1833" s="200" t="s">
        <v>4571</v>
      </c>
      <c r="K1833" s="200" t="s">
        <v>4571</v>
      </c>
      <c r="L1833" s="200" t="s">
        <v>4571</v>
      </c>
      <c r="M1833" s="200" t="s">
        <v>4571</v>
      </c>
      <c r="N1833" s="200" t="s">
        <v>4571</v>
      </c>
      <c r="O1833" s="200" t="s">
        <v>4571</v>
      </c>
    </row>
    <row r="1834" spans="1:15" x14ac:dyDescent="0.3">
      <c r="A1834" s="200">
        <v>336272</v>
      </c>
      <c r="B1834" s="200" t="s">
        <v>4584</v>
      </c>
      <c r="C1834" s="200" t="s">
        <v>4573</v>
      </c>
      <c r="D1834" s="200" t="s">
        <v>4573</v>
      </c>
      <c r="E1834" s="200" t="s">
        <v>4572</v>
      </c>
      <c r="F1834" s="200" t="s">
        <v>4573</v>
      </c>
      <c r="G1834" s="200" t="s">
        <v>4573</v>
      </c>
      <c r="H1834" s="200" t="s">
        <v>4573</v>
      </c>
      <c r="I1834" s="200" t="s">
        <v>4573</v>
      </c>
      <c r="J1834" s="200" t="s">
        <v>4571</v>
      </c>
      <c r="K1834" s="200" t="s">
        <v>4572</v>
      </c>
      <c r="L1834" s="200" t="s">
        <v>4572</v>
      </c>
      <c r="M1834" s="200" t="s">
        <v>4572</v>
      </c>
      <c r="N1834" s="200" t="s">
        <v>4571</v>
      </c>
      <c r="O1834" s="200" t="s">
        <v>4571</v>
      </c>
    </row>
    <row r="1835" spans="1:15" x14ac:dyDescent="0.3">
      <c r="A1835" s="200">
        <v>336274</v>
      </c>
      <c r="B1835" s="200" t="s">
        <v>4584</v>
      </c>
      <c r="C1835" s="200" t="s">
        <v>4573</v>
      </c>
      <c r="D1835" s="200" t="s">
        <v>4573</v>
      </c>
      <c r="E1835" s="200" t="s">
        <v>4573</v>
      </c>
      <c r="F1835" s="200" t="s">
        <v>4573</v>
      </c>
      <c r="G1835" s="200" t="s">
        <v>4573</v>
      </c>
      <c r="H1835" s="200" t="s">
        <v>4573</v>
      </c>
      <c r="I1835" s="200" t="s">
        <v>4573</v>
      </c>
      <c r="J1835" s="200" t="s">
        <v>4572</v>
      </c>
      <c r="K1835" s="200" t="s">
        <v>4572</v>
      </c>
      <c r="L1835" s="200" t="s">
        <v>4572</v>
      </c>
      <c r="M1835" s="200" t="s">
        <v>4572</v>
      </c>
      <c r="N1835" s="200" t="s">
        <v>4571</v>
      </c>
      <c r="O1835" s="200" t="s">
        <v>4572</v>
      </c>
    </row>
    <row r="1836" spans="1:15" x14ac:dyDescent="0.3">
      <c r="A1836" s="200">
        <v>336280</v>
      </c>
      <c r="B1836" s="200" t="s">
        <v>4584</v>
      </c>
      <c r="C1836" s="200" t="s">
        <v>4571</v>
      </c>
      <c r="D1836" s="200" t="s">
        <v>4571</v>
      </c>
      <c r="E1836" s="200" t="s">
        <v>4571</v>
      </c>
      <c r="F1836" s="200" t="s">
        <v>4571</v>
      </c>
      <c r="G1836" s="200" t="s">
        <v>4572</v>
      </c>
      <c r="H1836" s="200" t="s">
        <v>4571</v>
      </c>
      <c r="I1836" s="200" t="s">
        <v>4572</v>
      </c>
      <c r="J1836" s="200" t="s">
        <v>4571</v>
      </c>
      <c r="K1836" s="200" t="s">
        <v>4571</v>
      </c>
      <c r="L1836" s="200" t="s">
        <v>4571</v>
      </c>
      <c r="M1836" s="200" t="s">
        <v>4571</v>
      </c>
      <c r="N1836" s="200" t="s">
        <v>4571</v>
      </c>
      <c r="O1836" s="200" t="s">
        <v>4571</v>
      </c>
    </row>
    <row r="1837" spans="1:15" x14ac:dyDescent="0.3">
      <c r="A1837" s="200">
        <v>336281</v>
      </c>
      <c r="B1837" s="200" t="s">
        <v>4584</v>
      </c>
      <c r="C1837" s="200" t="s">
        <v>4572</v>
      </c>
      <c r="D1837" s="200" t="s">
        <v>4572</v>
      </c>
      <c r="E1837" s="200" t="s">
        <v>4572</v>
      </c>
      <c r="F1837" s="200" t="s">
        <v>4572</v>
      </c>
      <c r="G1837" s="200" t="s">
        <v>4572</v>
      </c>
      <c r="H1837" s="200" t="s">
        <v>4573</v>
      </c>
      <c r="I1837" s="200" t="s">
        <v>4572</v>
      </c>
      <c r="J1837" s="200" t="s">
        <v>4573</v>
      </c>
      <c r="K1837" s="200" t="s">
        <v>4573</v>
      </c>
      <c r="L1837" s="200" t="s">
        <v>4573</v>
      </c>
      <c r="M1837" s="200" t="s">
        <v>4573</v>
      </c>
      <c r="N1837" s="200" t="s">
        <v>4572</v>
      </c>
      <c r="O1837" s="200" t="s">
        <v>4572</v>
      </c>
    </row>
    <row r="1838" spans="1:15" x14ac:dyDescent="0.3">
      <c r="A1838" s="200">
        <v>336282</v>
      </c>
      <c r="B1838" s="200" t="s">
        <v>4584</v>
      </c>
      <c r="C1838" s="200" t="s">
        <v>4572</v>
      </c>
      <c r="D1838" s="200" t="s">
        <v>4572</v>
      </c>
      <c r="E1838" s="200" t="s">
        <v>4572</v>
      </c>
      <c r="F1838" s="200" t="s">
        <v>4573</v>
      </c>
      <c r="G1838" s="200" t="s">
        <v>4572</v>
      </c>
      <c r="H1838" s="200" t="s">
        <v>4573</v>
      </c>
      <c r="I1838" s="200" t="s">
        <v>4572</v>
      </c>
      <c r="J1838" s="200" t="s">
        <v>4573</v>
      </c>
      <c r="K1838" s="200" t="s">
        <v>4572</v>
      </c>
      <c r="L1838" s="200" t="s">
        <v>4572</v>
      </c>
      <c r="M1838" s="200" t="s">
        <v>4573</v>
      </c>
      <c r="N1838" s="200" t="s">
        <v>4572</v>
      </c>
      <c r="O1838" s="200" t="s">
        <v>4572</v>
      </c>
    </row>
    <row r="1839" spans="1:15" x14ac:dyDescent="0.3">
      <c r="A1839" s="200">
        <v>336283</v>
      </c>
      <c r="B1839" s="200" t="s">
        <v>4584</v>
      </c>
      <c r="C1839" s="200" t="s">
        <v>4573</v>
      </c>
      <c r="D1839" s="200" t="s">
        <v>4573</v>
      </c>
      <c r="E1839" s="200" t="s">
        <v>4572</v>
      </c>
      <c r="F1839" s="200" t="s">
        <v>4572</v>
      </c>
      <c r="G1839" s="200" t="s">
        <v>4573</v>
      </c>
      <c r="H1839" s="200" t="s">
        <v>4573</v>
      </c>
      <c r="I1839" s="200" t="s">
        <v>4572</v>
      </c>
      <c r="J1839" s="200" t="s">
        <v>4572</v>
      </c>
      <c r="K1839" s="200" t="s">
        <v>4572</v>
      </c>
      <c r="L1839" s="200" t="s">
        <v>4572</v>
      </c>
      <c r="M1839" s="200" t="s">
        <v>4572</v>
      </c>
      <c r="N1839" s="200" t="s">
        <v>4571</v>
      </c>
      <c r="O1839" s="200" t="s">
        <v>4572</v>
      </c>
    </row>
    <row r="1840" spans="1:15" x14ac:dyDescent="0.3">
      <c r="A1840" s="200">
        <v>336284</v>
      </c>
      <c r="B1840" s="200" t="s">
        <v>4584</v>
      </c>
      <c r="C1840" s="200" t="s">
        <v>4572</v>
      </c>
      <c r="D1840" s="200" t="s">
        <v>4572</v>
      </c>
      <c r="E1840" s="200" t="s">
        <v>4572</v>
      </c>
      <c r="F1840" s="200" t="s">
        <v>4572</v>
      </c>
      <c r="G1840" s="200" t="s">
        <v>4572</v>
      </c>
      <c r="H1840" s="200" t="s">
        <v>4572</v>
      </c>
      <c r="I1840" s="200" t="s">
        <v>4571</v>
      </c>
      <c r="J1840" s="200" t="s">
        <v>4571</v>
      </c>
      <c r="K1840" s="200" t="s">
        <v>4571</v>
      </c>
      <c r="L1840" s="200" t="s">
        <v>4571</v>
      </c>
      <c r="M1840" s="200" t="s">
        <v>4571</v>
      </c>
      <c r="N1840" s="200" t="s">
        <v>4571</v>
      </c>
      <c r="O1840" s="200" t="s">
        <v>4571</v>
      </c>
    </row>
    <row r="1841" spans="1:15" x14ac:dyDescent="0.3">
      <c r="A1841" s="200">
        <v>336286</v>
      </c>
      <c r="B1841" s="200" t="s">
        <v>4584</v>
      </c>
      <c r="C1841" s="200" t="s">
        <v>4572</v>
      </c>
      <c r="D1841" s="200" t="s">
        <v>4571</v>
      </c>
      <c r="E1841" s="200" t="s">
        <v>4571</v>
      </c>
      <c r="F1841" s="200" t="s">
        <v>4572</v>
      </c>
      <c r="G1841" s="200" t="s">
        <v>4571</v>
      </c>
      <c r="H1841" s="200" t="s">
        <v>4572</v>
      </c>
      <c r="I1841" s="200" t="s">
        <v>4571</v>
      </c>
      <c r="J1841" s="200" t="s">
        <v>4571</v>
      </c>
      <c r="K1841" s="200" t="s">
        <v>4571</v>
      </c>
      <c r="L1841" s="200" t="s">
        <v>4571</v>
      </c>
      <c r="M1841" s="200" t="s">
        <v>4571</v>
      </c>
      <c r="N1841" s="200" t="s">
        <v>4571</v>
      </c>
      <c r="O1841" s="200" t="s">
        <v>4571</v>
      </c>
    </row>
    <row r="1842" spans="1:15" x14ac:dyDescent="0.3">
      <c r="A1842" s="200">
        <v>336288</v>
      </c>
      <c r="B1842" s="200" t="s">
        <v>4584</v>
      </c>
      <c r="C1842" s="200" t="s">
        <v>4573</v>
      </c>
      <c r="D1842" s="200" t="s">
        <v>4573</v>
      </c>
      <c r="E1842" s="200" t="s">
        <v>4573</v>
      </c>
      <c r="F1842" s="200" t="s">
        <v>4573</v>
      </c>
      <c r="G1842" s="200" t="s">
        <v>4573</v>
      </c>
      <c r="H1842" s="200" t="s">
        <v>4573</v>
      </c>
      <c r="I1842" s="200" t="s">
        <v>4573</v>
      </c>
      <c r="J1842" s="200" t="s">
        <v>4571</v>
      </c>
      <c r="K1842" s="200" t="s">
        <v>4571</v>
      </c>
      <c r="L1842" s="200" t="s">
        <v>4571</v>
      </c>
      <c r="M1842" s="200" t="s">
        <v>4571</v>
      </c>
      <c r="N1842" s="200" t="s">
        <v>4571</v>
      </c>
      <c r="O1842" s="200" t="s">
        <v>4571</v>
      </c>
    </row>
    <row r="1843" spans="1:15" x14ac:dyDescent="0.3">
      <c r="A1843" s="200">
        <v>336290</v>
      </c>
      <c r="B1843" s="200" t="s">
        <v>4584</v>
      </c>
      <c r="C1843" s="200" t="s">
        <v>4572</v>
      </c>
      <c r="D1843" s="200" t="s">
        <v>4572</v>
      </c>
      <c r="E1843" s="200" t="s">
        <v>4572</v>
      </c>
      <c r="F1843" s="200" t="s">
        <v>4571</v>
      </c>
      <c r="G1843" s="200" t="s">
        <v>4571</v>
      </c>
      <c r="H1843" s="200" t="s">
        <v>4572</v>
      </c>
      <c r="I1843" s="200" t="s">
        <v>4572</v>
      </c>
      <c r="J1843" s="200" t="s">
        <v>4571</v>
      </c>
      <c r="K1843" s="200" t="s">
        <v>4571</v>
      </c>
      <c r="L1843" s="200" t="s">
        <v>4571</v>
      </c>
      <c r="M1843" s="200" t="s">
        <v>4571</v>
      </c>
      <c r="N1843" s="200" t="s">
        <v>4571</v>
      </c>
      <c r="O1843" s="200" t="s">
        <v>4571</v>
      </c>
    </row>
    <row r="1844" spans="1:15" x14ac:dyDescent="0.3">
      <c r="A1844" s="200">
        <v>336292</v>
      </c>
      <c r="B1844" s="200" t="s">
        <v>4584</v>
      </c>
      <c r="C1844" s="200" t="s">
        <v>4573</v>
      </c>
      <c r="D1844" s="200" t="s">
        <v>4573</v>
      </c>
      <c r="E1844" s="200" t="s">
        <v>4573</v>
      </c>
      <c r="F1844" s="200" t="s">
        <v>4573</v>
      </c>
      <c r="G1844" s="200" t="s">
        <v>4573</v>
      </c>
      <c r="H1844" s="200" t="s">
        <v>4573</v>
      </c>
      <c r="I1844" s="200" t="s">
        <v>4573</v>
      </c>
      <c r="J1844" s="200" t="s">
        <v>4572</v>
      </c>
      <c r="K1844" s="200" t="s">
        <v>4572</v>
      </c>
      <c r="L1844" s="200" t="s">
        <v>4572</v>
      </c>
      <c r="M1844" s="200" t="s">
        <v>4572</v>
      </c>
      <c r="N1844" s="200" t="s">
        <v>4572</v>
      </c>
      <c r="O1844" s="200" t="s">
        <v>4571</v>
      </c>
    </row>
    <row r="1845" spans="1:15" x14ac:dyDescent="0.3">
      <c r="A1845" s="200">
        <v>336293</v>
      </c>
      <c r="B1845" s="200" t="s">
        <v>4584</v>
      </c>
      <c r="C1845" s="200" t="s">
        <v>4572</v>
      </c>
      <c r="D1845" s="200" t="s">
        <v>4572</v>
      </c>
      <c r="E1845" s="200" t="s">
        <v>4572</v>
      </c>
      <c r="F1845" s="200" t="s">
        <v>4572</v>
      </c>
      <c r="G1845" s="200" t="s">
        <v>4571</v>
      </c>
      <c r="H1845" s="200" t="s">
        <v>4571</v>
      </c>
      <c r="I1845" s="200" t="s">
        <v>4571</v>
      </c>
      <c r="J1845" s="200" t="s">
        <v>4571</v>
      </c>
      <c r="K1845" s="200" t="s">
        <v>4571</v>
      </c>
      <c r="L1845" s="200" t="s">
        <v>4571</v>
      </c>
      <c r="M1845" s="200" t="s">
        <v>4571</v>
      </c>
      <c r="N1845" s="200" t="s">
        <v>4571</v>
      </c>
      <c r="O1845" s="200" t="s">
        <v>4571</v>
      </c>
    </row>
    <row r="1846" spans="1:15" x14ac:dyDescent="0.3">
      <c r="A1846" s="200">
        <v>336294</v>
      </c>
      <c r="B1846" s="200" t="s">
        <v>4584</v>
      </c>
      <c r="C1846" s="200" t="s">
        <v>4572</v>
      </c>
      <c r="D1846" s="200" t="s">
        <v>4572</v>
      </c>
      <c r="E1846" s="200" t="s">
        <v>4572</v>
      </c>
      <c r="F1846" s="200" t="s">
        <v>4572</v>
      </c>
      <c r="G1846" s="200" t="s">
        <v>4572</v>
      </c>
      <c r="H1846" s="200" t="s">
        <v>4572</v>
      </c>
      <c r="I1846" s="200" t="s">
        <v>4572</v>
      </c>
      <c r="J1846" s="200" t="s">
        <v>4571</v>
      </c>
      <c r="K1846" s="200" t="s">
        <v>4571</v>
      </c>
      <c r="L1846" s="200" t="s">
        <v>4571</v>
      </c>
      <c r="M1846" s="200" t="s">
        <v>4571</v>
      </c>
      <c r="N1846" s="200" t="s">
        <v>4571</v>
      </c>
      <c r="O1846" s="200" t="s">
        <v>4571</v>
      </c>
    </row>
    <row r="1847" spans="1:15" x14ac:dyDescent="0.3">
      <c r="A1847" s="200">
        <v>336297</v>
      </c>
      <c r="B1847" s="200" t="s">
        <v>4584</v>
      </c>
      <c r="C1847" s="200" t="s">
        <v>4572</v>
      </c>
      <c r="D1847" s="200" t="s">
        <v>4572</v>
      </c>
      <c r="E1847" s="200" t="s">
        <v>4572</v>
      </c>
      <c r="F1847" s="200" t="s">
        <v>4572</v>
      </c>
      <c r="G1847" s="200" t="s">
        <v>4572</v>
      </c>
      <c r="H1847" s="200" t="s">
        <v>4572</v>
      </c>
      <c r="I1847" s="200" t="s">
        <v>4572</v>
      </c>
      <c r="J1847" s="200" t="s">
        <v>4571</v>
      </c>
      <c r="K1847" s="200" t="s">
        <v>4571</v>
      </c>
      <c r="L1847" s="200" t="s">
        <v>4571</v>
      </c>
      <c r="M1847" s="200" t="s">
        <v>4571</v>
      </c>
      <c r="N1847" s="200" t="s">
        <v>4571</v>
      </c>
      <c r="O1847" s="200" t="s">
        <v>4571</v>
      </c>
    </row>
    <row r="1848" spans="1:15" x14ac:dyDescent="0.3">
      <c r="A1848" s="200">
        <v>336298</v>
      </c>
      <c r="B1848" s="200" t="s">
        <v>4584</v>
      </c>
      <c r="C1848" s="200" t="s">
        <v>4573</v>
      </c>
      <c r="D1848" s="200" t="s">
        <v>4573</v>
      </c>
      <c r="E1848" s="200" t="s">
        <v>4572</v>
      </c>
      <c r="F1848" s="200" t="s">
        <v>4573</v>
      </c>
      <c r="G1848" s="200" t="s">
        <v>4573</v>
      </c>
      <c r="H1848" s="200" t="s">
        <v>4572</v>
      </c>
      <c r="I1848" s="200" t="s">
        <v>4573</v>
      </c>
      <c r="J1848" s="200" t="s">
        <v>4571</v>
      </c>
      <c r="K1848" s="200" t="s">
        <v>4572</v>
      </c>
      <c r="L1848" s="200" t="s">
        <v>4571</v>
      </c>
      <c r="M1848" s="200" t="s">
        <v>4572</v>
      </c>
      <c r="N1848" s="200" t="s">
        <v>4571</v>
      </c>
      <c r="O1848" s="200" t="s">
        <v>4572</v>
      </c>
    </row>
    <row r="1849" spans="1:15" x14ac:dyDescent="0.3">
      <c r="A1849" s="200">
        <v>336302</v>
      </c>
      <c r="B1849" s="200" t="s">
        <v>4584</v>
      </c>
      <c r="C1849" s="200" t="s">
        <v>4572</v>
      </c>
      <c r="D1849" s="200" t="s">
        <v>4571</v>
      </c>
      <c r="E1849" s="200" t="s">
        <v>4572</v>
      </c>
      <c r="F1849" s="200" t="s">
        <v>4571</v>
      </c>
      <c r="G1849" s="200" t="s">
        <v>4571</v>
      </c>
      <c r="H1849" s="200" t="s">
        <v>4572</v>
      </c>
      <c r="I1849" s="200" t="s">
        <v>4572</v>
      </c>
      <c r="J1849" s="200" t="s">
        <v>4571</v>
      </c>
      <c r="K1849" s="200" t="s">
        <v>4571</v>
      </c>
      <c r="L1849" s="200" t="s">
        <v>4571</v>
      </c>
      <c r="M1849" s="200" t="s">
        <v>4571</v>
      </c>
      <c r="N1849" s="200" t="s">
        <v>4571</v>
      </c>
      <c r="O1849" s="200" t="s">
        <v>4571</v>
      </c>
    </row>
    <row r="1850" spans="1:15" x14ac:dyDescent="0.3">
      <c r="A1850" s="200">
        <v>336303</v>
      </c>
      <c r="B1850" s="200" t="s">
        <v>4584</v>
      </c>
      <c r="C1850" s="200" t="s">
        <v>4571</v>
      </c>
      <c r="D1850" s="200" t="s">
        <v>4572</v>
      </c>
      <c r="E1850" s="200" t="s">
        <v>4572</v>
      </c>
      <c r="F1850" s="200" t="s">
        <v>4571</v>
      </c>
      <c r="G1850" s="200" t="s">
        <v>4572</v>
      </c>
      <c r="H1850" s="200" t="s">
        <v>4572</v>
      </c>
      <c r="I1850" s="200" t="s">
        <v>4571</v>
      </c>
      <c r="J1850" s="200" t="s">
        <v>4571</v>
      </c>
      <c r="K1850" s="200" t="s">
        <v>4571</v>
      </c>
      <c r="L1850" s="200" t="s">
        <v>4571</v>
      </c>
      <c r="M1850" s="200" t="s">
        <v>4571</v>
      </c>
      <c r="N1850" s="200" t="s">
        <v>4571</v>
      </c>
      <c r="O1850" s="200" t="s">
        <v>4571</v>
      </c>
    </row>
    <row r="1851" spans="1:15" x14ac:dyDescent="0.3">
      <c r="A1851" s="200">
        <v>336304</v>
      </c>
      <c r="B1851" s="200" t="s">
        <v>4584</v>
      </c>
      <c r="C1851" s="200" t="s">
        <v>4572</v>
      </c>
      <c r="D1851" s="200" t="s">
        <v>4571</v>
      </c>
      <c r="E1851" s="200" t="s">
        <v>4572</v>
      </c>
      <c r="F1851" s="200" t="s">
        <v>4572</v>
      </c>
      <c r="G1851" s="200" t="s">
        <v>4571</v>
      </c>
      <c r="H1851" s="200" t="s">
        <v>4572</v>
      </c>
      <c r="I1851" s="200" t="s">
        <v>4571</v>
      </c>
      <c r="J1851" s="200" t="s">
        <v>4571</v>
      </c>
      <c r="K1851" s="200" t="s">
        <v>4571</v>
      </c>
      <c r="L1851" s="200" t="s">
        <v>4571</v>
      </c>
      <c r="M1851" s="200" t="s">
        <v>4571</v>
      </c>
      <c r="N1851" s="200" t="s">
        <v>4571</v>
      </c>
      <c r="O1851" s="200" t="s">
        <v>4571</v>
      </c>
    </row>
    <row r="1852" spans="1:15" x14ac:dyDescent="0.3">
      <c r="A1852" s="200">
        <v>336305</v>
      </c>
      <c r="B1852" s="200" t="s">
        <v>4584</v>
      </c>
      <c r="C1852" s="200" t="s">
        <v>4572</v>
      </c>
      <c r="D1852" s="200" t="s">
        <v>4571</v>
      </c>
      <c r="E1852" s="200" t="s">
        <v>4572</v>
      </c>
      <c r="F1852" s="200" t="s">
        <v>4572</v>
      </c>
      <c r="G1852" s="200" t="s">
        <v>4571</v>
      </c>
      <c r="H1852" s="200" t="s">
        <v>4572</v>
      </c>
      <c r="I1852" s="200" t="s">
        <v>4572</v>
      </c>
      <c r="J1852" s="200" t="s">
        <v>4571</v>
      </c>
      <c r="K1852" s="200" t="s">
        <v>4571</v>
      </c>
      <c r="L1852" s="200" t="s">
        <v>4571</v>
      </c>
      <c r="M1852" s="200" t="s">
        <v>4571</v>
      </c>
      <c r="N1852" s="200" t="s">
        <v>4571</v>
      </c>
      <c r="O1852" s="200" t="s">
        <v>4571</v>
      </c>
    </row>
    <row r="1853" spans="1:15" x14ac:dyDescent="0.3">
      <c r="A1853" s="200">
        <v>336308</v>
      </c>
      <c r="B1853" s="200" t="s">
        <v>4584</v>
      </c>
      <c r="C1853" s="200" t="s">
        <v>4571</v>
      </c>
      <c r="D1853" s="200" t="s">
        <v>4571</v>
      </c>
      <c r="E1853" s="200" t="s">
        <v>4572</v>
      </c>
      <c r="F1853" s="200" t="s">
        <v>4572</v>
      </c>
      <c r="G1853" s="200" t="s">
        <v>4572</v>
      </c>
      <c r="H1853" s="200" t="s">
        <v>4572</v>
      </c>
      <c r="I1853" s="200" t="s">
        <v>4572</v>
      </c>
      <c r="J1853" s="200" t="s">
        <v>4571</v>
      </c>
      <c r="K1853" s="200" t="s">
        <v>4571</v>
      </c>
      <c r="L1853" s="200" t="s">
        <v>4571</v>
      </c>
      <c r="M1853" s="200" t="s">
        <v>4571</v>
      </c>
      <c r="N1853" s="200" t="s">
        <v>4571</v>
      </c>
      <c r="O1853" s="200" t="s">
        <v>4571</v>
      </c>
    </row>
    <row r="1854" spans="1:15" x14ac:dyDescent="0.3">
      <c r="A1854" s="200">
        <v>336309</v>
      </c>
      <c r="B1854" s="200" t="s">
        <v>4584</v>
      </c>
      <c r="C1854" s="200" t="s">
        <v>4571</v>
      </c>
      <c r="D1854" s="200" t="s">
        <v>4572</v>
      </c>
      <c r="E1854" s="200" t="s">
        <v>4572</v>
      </c>
      <c r="F1854" s="200" t="s">
        <v>4571</v>
      </c>
      <c r="G1854" s="200" t="s">
        <v>4572</v>
      </c>
      <c r="H1854" s="200" t="s">
        <v>4572</v>
      </c>
      <c r="I1854" s="200" t="s">
        <v>4571</v>
      </c>
      <c r="J1854" s="200" t="s">
        <v>4571</v>
      </c>
      <c r="K1854" s="200" t="s">
        <v>4571</v>
      </c>
      <c r="L1854" s="200" t="s">
        <v>4571</v>
      </c>
      <c r="M1854" s="200" t="s">
        <v>4571</v>
      </c>
      <c r="N1854" s="200" t="s">
        <v>4571</v>
      </c>
      <c r="O1854" s="200" t="s">
        <v>4571</v>
      </c>
    </row>
    <row r="1855" spans="1:15" x14ac:dyDescent="0.3">
      <c r="A1855" s="200">
        <v>336312</v>
      </c>
      <c r="B1855" s="200" t="s">
        <v>4584</v>
      </c>
      <c r="C1855" s="200" t="s">
        <v>4572</v>
      </c>
      <c r="D1855" s="200" t="s">
        <v>4572</v>
      </c>
      <c r="E1855" s="200" t="s">
        <v>4572</v>
      </c>
      <c r="F1855" s="200" t="s">
        <v>4572</v>
      </c>
      <c r="G1855" s="200" t="s">
        <v>4572</v>
      </c>
      <c r="H1855" s="200" t="s">
        <v>4572</v>
      </c>
      <c r="I1855" s="200" t="s">
        <v>4572</v>
      </c>
      <c r="J1855" s="200" t="s">
        <v>4571</v>
      </c>
      <c r="K1855" s="200" t="s">
        <v>4571</v>
      </c>
      <c r="L1855" s="200" t="s">
        <v>4571</v>
      </c>
      <c r="M1855" s="200" t="s">
        <v>4571</v>
      </c>
      <c r="N1855" s="200" t="s">
        <v>4571</v>
      </c>
      <c r="O1855" s="200" t="s">
        <v>4571</v>
      </c>
    </row>
    <row r="1856" spans="1:15" x14ac:dyDescent="0.3">
      <c r="A1856" s="200">
        <v>336313</v>
      </c>
      <c r="B1856" s="200" t="s">
        <v>4584</v>
      </c>
      <c r="C1856" s="200" t="s">
        <v>4572</v>
      </c>
      <c r="D1856" s="200" t="s">
        <v>4572</v>
      </c>
      <c r="E1856" s="200" t="s">
        <v>4572</v>
      </c>
      <c r="F1856" s="200" t="s">
        <v>4571</v>
      </c>
      <c r="G1856" s="200" t="s">
        <v>4571</v>
      </c>
      <c r="H1856" s="200" t="s">
        <v>4571</v>
      </c>
      <c r="I1856" s="200" t="s">
        <v>4572</v>
      </c>
      <c r="J1856" s="200" t="s">
        <v>4571</v>
      </c>
      <c r="K1856" s="200" t="s">
        <v>4571</v>
      </c>
      <c r="L1856" s="200" t="s">
        <v>4571</v>
      </c>
      <c r="M1856" s="200" t="s">
        <v>4571</v>
      </c>
      <c r="N1856" s="200" t="s">
        <v>4571</v>
      </c>
      <c r="O1856" s="200" t="s">
        <v>4571</v>
      </c>
    </row>
    <row r="1857" spans="1:15" x14ac:dyDescent="0.3">
      <c r="A1857" s="200">
        <v>336314</v>
      </c>
      <c r="B1857" s="200" t="s">
        <v>4584</v>
      </c>
      <c r="C1857" s="200" t="s">
        <v>4572</v>
      </c>
      <c r="D1857" s="200" t="s">
        <v>4573</v>
      </c>
      <c r="E1857" s="200" t="s">
        <v>4573</v>
      </c>
      <c r="F1857" s="200" t="s">
        <v>4573</v>
      </c>
      <c r="G1857" s="200" t="s">
        <v>4573</v>
      </c>
      <c r="H1857" s="200" t="s">
        <v>4573</v>
      </c>
      <c r="I1857" s="200" t="s">
        <v>4573</v>
      </c>
      <c r="J1857" s="200" t="s">
        <v>4571</v>
      </c>
      <c r="K1857" s="200" t="s">
        <v>4571</v>
      </c>
      <c r="L1857" s="200" t="s">
        <v>4571</v>
      </c>
      <c r="M1857" s="200" t="s">
        <v>4571</v>
      </c>
      <c r="N1857" s="200" t="s">
        <v>4571</v>
      </c>
      <c r="O1857" s="200" t="s">
        <v>4571</v>
      </c>
    </row>
    <row r="1858" spans="1:15" x14ac:dyDescent="0.3">
      <c r="A1858" s="200">
        <v>336315</v>
      </c>
      <c r="B1858" s="200" t="s">
        <v>4584</v>
      </c>
      <c r="C1858" s="200" t="s">
        <v>4572</v>
      </c>
      <c r="D1858" s="200" t="s">
        <v>4571</v>
      </c>
      <c r="E1858" s="200" t="s">
        <v>4571</v>
      </c>
      <c r="F1858" s="200" t="s">
        <v>4573</v>
      </c>
      <c r="G1858" s="200" t="s">
        <v>4572</v>
      </c>
      <c r="H1858" s="200" t="s">
        <v>4572</v>
      </c>
      <c r="I1858" s="200" t="s">
        <v>4572</v>
      </c>
      <c r="J1858" s="200" t="s">
        <v>4572</v>
      </c>
      <c r="K1858" s="200" t="s">
        <v>4572</v>
      </c>
      <c r="L1858" s="200" t="s">
        <v>4572</v>
      </c>
      <c r="M1858" s="200" t="s">
        <v>4572</v>
      </c>
      <c r="N1858" s="200" t="s">
        <v>4572</v>
      </c>
      <c r="O1858" s="200" t="s">
        <v>4572</v>
      </c>
    </row>
    <row r="1859" spans="1:15" x14ac:dyDescent="0.3">
      <c r="A1859" s="200">
        <v>336317</v>
      </c>
      <c r="B1859" s="200" t="s">
        <v>4584</v>
      </c>
      <c r="C1859" s="200" t="s">
        <v>4572</v>
      </c>
      <c r="D1859" s="200" t="s">
        <v>4572</v>
      </c>
      <c r="E1859" s="200" t="s">
        <v>4572</v>
      </c>
      <c r="F1859" s="200" t="s">
        <v>4573</v>
      </c>
      <c r="G1859" s="200" t="s">
        <v>4572</v>
      </c>
      <c r="H1859" s="200" t="s">
        <v>4573</v>
      </c>
      <c r="I1859" s="200" t="s">
        <v>4572</v>
      </c>
      <c r="J1859" s="200" t="s">
        <v>4572</v>
      </c>
      <c r="K1859" s="200" t="s">
        <v>4572</v>
      </c>
      <c r="L1859" s="200" t="s">
        <v>4572</v>
      </c>
      <c r="M1859" s="200" t="s">
        <v>4572</v>
      </c>
      <c r="N1859" s="200" t="s">
        <v>4572</v>
      </c>
      <c r="O1859" s="200" t="s">
        <v>4572</v>
      </c>
    </row>
    <row r="1860" spans="1:15" x14ac:dyDescent="0.3">
      <c r="A1860" s="200">
        <v>336318</v>
      </c>
      <c r="B1860" s="200" t="s">
        <v>4584</v>
      </c>
      <c r="C1860" s="200" t="s">
        <v>4572</v>
      </c>
      <c r="D1860" s="200" t="s">
        <v>4572</v>
      </c>
      <c r="E1860" s="200" t="s">
        <v>4572</v>
      </c>
      <c r="F1860" s="200" t="s">
        <v>4572</v>
      </c>
      <c r="G1860" s="200" t="s">
        <v>4572</v>
      </c>
      <c r="H1860" s="200" t="s">
        <v>4572</v>
      </c>
      <c r="I1860" s="200" t="s">
        <v>4571</v>
      </c>
      <c r="J1860" s="200" t="s">
        <v>4571</v>
      </c>
      <c r="K1860" s="200" t="s">
        <v>4571</v>
      </c>
      <c r="L1860" s="200" t="s">
        <v>4571</v>
      </c>
      <c r="M1860" s="200" t="s">
        <v>4571</v>
      </c>
      <c r="N1860" s="200" t="s">
        <v>4571</v>
      </c>
      <c r="O1860" s="200" t="s">
        <v>4571</v>
      </c>
    </row>
    <row r="1861" spans="1:15" x14ac:dyDescent="0.3">
      <c r="A1861" s="200">
        <v>336319</v>
      </c>
      <c r="B1861" s="200" t="s">
        <v>4584</v>
      </c>
      <c r="C1861" s="200" t="s">
        <v>4572</v>
      </c>
      <c r="D1861" s="200" t="s">
        <v>4571</v>
      </c>
      <c r="E1861" s="200" t="s">
        <v>4571</v>
      </c>
      <c r="F1861" s="200" t="s">
        <v>4571</v>
      </c>
      <c r="G1861" s="200" t="s">
        <v>4571</v>
      </c>
      <c r="H1861" s="200" t="s">
        <v>4572</v>
      </c>
      <c r="I1861" s="200" t="s">
        <v>4571</v>
      </c>
      <c r="J1861" s="200" t="s">
        <v>4571</v>
      </c>
      <c r="K1861" s="200" t="s">
        <v>4571</v>
      </c>
      <c r="L1861" s="200" t="s">
        <v>4571</v>
      </c>
      <c r="M1861" s="200" t="s">
        <v>4571</v>
      </c>
      <c r="N1861" s="200" t="s">
        <v>4571</v>
      </c>
      <c r="O1861" s="200" t="s">
        <v>4571</v>
      </c>
    </row>
    <row r="1862" spans="1:15" x14ac:dyDescent="0.3">
      <c r="A1862" s="200">
        <v>336320</v>
      </c>
      <c r="B1862" s="200" t="s">
        <v>4584</v>
      </c>
      <c r="C1862" s="200" t="s">
        <v>4572</v>
      </c>
      <c r="D1862" s="200" t="s">
        <v>4572</v>
      </c>
      <c r="E1862" s="200" t="s">
        <v>4572</v>
      </c>
      <c r="F1862" s="200" t="s">
        <v>4572</v>
      </c>
      <c r="G1862" s="200" t="s">
        <v>4572</v>
      </c>
      <c r="H1862" s="200" t="s">
        <v>4572</v>
      </c>
      <c r="I1862" s="200" t="s">
        <v>4572</v>
      </c>
      <c r="J1862" s="200" t="s">
        <v>4571</v>
      </c>
      <c r="K1862" s="200" t="s">
        <v>4571</v>
      </c>
      <c r="L1862" s="200" t="s">
        <v>4571</v>
      </c>
      <c r="M1862" s="200" t="s">
        <v>4571</v>
      </c>
      <c r="N1862" s="200" t="s">
        <v>4571</v>
      </c>
      <c r="O1862" s="200" t="s">
        <v>4571</v>
      </c>
    </row>
    <row r="1863" spans="1:15" x14ac:dyDescent="0.3">
      <c r="A1863" s="200">
        <v>336321</v>
      </c>
      <c r="B1863" s="200" t="s">
        <v>4584</v>
      </c>
      <c r="C1863" s="200" t="s">
        <v>4571</v>
      </c>
      <c r="D1863" s="200" t="s">
        <v>4572</v>
      </c>
      <c r="E1863" s="200" t="s">
        <v>4572</v>
      </c>
      <c r="F1863" s="200" t="s">
        <v>4572</v>
      </c>
      <c r="G1863" s="200" t="s">
        <v>4571</v>
      </c>
      <c r="H1863" s="200" t="s">
        <v>4571</v>
      </c>
      <c r="I1863" s="200" t="s">
        <v>4571</v>
      </c>
      <c r="J1863" s="200" t="s">
        <v>4571</v>
      </c>
      <c r="K1863" s="200" t="s">
        <v>4571</v>
      </c>
      <c r="L1863" s="200" t="s">
        <v>4571</v>
      </c>
      <c r="M1863" s="200" t="s">
        <v>4571</v>
      </c>
      <c r="N1863" s="200" t="s">
        <v>4571</v>
      </c>
      <c r="O1863" s="200" t="s">
        <v>4571</v>
      </c>
    </row>
    <row r="1864" spans="1:15" x14ac:dyDescent="0.3">
      <c r="A1864" s="200">
        <v>336323</v>
      </c>
      <c r="B1864" s="200" t="s">
        <v>4584</v>
      </c>
      <c r="C1864" s="200" t="s">
        <v>4571</v>
      </c>
      <c r="D1864" s="200" t="s">
        <v>4572</v>
      </c>
      <c r="E1864" s="200" t="s">
        <v>4571</v>
      </c>
      <c r="F1864" s="200" t="s">
        <v>4572</v>
      </c>
      <c r="G1864" s="200" t="s">
        <v>4571</v>
      </c>
      <c r="H1864" s="200" t="s">
        <v>4571</v>
      </c>
      <c r="I1864" s="200" t="s">
        <v>4572</v>
      </c>
      <c r="J1864" s="200" t="s">
        <v>4571</v>
      </c>
      <c r="K1864" s="200" t="s">
        <v>4571</v>
      </c>
      <c r="L1864" s="200" t="s">
        <v>4571</v>
      </c>
      <c r="M1864" s="200" t="s">
        <v>4571</v>
      </c>
      <c r="N1864" s="200" t="s">
        <v>4571</v>
      </c>
      <c r="O1864" s="200" t="s">
        <v>4571</v>
      </c>
    </row>
    <row r="1865" spans="1:15" x14ac:dyDescent="0.3">
      <c r="A1865" s="200">
        <v>336324</v>
      </c>
      <c r="B1865" s="200" t="s">
        <v>4584</v>
      </c>
      <c r="C1865" s="200" t="s">
        <v>4573</v>
      </c>
      <c r="D1865" s="200" t="s">
        <v>4573</v>
      </c>
      <c r="E1865" s="200" t="s">
        <v>4573</v>
      </c>
      <c r="F1865" s="200" t="s">
        <v>4573</v>
      </c>
      <c r="G1865" s="200" t="s">
        <v>4573</v>
      </c>
      <c r="H1865" s="200" t="s">
        <v>4573</v>
      </c>
      <c r="I1865" s="200" t="s">
        <v>4572</v>
      </c>
      <c r="J1865" s="200" t="s">
        <v>4571</v>
      </c>
      <c r="K1865" s="200" t="s">
        <v>4571</v>
      </c>
      <c r="L1865" s="200" t="s">
        <v>4572</v>
      </c>
      <c r="M1865" s="200" t="s">
        <v>4572</v>
      </c>
      <c r="N1865" s="200" t="s">
        <v>4572</v>
      </c>
      <c r="O1865" s="200" t="s">
        <v>4571</v>
      </c>
    </row>
    <row r="1866" spans="1:15" x14ac:dyDescent="0.3">
      <c r="A1866" s="200">
        <v>336325</v>
      </c>
      <c r="B1866" s="200" t="s">
        <v>4584</v>
      </c>
      <c r="C1866" s="200" t="s">
        <v>4572</v>
      </c>
      <c r="D1866" s="200" t="s">
        <v>4572</v>
      </c>
      <c r="E1866" s="200" t="s">
        <v>4572</v>
      </c>
      <c r="F1866" s="200" t="s">
        <v>4573</v>
      </c>
      <c r="G1866" s="200" t="s">
        <v>4572</v>
      </c>
      <c r="H1866" s="200" t="s">
        <v>4573</v>
      </c>
      <c r="I1866" s="200" t="s">
        <v>4572</v>
      </c>
      <c r="J1866" s="200" t="s">
        <v>4573</v>
      </c>
      <c r="K1866" s="200" t="s">
        <v>4572</v>
      </c>
      <c r="L1866" s="200" t="s">
        <v>4573</v>
      </c>
      <c r="M1866" s="200" t="s">
        <v>4573</v>
      </c>
      <c r="N1866" s="200" t="s">
        <v>4573</v>
      </c>
      <c r="O1866" s="200" t="s">
        <v>4571</v>
      </c>
    </row>
    <row r="1867" spans="1:15" x14ac:dyDescent="0.3">
      <c r="A1867" s="200">
        <v>336326</v>
      </c>
      <c r="B1867" s="200" t="s">
        <v>4584</v>
      </c>
      <c r="C1867" s="200" t="s">
        <v>4572</v>
      </c>
      <c r="D1867" s="200" t="s">
        <v>4572</v>
      </c>
      <c r="E1867" s="200" t="s">
        <v>4572</v>
      </c>
      <c r="F1867" s="200" t="s">
        <v>4572</v>
      </c>
      <c r="G1867" s="200" t="s">
        <v>4572</v>
      </c>
      <c r="H1867" s="200" t="s">
        <v>4571</v>
      </c>
      <c r="I1867" s="200" t="s">
        <v>4572</v>
      </c>
      <c r="J1867" s="200" t="s">
        <v>4571</v>
      </c>
      <c r="K1867" s="200" t="s">
        <v>4571</v>
      </c>
      <c r="L1867" s="200" t="s">
        <v>4571</v>
      </c>
      <c r="M1867" s="200" t="s">
        <v>4571</v>
      </c>
      <c r="N1867" s="200" t="s">
        <v>4571</v>
      </c>
      <c r="O1867" s="200" t="s">
        <v>4571</v>
      </c>
    </row>
    <row r="1868" spans="1:15" x14ac:dyDescent="0.3">
      <c r="A1868" s="200">
        <v>336327</v>
      </c>
      <c r="B1868" s="200" t="s">
        <v>4584</v>
      </c>
      <c r="C1868" s="200" t="s">
        <v>4572</v>
      </c>
      <c r="D1868" s="200" t="s">
        <v>4572</v>
      </c>
      <c r="E1868" s="200" t="s">
        <v>4572</v>
      </c>
      <c r="F1868" s="200" t="s">
        <v>4572</v>
      </c>
      <c r="G1868" s="200" t="s">
        <v>4572</v>
      </c>
      <c r="H1868" s="200" t="s">
        <v>4572</v>
      </c>
      <c r="I1868" s="200" t="s">
        <v>4572</v>
      </c>
      <c r="J1868" s="200" t="s">
        <v>4571</v>
      </c>
      <c r="K1868" s="200" t="s">
        <v>4571</v>
      </c>
      <c r="L1868" s="200" t="s">
        <v>4571</v>
      </c>
      <c r="M1868" s="200" t="s">
        <v>4571</v>
      </c>
      <c r="N1868" s="200" t="s">
        <v>4571</v>
      </c>
      <c r="O1868" s="200" t="s">
        <v>4571</v>
      </c>
    </row>
    <row r="1869" spans="1:15" x14ac:dyDescent="0.3">
      <c r="A1869" s="200">
        <v>336328</v>
      </c>
      <c r="B1869" s="200" t="s">
        <v>4584</v>
      </c>
      <c r="C1869" s="200" t="s">
        <v>4572</v>
      </c>
      <c r="D1869" s="200" t="s">
        <v>4573</v>
      </c>
      <c r="E1869" s="200" t="s">
        <v>4572</v>
      </c>
      <c r="F1869" s="200" t="s">
        <v>4573</v>
      </c>
      <c r="G1869" s="200" t="s">
        <v>4572</v>
      </c>
      <c r="H1869" s="200" t="s">
        <v>4573</v>
      </c>
      <c r="I1869" s="200" t="s">
        <v>4572</v>
      </c>
      <c r="J1869" s="200" t="s">
        <v>4572</v>
      </c>
      <c r="K1869" s="200" t="s">
        <v>4572</v>
      </c>
      <c r="L1869" s="200" t="s">
        <v>4572</v>
      </c>
      <c r="M1869" s="200" t="s">
        <v>4572</v>
      </c>
      <c r="N1869" s="200" t="s">
        <v>4572</v>
      </c>
      <c r="O1869" s="200" t="s">
        <v>4572</v>
      </c>
    </row>
    <row r="1870" spans="1:15" x14ac:dyDescent="0.3">
      <c r="A1870" s="200">
        <v>336331</v>
      </c>
      <c r="B1870" s="200" t="s">
        <v>4584</v>
      </c>
      <c r="C1870" s="200" t="s">
        <v>4572</v>
      </c>
      <c r="D1870" s="200" t="s">
        <v>4571</v>
      </c>
      <c r="E1870" s="200" t="s">
        <v>4571</v>
      </c>
      <c r="F1870" s="200" t="s">
        <v>4571</v>
      </c>
      <c r="G1870" s="200" t="s">
        <v>4572</v>
      </c>
      <c r="H1870" s="200" t="s">
        <v>4571</v>
      </c>
      <c r="I1870" s="200" t="s">
        <v>4571</v>
      </c>
      <c r="J1870" s="200" t="s">
        <v>4571</v>
      </c>
      <c r="K1870" s="200" t="s">
        <v>4571</v>
      </c>
      <c r="L1870" s="200" t="s">
        <v>4571</v>
      </c>
      <c r="M1870" s="200" t="s">
        <v>4571</v>
      </c>
      <c r="N1870" s="200" t="s">
        <v>4571</v>
      </c>
      <c r="O1870" s="200" t="s">
        <v>4571</v>
      </c>
    </row>
    <row r="1871" spans="1:15" x14ac:dyDescent="0.3">
      <c r="A1871" s="200">
        <v>336332</v>
      </c>
      <c r="B1871" s="200" t="s">
        <v>4584</v>
      </c>
      <c r="C1871" s="200" t="s">
        <v>4572</v>
      </c>
      <c r="D1871" s="200" t="s">
        <v>4572</v>
      </c>
      <c r="E1871" s="200" t="s">
        <v>4573</v>
      </c>
      <c r="F1871" s="200" t="s">
        <v>4573</v>
      </c>
      <c r="G1871" s="200" t="s">
        <v>4572</v>
      </c>
      <c r="H1871" s="200" t="s">
        <v>4572</v>
      </c>
      <c r="I1871" s="200" t="s">
        <v>4572</v>
      </c>
      <c r="J1871" s="200" t="s">
        <v>4572</v>
      </c>
      <c r="K1871" s="200" t="s">
        <v>4572</v>
      </c>
      <c r="L1871" s="200" t="s">
        <v>4572</v>
      </c>
      <c r="M1871" s="200" t="s">
        <v>4572</v>
      </c>
      <c r="N1871" s="200" t="s">
        <v>4571</v>
      </c>
      <c r="O1871" s="200" t="s">
        <v>4571</v>
      </c>
    </row>
    <row r="1872" spans="1:15" x14ac:dyDescent="0.3">
      <c r="A1872" s="200">
        <v>336333</v>
      </c>
      <c r="B1872" s="200" t="s">
        <v>4584</v>
      </c>
      <c r="C1872" s="200" t="s">
        <v>4572</v>
      </c>
      <c r="D1872" s="200" t="s">
        <v>4572</v>
      </c>
      <c r="E1872" s="200" t="s">
        <v>4572</v>
      </c>
      <c r="F1872" s="200" t="s">
        <v>4572</v>
      </c>
      <c r="G1872" s="200" t="s">
        <v>4572</v>
      </c>
      <c r="H1872" s="200" t="s">
        <v>4572</v>
      </c>
      <c r="I1872" s="200" t="s">
        <v>4572</v>
      </c>
      <c r="J1872" s="200" t="s">
        <v>4571</v>
      </c>
      <c r="K1872" s="200" t="s">
        <v>4571</v>
      </c>
      <c r="L1872" s="200" t="s">
        <v>4571</v>
      </c>
      <c r="M1872" s="200" t="s">
        <v>4571</v>
      </c>
      <c r="N1872" s="200" t="s">
        <v>4571</v>
      </c>
      <c r="O1872" s="200" t="s">
        <v>4571</v>
      </c>
    </row>
    <row r="1873" spans="1:15" x14ac:dyDescent="0.3">
      <c r="A1873" s="200">
        <v>336339</v>
      </c>
      <c r="B1873" s="200" t="s">
        <v>4584</v>
      </c>
      <c r="C1873" s="200" t="s">
        <v>4572</v>
      </c>
      <c r="D1873" s="200" t="s">
        <v>4572</v>
      </c>
      <c r="E1873" s="200" t="s">
        <v>4572</v>
      </c>
      <c r="F1873" s="200" t="s">
        <v>4572</v>
      </c>
      <c r="G1873" s="200" t="s">
        <v>4572</v>
      </c>
      <c r="H1873" s="200" t="s">
        <v>4572</v>
      </c>
      <c r="I1873" s="200" t="s">
        <v>4571</v>
      </c>
      <c r="J1873" s="200" t="s">
        <v>4571</v>
      </c>
      <c r="K1873" s="200" t="s">
        <v>4571</v>
      </c>
      <c r="L1873" s="200" t="s">
        <v>4571</v>
      </c>
      <c r="M1873" s="200" t="s">
        <v>4571</v>
      </c>
      <c r="N1873" s="200" t="s">
        <v>4571</v>
      </c>
      <c r="O1873" s="200" t="s">
        <v>4571</v>
      </c>
    </row>
    <row r="1874" spans="1:15" x14ac:dyDescent="0.3">
      <c r="A1874" s="200">
        <v>336342</v>
      </c>
      <c r="B1874" s="200" t="s">
        <v>4584</v>
      </c>
      <c r="C1874" s="200" t="s">
        <v>4573</v>
      </c>
      <c r="D1874" s="200" t="s">
        <v>4571</v>
      </c>
      <c r="E1874" s="200" t="s">
        <v>4571</v>
      </c>
      <c r="F1874" s="200" t="s">
        <v>4571</v>
      </c>
      <c r="G1874" s="200" t="s">
        <v>4573</v>
      </c>
      <c r="H1874" s="200" t="s">
        <v>4573</v>
      </c>
      <c r="I1874" s="200" t="s">
        <v>4573</v>
      </c>
      <c r="J1874" s="200" t="s">
        <v>4571</v>
      </c>
      <c r="K1874" s="200" t="s">
        <v>4571</v>
      </c>
      <c r="L1874" s="200" t="s">
        <v>4571</v>
      </c>
      <c r="M1874" s="200" t="s">
        <v>4571</v>
      </c>
      <c r="N1874" s="200" t="s">
        <v>4571</v>
      </c>
      <c r="O1874" s="200" t="s">
        <v>4571</v>
      </c>
    </row>
    <row r="1875" spans="1:15" x14ac:dyDescent="0.3">
      <c r="A1875" s="200">
        <v>336345</v>
      </c>
      <c r="B1875" s="200" t="s">
        <v>4584</v>
      </c>
      <c r="C1875" s="200" t="s">
        <v>4573</v>
      </c>
      <c r="D1875" s="200" t="s">
        <v>4573</v>
      </c>
      <c r="E1875" s="200" t="s">
        <v>4573</v>
      </c>
      <c r="F1875" s="200" t="s">
        <v>4573</v>
      </c>
      <c r="G1875" s="200" t="s">
        <v>4573</v>
      </c>
      <c r="H1875" s="200" t="s">
        <v>4571</v>
      </c>
      <c r="I1875" s="200" t="s">
        <v>4572</v>
      </c>
      <c r="J1875" s="200" t="s">
        <v>4572</v>
      </c>
      <c r="K1875" s="200" t="s">
        <v>4572</v>
      </c>
      <c r="L1875" s="200" t="s">
        <v>4572</v>
      </c>
      <c r="M1875" s="200" t="s">
        <v>4572</v>
      </c>
      <c r="N1875" s="200" t="s">
        <v>4572</v>
      </c>
      <c r="O1875" s="200" t="s">
        <v>4572</v>
      </c>
    </row>
    <row r="1876" spans="1:15" x14ac:dyDescent="0.3">
      <c r="A1876" s="200">
        <v>336347</v>
      </c>
      <c r="B1876" s="200" t="s">
        <v>4584</v>
      </c>
      <c r="C1876" s="200" t="s">
        <v>4572</v>
      </c>
      <c r="D1876" s="200" t="s">
        <v>4571</v>
      </c>
      <c r="E1876" s="200" t="s">
        <v>4571</v>
      </c>
      <c r="F1876" s="200" t="s">
        <v>4571</v>
      </c>
      <c r="G1876" s="200" t="s">
        <v>4572</v>
      </c>
      <c r="H1876" s="200" t="s">
        <v>4572</v>
      </c>
      <c r="I1876" s="200" t="s">
        <v>4572</v>
      </c>
      <c r="J1876" s="200" t="s">
        <v>4571</v>
      </c>
      <c r="K1876" s="200" t="s">
        <v>4571</v>
      </c>
      <c r="L1876" s="200" t="s">
        <v>4571</v>
      </c>
      <c r="M1876" s="200" t="s">
        <v>4571</v>
      </c>
      <c r="N1876" s="200" t="s">
        <v>4571</v>
      </c>
      <c r="O1876" s="200" t="s">
        <v>4571</v>
      </c>
    </row>
    <row r="1877" spans="1:15" x14ac:dyDescent="0.3">
      <c r="A1877" s="200">
        <v>336348</v>
      </c>
      <c r="B1877" s="200" t="s">
        <v>4584</v>
      </c>
      <c r="C1877" s="200" t="s">
        <v>4572</v>
      </c>
      <c r="D1877" s="200" t="s">
        <v>4572</v>
      </c>
      <c r="E1877" s="200" t="s">
        <v>4572</v>
      </c>
      <c r="F1877" s="200" t="s">
        <v>4571</v>
      </c>
      <c r="G1877" s="200" t="s">
        <v>4572</v>
      </c>
      <c r="H1877" s="200" t="s">
        <v>4572</v>
      </c>
      <c r="I1877" s="200" t="s">
        <v>4571</v>
      </c>
      <c r="J1877" s="200" t="s">
        <v>4571</v>
      </c>
      <c r="K1877" s="200" t="s">
        <v>4571</v>
      </c>
      <c r="L1877" s="200" t="s">
        <v>4571</v>
      </c>
      <c r="M1877" s="200" t="s">
        <v>4571</v>
      </c>
      <c r="N1877" s="200" t="s">
        <v>4571</v>
      </c>
      <c r="O1877" s="200" t="s">
        <v>4571</v>
      </c>
    </row>
    <row r="1878" spans="1:15" x14ac:dyDescent="0.3">
      <c r="A1878" s="200">
        <v>336349</v>
      </c>
      <c r="B1878" s="200" t="s">
        <v>4584</v>
      </c>
      <c r="C1878" s="200" t="s">
        <v>4572</v>
      </c>
      <c r="D1878" s="200" t="s">
        <v>4571</v>
      </c>
      <c r="E1878" s="200" t="s">
        <v>4572</v>
      </c>
      <c r="F1878" s="200" t="s">
        <v>4571</v>
      </c>
      <c r="G1878" s="200" t="s">
        <v>4572</v>
      </c>
      <c r="H1878" s="200" t="s">
        <v>4572</v>
      </c>
      <c r="I1878" s="200" t="s">
        <v>4571</v>
      </c>
      <c r="J1878" s="200" t="s">
        <v>4571</v>
      </c>
      <c r="K1878" s="200" t="s">
        <v>4571</v>
      </c>
      <c r="L1878" s="200" t="s">
        <v>4571</v>
      </c>
      <c r="M1878" s="200" t="s">
        <v>4571</v>
      </c>
      <c r="N1878" s="200" t="s">
        <v>4571</v>
      </c>
      <c r="O1878" s="200" t="s">
        <v>4571</v>
      </c>
    </row>
    <row r="1879" spans="1:15" x14ac:dyDescent="0.3">
      <c r="A1879" s="200">
        <v>336350</v>
      </c>
      <c r="B1879" s="200" t="s">
        <v>4584</v>
      </c>
      <c r="C1879" s="200" t="s">
        <v>4572</v>
      </c>
      <c r="D1879" s="200" t="s">
        <v>4571</v>
      </c>
      <c r="E1879" s="200" t="s">
        <v>4571</v>
      </c>
      <c r="F1879" s="200" t="s">
        <v>4572</v>
      </c>
      <c r="G1879" s="200" t="s">
        <v>4572</v>
      </c>
      <c r="H1879" s="200" t="s">
        <v>4571</v>
      </c>
      <c r="I1879" s="200" t="s">
        <v>4571</v>
      </c>
      <c r="J1879" s="200" t="s">
        <v>4571</v>
      </c>
      <c r="K1879" s="200" t="s">
        <v>4571</v>
      </c>
      <c r="L1879" s="200" t="s">
        <v>4571</v>
      </c>
      <c r="M1879" s="200" t="s">
        <v>4571</v>
      </c>
      <c r="N1879" s="200" t="s">
        <v>4571</v>
      </c>
      <c r="O1879" s="200" t="s">
        <v>4571</v>
      </c>
    </row>
    <row r="1880" spans="1:15" x14ac:dyDescent="0.3">
      <c r="A1880" s="200">
        <v>336353</v>
      </c>
      <c r="B1880" s="200" t="s">
        <v>4584</v>
      </c>
      <c r="C1880" s="200" t="s">
        <v>4573</v>
      </c>
      <c r="D1880" s="200" t="s">
        <v>4573</v>
      </c>
      <c r="E1880" s="200" t="s">
        <v>4573</v>
      </c>
      <c r="F1880" s="200" t="s">
        <v>4573</v>
      </c>
      <c r="G1880" s="200" t="s">
        <v>4573</v>
      </c>
      <c r="H1880" s="200" t="s">
        <v>4573</v>
      </c>
      <c r="I1880" s="200" t="s">
        <v>4572</v>
      </c>
      <c r="J1880" s="200" t="s">
        <v>4571</v>
      </c>
      <c r="K1880" s="200" t="s">
        <v>4571</v>
      </c>
      <c r="L1880" s="200" t="s">
        <v>4572</v>
      </c>
      <c r="M1880" s="200" t="s">
        <v>4572</v>
      </c>
      <c r="N1880" s="200" t="s">
        <v>4571</v>
      </c>
      <c r="O1880" s="200" t="s">
        <v>4571</v>
      </c>
    </row>
    <row r="1881" spans="1:15" x14ac:dyDescent="0.3">
      <c r="A1881" s="200">
        <v>336358</v>
      </c>
      <c r="B1881" s="200" t="s">
        <v>4584</v>
      </c>
      <c r="C1881" s="200" t="s">
        <v>4572</v>
      </c>
      <c r="D1881" s="200" t="s">
        <v>4573</v>
      </c>
      <c r="E1881" s="200" t="s">
        <v>4573</v>
      </c>
      <c r="F1881" s="200" t="s">
        <v>4573</v>
      </c>
      <c r="G1881" s="200" t="s">
        <v>4571</v>
      </c>
      <c r="H1881" s="200" t="s">
        <v>4573</v>
      </c>
      <c r="I1881" s="200" t="s">
        <v>4571</v>
      </c>
      <c r="J1881" s="200" t="s">
        <v>4571</v>
      </c>
      <c r="K1881" s="200" t="s">
        <v>4572</v>
      </c>
      <c r="L1881" s="200" t="s">
        <v>4571</v>
      </c>
      <c r="M1881" s="200" t="s">
        <v>4571</v>
      </c>
      <c r="N1881" s="200" t="s">
        <v>4571</v>
      </c>
      <c r="O1881" s="200" t="s">
        <v>4571</v>
      </c>
    </row>
    <row r="1882" spans="1:15" x14ac:dyDescent="0.3">
      <c r="A1882" s="200">
        <v>336359</v>
      </c>
      <c r="B1882" s="200" t="s">
        <v>4584</v>
      </c>
      <c r="C1882" s="200" t="s">
        <v>4573</v>
      </c>
      <c r="D1882" s="200" t="s">
        <v>4572</v>
      </c>
      <c r="E1882" s="200" t="s">
        <v>4572</v>
      </c>
      <c r="F1882" s="200" t="s">
        <v>4573</v>
      </c>
      <c r="G1882" s="200" t="s">
        <v>4572</v>
      </c>
      <c r="H1882" s="200" t="s">
        <v>4572</v>
      </c>
      <c r="I1882" s="200" t="s">
        <v>4572</v>
      </c>
      <c r="J1882" s="200" t="s">
        <v>4571</v>
      </c>
      <c r="K1882" s="200" t="s">
        <v>4572</v>
      </c>
      <c r="L1882" s="200" t="s">
        <v>4572</v>
      </c>
      <c r="M1882" s="200" t="s">
        <v>4571</v>
      </c>
      <c r="N1882" s="200" t="s">
        <v>4571</v>
      </c>
      <c r="O1882" s="200" t="s">
        <v>4572</v>
      </c>
    </row>
    <row r="1883" spans="1:15" x14ac:dyDescent="0.3">
      <c r="A1883" s="200">
        <v>336361</v>
      </c>
      <c r="B1883" s="200" t="s">
        <v>4584</v>
      </c>
      <c r="C1883" s="200" t="s">
        <v>4573</v>
      </c>
      <c r="D1883" s="200" t="s">
        <v>4573</v>
      </c>
      <c r="E1883" s="200" t="s">
        <v>4572</v>
      </c>
      <c r="F1883" s="200" t="s">
        <v>4573</v>
      </c>
      <c r="G1883" s="200" t="s">
        <v>4572</v>
      </c>
      <c r="H1883" s="200" t="s">
        <v>4572</v>
      </c>
      <c r="I1883" s="200" t="s">
        <v>4572</v>
      </c>
      <c r="J1883" s="200" t="s">
        <v>4572</v>
      </c>
      <c r="K1883" s="200" t="s">
        <v>4572</v>
      </c>
      <c r="L1883" s="200" t="s">
        <v>4573</v>
      </c>
      <c r="M1883" s="200" t="s">
        <v>4573</v>
      </c>
      <c r="N1883" s="200" t="s">
        <v>4573</v>
      </c>
      <c r="O1883" s="200" t="s">
        <v>4571</v>
      </c>
    </row>
    <row r="1884" spans="1:15" x14ac:dyDescent="0.3">
      <c r="A1884" s="200">
        <v>336363</v>
      </c>
      <c r="B1884" s="200" t="s">
        <v>4584</v>
      </c>
      <c r="C1884" s="200" t="s">
        <v>4572</v>
      </c>
      <c r="D1884" s="200" t="s">
        <v>4571</v>
      </c>
      <c r="E1884" s="200" t="s">
        <v>4571</v>
      </c>
      <c r="F1884" s="200" t="s">
        <v>4571</v>
      </c>
      <c r="G1884" s="200" t="s">
        <v>4572</v>
      </c>
      <c r="H1884" s="200" t="s">
        <v>4571</v>
      </c>
      <c r="I1884" s="200" t="s">
        <v>4572</v>
      </c>
      <c r="J1884" s="200" t="s">
        <v>4571</v>
      </c>
      <c r="K1884" s="200" t="s">
        <v>4571</v>
      </c>
      <c r="L1884" s="200" t="s">
        <v>4571</v>
      </c>
      <c r="M1884" s="200" t="s">
        <v>4571</v>
      </c>
      <c r="N1884" s="200" t="s">
        <v>4571</v>
      </c>
      <c r="O1884" s="200" t="s">
        <v>4571</v>
      </c>
    </row>
    <row r="1885" spans="1:15" x14ac:dyDescent="0.3">
      <c r="A1885" s="200">
        <v>336365</v>
      </c>
      <c r="B1885" s="200" t="s">
        <v>4584</v>
      </c>
      <c r="C1885" s="200" t="s">
        <v>4572</v>
      </c>
      <c r="D1885" s="200" t="s">
        <v>4572</v>
      </c>
      <c r="E1885" s="200" t="s">
        <v>4572</v>
      </c>
      <c r="F1885" s="200" t="s">
        <v>4572</v>
      </c>
      <c r="G1885" s="200" t="s">
        <v>4572</v>
      </c>
      <c r="H1885" s="200" t="s">
        <v>4572</v>
      </c>
      <c r="I1885" s="200" t="s">
        <v>4572</v>
      </c>
      <c r="J1885" s="200" t="s">
        <v>4571</v>
      </c>
      <c r="K1885" s="200" t="s">
        <v>4571</v>
      </c>
      <c r="L1885" s="200" t="s">
        <v>4571</v>
      </c>
      <c r="M1885" s="200" t="s">
        <v>4571</v>
      </c>
      <c r="N1885" s="200" t="s">
        <v>4571</v>
      </c>
      <c r="O1885" s="200" t="s">
        <v>4571</v>
      </c>
    </row>
    <row r="1886" spans="1:15" x14ac:dyDescent="0.3">
      <c r="A1886" s="200">
        <v>336369</v>
      </c>
      <c r="B1886" s="200" t="s">
        <v>4584</v>
      </c>
      <c r="C1886" s="200" t="s">
        <v>4572</v>
      </c>
      <c r="D1886" s="200" t="s">
        <v>4572</v>
      </c>
      <c r="E1886" s="200" t="s">
        <v>4571</v>
      </c>
      <c r="F1886" s="200" t="s">
        <v>4571</v>
      </c>
      <c r="G1886" s="200" t="s">
        <v>4571</v>
      </c>
      <c r="H1886" s="200" t="s">
        <v>4571</v>
      </c>
      <c r="I1886" s="200" t="s">
        <v>4571</v>
      </c>
      <c r="J1886" s="200" t="s">
        <v>4571</v>
      </c>
      <c r="K1886" s="200" t="s">
        <v>4571</v>
      </c>
      <c r="L1886" s="200" t="s">
        <v>4571</v>
      </c>
      <c r="M1886" s="200" t="s">
        <v>4571</v>
      </c>
      <c r="N1886" s="200" t="s">
        <v>4571</v>
      </c>
      <c r="O1886" s="200" t="s">
        <v>4571</v>
      </c>
    </row>
    <row r="1887" spans="1:15" x14ac:dyDescent="0.3">
      <c r="A1887" s="200">
        <v>336370</v>
      </c>
      <c r="B1887" s="200" t="s">
        <v>4584</v>
      </c>
      <c r="C1887" s="200" t="s">
        <v>4571</v>
      </c>
      <c r="D1887" s="200" t="s">
        <v>4572</v>
      </c>
      <c r="E1887" s="200" t="s">
        <v>4572</v>
      </c>
      <c r="F1887" s="200" t="s">
        <v>4571</v>
      </c>
      <c r="G1887" s="200" t="s">
        <v>4571</v>
      </c>
      <c r="H1887" s="200" t="s">
        <v>4571</v>
      </c>
      <c r="I1887" s="200" t="s">
        <v>4572</v>
      </c>
      <c r="J1887" s="200" t="s">
        <v>4571</v>
      </c>
      <c r="K1887" s="200" t="s">
        <v>4571</v>
      </c>
      <c r="L1887" s="200" t="s">
        <v>4571</v>
      </c>
      <c r="M1887" s="200" t="s">
        <v>4571</v>
      </c>
      <c r="N1887" s="200" t="s">
        <v>4571</v>
      </c>
      <c r="O1887" s="200" t="s">
        <v>4571</v>
      </c>
    </row>
    <row r="1888" spans="1:15" x14ac:dyDescent="0.3">
      <c r="A1888" s="200">
        <v>336374</v>
      </c>
      <c r="B1888" s="200" t="s">
        <v>4584</v>
      </c>
      <c r="C1888" s="200" t="s">
        <v>4572</v>
      </c>
      <c r="D1888" s="200" t="s">
        <v>4572</v>
      </c>
      <c r="E1888" s="200" t="s">
        <v>4572</v>
      </c>
      <c r="F1888" s="200" t="s">
        <v>4572</v>
      </c>
      <c r="G1888" s="200" t="s">
        <v>4572</v>
      </c>
      <c r="H1888" s="200" t="s">
        <v>4571</v>
      </c>
      <c r="I1888" s="200" t="s">
        <v>4571</v>
      </c>
      <c r="J1888" s="200" t="s">
        <v>4571</v>
      </c>
      <c r="K1888" s="200" t="s">
        <v>4571</v>
      </c>
      <c r="L1888" s="200" t="s">
        <v>4571</v>
      </c>
      <c r="M1888" s="200" t="s">
        <v>4571</v>
      </c>
      <c r="N1888" s="200" t="s">
        <v>4571</v>
      </c>
      <c r="O1888" s="200" t="s">
        <v>4571</v>
      </c>
    </row>
    <row r="1889" spans="1:15" x14ac:dyDescent="0.3">
      <c r="A1889" s="200">
        <v>336375</v>
      </c>
      <c r="B1889" s="200" t="s">
        <v>4584</v>
      </c>
      <c r="C1889" s="200" t="s">
        <v>4572</v>
      </c>
      <c r="D1889" s="200" t="s">
        <v>4571</v>
      </c>
      <c r="E1889" s="200" t="s">
        <v>4572</v>
      </c>
      <c r="F1889" s="200" t="s">
        <v>4571</v>
      </c>
      <c r="G1889" s="200" t="s">
        <v>4571</v>
      </c>
      <c r="H1889" s="200" t="s">
        <v>4571</v>
      </c>
      <c r="I1889" s="200" t="s">
        <v>4571</v>
      </c>
      <c r="J1889" s="200" t="s">
        <v>4571</v>
      </c>
      <c r="K1889" s="200" t="s">
        <v>4571</v>
      </c>
      <c r="L1889" s="200" t="s">
        <v>4571</v>
      </c>
      <c r="M1889" s="200" t="s">
        <v>4571</v>
      </c>
      <c r="N1889" s="200" t="s">
        <v>4571</v>
      </c>
      <c r="O1889" s="200" t="s">
        <v>4571</v>
      </c>
    </row>
    <row r="1890" spans="1:15" x14ac:dyDescent="0.3">
      <c r="A1890" s="200">
        <v>336376</v>
      </c>
      <c r="B1890" s="200" t="s">
        <v>4584</v>
      </c>
      <c r="C1890" s="200" t="s">
        <v>4573</v>
      </c>
      <c r="D1890" s="200" t="s">
        <v>4573</v>
      </c>
      <c r="E1890" s="200" t="s">
        <v>4573</v>
      </c>
      <c r="F1890" s="200" t="s">
        <v>4573</v>
      </c>
      <c r="G1890" s="200" t="s">
        <v>4573</v>
      </c>
      <c r="H1890" s="200" t="s">
        <v>4573</v>
      </c>
      <c r="I1890" s="200" t="s">
        <v>4573</v>
      </c>
      <c r="J1890" s="200" t="s">
        <v>4572</v>
      </c>
      <c r="K1890" s="200" t="s">
        <v>4572</v>
      </c>
      <c r="L1890" s="200" t="s">
        <v>4572</v>
      </c>
      <c r="M1890" s="200" t="s">
        <v>4572</v>
      </c>
      <c r="N1890" s="200" t="s">
        <v>4572</v>
      </c>
      <c r="O1890" s="200" t="s">
        <v>4571</v>
      </c>
    </row>
    <row r="1891" spans="1:15" x14ac:dyDescent="0.3">
      <c r="A1891" s="200">
        <v>336378</v>
      </c>
      <c r="B1891" s="200" t="s">
        <v>4584</v>
      </c>
      <c r="C1891" s="200" t="s">
        <v>4573</v>
      </c>
      <c r="D1891" s="200" t="s">
        <v>4572</v>
      </c>
      <c r="E1891" s="200" t="s">
        <v>4572</v>
      </c>
      <c r="F1891" s="200" t="s">
        <v>4573</v>
      </c>
      <c r="G1891" s="200" t="s">
        <v>4572</v>
      </c>
      <c r="H1891" s="200" t="s">
        <v>4573</v>
      </c>
      <c r="I1891" s="200" t="s">
        <v>4572</v>
      </c>
      <c r="J1891" s="200" t="s">
        <v>4572</v>
      </c>
      <c r="K1891" s="200" t="s">
        <v>4572</v>
      </c>
      <c r="L1891" s="200" t="s">
        <v>4572</v>
      </c>
      <c r="M1891" s="200" t="s">
        <v>4572</v>
      </c>
      <c r="N1891" s="200" t="s">
        <v>4572</v>
      </c>
      <c r="O1891" s="200" t="s">
        <v>4571</v>
      </c>
    </row>
    <row r="1892" spans="1:15" x14ac:dyDescent="0.3">
      <c r="A1892" s="200">
        <v>336380</v>
      </c>
      <c r="B1892" s="200" t="s">
        <v>4584</v>
      </c>
      <c r="C1892" s="200" t="s">
        <v>4573</v>
      </c>
      <c r="D1892" s="200" t="s">
        <v>4572</v>
      </c>
      <c r="E1892" s="200" t="s">
        <v>4573</v>
      </c>
      <c r="F1892" s="200" t="s">
        <v>4573</v>
      </c>
      <c r="G1892" s="200" t="s">
        <v>4573</v>
      </c>
      <c r="H1892" s="200" t="s">
        <v>4572</v>
      </c>
      <c r="I1892" s="200" t="s">
        <v>4571</v>
      </c>
      <c r="J1892" s="200" t="s">
        <v>4573</v>
      </c>
      <c r="K1892" s="200" t="s">
        <v>4573</v>
      </c>
      <c r="L1892" s="200" t="s">
        <v>4571</v>
      </c>
      <c r="M1892" s="200" t="s">
        <v>4573</v>
      </c>
      <c r="N1892" s="200" t="s">
        <v>4571</v>
      </c>
      <c r="O1892" s="200" t="s">
        <v>4571</v>
      </c>
    </row>
    <row r="1893" spans="1:15" x14ac:dyDescent="0.3">
      <c r="A1893" s="200">
        <v>336382</v>
      </c>
      <c r="B1893" s="200" t="s">
        <v>4584</v>
      </c>
      <c r="C1893" s="200" t="s">
        <v>4573</v>
      </c>
      <c r="D1893" s="200" t="s">
        <v>4571</v>
      </c>
      <c r="E1893" s="200" t="s">
        <v>4571</v>
      </c>
      <c r="F1893" s="200" t="s">
        <v>4571</v>
      </c>
      <c r="G1893" s="200" t="s">
        <v>4571</v>
      </c>
      <c r="H1893" s="200" t="s">
        <v>4573</v>
      </c>
      <c r="I1893" s="200" t="s">
        <v>4571</v>
      </c>
      <c r="J1893" s="200" t="s">
        <v>4571</v>
      </c>
      <c r="K1893" s="200" t="s">
        <v>4571</v>
      </c>
      <c r="L1893" s="200" t="s">
        <v>4571</v>
      </c>
      <c r="M1893" s="200" t="s">
        <v>4571</v>
      </c>
      <c r="N1893" s="200" t="s">
        <v>4571</v>
      </c>
      <c r="O1893" s="200" t="s">
        <v>4571</v>
      </c>
    </row>
    <row r="1894" spans="1:15" x14ac:dyDescent="0.3">
      <c r="A1894" s="200">
        <v>336383</v>
      </c>
      <c r="B1894" s="200" t="s">
        <v>4584</v>
      </c>
      <c r="C1894" s="200" t="s">
        <v>4573</v>
      </c>
      <c r="D1894" s="200" t="s">
        <v>4573</v>
      </c>
      <c r="E1894" s="200" t="s">
        <v>4573</v>
      </c>
      <c r="F1894" s="200" t="s">
        <v>4573</v>
      </c>
      <c r="G1894" s="200" t="s">
        <v>4573</v>
      </c>
      <c r="H1894" s="200" t="s">
        <v>4573</v>
      </c>
      <c r="I1894" s="200" t="s">
        <v>4573</v>
      </c>
      <c r="J1894" s="200" t="s">
        <v>4572</v>
      </c>
      <c r="K1894" s="200" t="s">
        <v>4572</v>
      </c>
      <c r="L1894" s="200" t="s">
        <v>4572</v>
      </c>
      <c r="M1894" s="200" t="s">
        <v>4572</v>
      </c>
      <c r="N1894" s="200" t="s">
        <v>4572</v>
      </c>
      <c r="O1894" s="200" t="s">
        <v>4571</v>
      </c>
    </row>
    <row r="1895" spans="1:15" x14ac:dyDescent="0.3">
      <c r="A1895" s="200">
        <v>336385</v>
      </c>
      <c r="B1895" s="200" t="s">
        <v>4584</v>
      </c>
      <c r="C1895" s="200" t="s">
        <v>4572</v>
      </c>
      <c r="D1895" s="200" t="s">
        <v>4572</v>
      </c>
      <c r="E1895" s="200" t="s">
        <v>4572</v>
      </c>
      <c r="F1895" s="200" t="s">
        <v>4572</v>
      </c>
      <c r="G1895" s="200" t="s">
        <v>4572</v>
      </c>
      <c r="H1895" s="200" t="s">
        <v>4572</v>
      </c>
      <c r="I1895" s="200" t="s">
        <v>4572</v>
      </c>
      <c r="J1895" s="200" t="s">
        <v>4571</v>
      </c>
      <c r="K1895" s="200" t="s">
        <v>4571</v>
      </c>
      <c r="L1895" s="200" t="s">
        <v>4571</v>
      </c>
      <c r="M1895" s="200" t="s">
        <v>4571</v>
      </c>
      <c r="N1895" s="200" t="s">
        <v>4571</v>
      </c>
      <c r="O1895" s="200" t="s">
        <v>4571</v>
      </c>
    </row>
    <row r="1896" spans="1:15" x14ac:dyDescent="0.3">
      <c r="A1896" s="200">
        <v>336387</v>
      </c>
      <c r="B1896" s="200" t="s">
        <v>4584</v>
      </c>
      <c r="C1896" s="200" t="s">
        <v>4572</v>
      </c>
      <c r="D1896" s="200" t="s">
        <v>4572</v>
      </c>
      <c r="E1896" s="200" t="s">
        <v>4571</v>
      </c>
      <c r="F1896" s="200" t="s">
        <v>4572</v>
      </c>
      <c r="G1896" s="200" t="s">
        <v>4572</v>
      </c>
      <c r="H1896" s="200" t="s">
        <v>4572</v>
      </c>
      <c r="I1896" s="200" t="s">
        <v>4571</v>
      </c>
      <c r="J1896" s="200" t="s">
        <v>4572</v>
      </c>
      <c r="K1896" s="200" t="s">
        <v>4571</v>
      </c>
      <c r="L1896" s="200" t="s">
        <v>4572</v>
      </c>
      <c r="M1896" s="200" t="s">
        <v>4572</v>
      </c>
      <c r="N1896" s="200" t="s">
        <v>4571</v>
      </c>
      <c r="O1896" s="200" t="s">
        <v>4571</v>
      </c>
    </row>
    <row r="1897" spans="1:15" x14ac:dyDescent="0.3">
      <c r="A1897" s="200">
        <v>336390</v>
      </c>
      <c r="B1897" s="200" t="s">
        <v>4584</v>
      </c>
      <c r="C1897" s="200" t="s">
        <v>4572</v>
      </c>
      <c r="D1897" s="200" t="s">
        <v>4571</v>
      </c>
      <c r="E1897" s="200" t="s">
        <v>4571</v>
      </c>
      <c r="F1897" s="200" t="s">
        <v>4572</v>
      </c>
      <c r="G1897" s="200" t="s">
        <v>4571</v>
      </c>
      <c r="H1897" s="200" t="s">
        <v>4571</v>
      </c>
      <c r="I1897" s="200" t="s">
        <v>4571</v>
      </c>
      <c r="J1897" s="200" t="s">
        <v>4571</v>
      </c>
      <c r="K1897" s="200" t="s">
        <v>4571</v>
      </c>
      <c r="L1897" s="200" t="s">
        <v>4571</v>
      </c>
      <c r="M1897" s="200" t="s">
        <v>4571</v>
      </c>
      <c r="N1897" s="200" t="s">
        <v>4571</v>
      </c>
      <c r="O1897" s="200" t="s">
        <v>4571</v>
      </c>
    </row>
    <row r="1898" spans="1:15" x14ac:dyDescent="0.3">
      <c r="A1898" s="200">
        <v>336392</v>
      </c>
      <c r="B1898" s="200" t="s">
        <v>4584</v>
      </c>
      <c r="C1898" s="200" t="s">
        <v>4572</v>
      </c>
      <c r="D1898" s="200" t="s">
        <v>4571</v>
      </c>
      <c r="E1898" s="200" t="s">
        <v>4571</v>
      </c>
      <c r="F1898" s="200" t="s">
        <v>4571</v>
      </c>
      <c r="G1898" s="200" t="s">
        <v>4571</v>
      </c>
      <c r="H1898" s="200" t="s">
        <v>4572</v>
      </c>
      <c r="I1898" s="200" t="s">
        <v>4571</v>
      </c>
      <c r="J1898" s="200" t="s">
        <v>4571</v>
      </c>
      <c r="K1898" s="200" t="s">
        <v>4571</v>
      </c>
      <c r="L1898" s="200" t="s">
        <v>4571</v>
      </c>
      <c r="M1898" s="200" t="s">
        <v>4571</v>
      </c>
      <c r="N1898" s="200" t="s">
        <v>4571</v>
      </c>
      <c r="O1898" s="200" t="s">
        <v>4571</v>
      </c>
    </row>
    <row r="1899" spans="1:15" x14ac:dyDescent="0.3">
      <c r="A1899" s="200">
        <v>336393</v>
      </c>
      <c r="B1899" s="200" t="s">
        <v>4584</v>
      </c>
      <c r="C1899" s="200" t="s">
        <v>4572</v>
      </c>
      <c r="D1899" s="200" t="s">
        <v>4571</v>
      </c>
      <c r="E1899" s="200" t="s">
        <v>4572</v>
      </c>
      <c r="F1899" s="200" t="s">
        <v>4571</v>
      </c>
      <c r="G1899" s="200" t="s">
        <v>4571</v>
      </c>
      <c r="H1899" s="200" t="s">
        <v>4572</v>
      </c>
      <c r="I1899" s="200" t="s">
        <v>4571</v>
      </c>
      <c r="J1899" s="200" t="s">
        <v>4571</v>
      </c>
      <c r="K1899" s="200" t="s">
        <v>4571</v>
      </c>
      <c r="L1899" s="200" t="s">
        <v>4571</v>
      </c>
      <c r="M1899" s="200" t="s">
        <v>4571</v>
      </c>
      <c r="N1899" s="200" t="s">
        <v>4571</v>
      </c>
      <c r="O1899" s="200" t="s">
        <v>4571</v>
      </c>
    </row>
    <row r="1900" spans="1:15" x14ac:dyDescent="0.3">
      <c r="A1900" s="200">
        <v>336395</v>
      </c>
      <c r="B1900" s="200" t="s">
        <v>4584</v>
      </c>
      <c r="C1900" s="200" t="s">
        <v>4573</v>
      </c>
      <c r="D1900" s="200" t="s">
        <v>4572</v>
      </c>
      <c r="E1900" s="200" t="s">
        <v>4573</v>
      </c>
      <c r="F1900" s="200" t="s">
        <v>4573</v>
      </c>
      <c r="G1900" s="200" t="s">
        <v>4571</v>
      </c>
      <c r="H1900" s="200" t="s">
        <v>4573</v>
      </c>
      <c r="I1900" s="200" t="s">
        <v>4571</v>
      </c>
      <c r="J1900" s="200" t="s">
        <v>4571</v>
      </c>
      <c r="K1900" s="200" t="s">
        <v>4571</v>
      </c>
      <c r="L1900" s="200" t="s">
        <v>4571</v>
      </c>
      <c r="M1900" s="200" t="s">
        <v>4571</v>
      </c>
      <c r="N1900" s="200" t="s">
        <v>4571</v>
      </c>
      <c r="O1900" s="200" t="s">
        <v>4571</v>
      </c>
    </row>
    <row r="1901" spans="1:15" x14ac:dyDescent="0.3">
      <c r="A1901" s="200">
        <v>336397</v>
      </c>
      <c r="B1901" s="200" t="s">
        <v>4584</v>
      </c>
      <c r="C1901" s="200" t="s">
        <v>4572</v>
      </c>
      <c r="D1901" s="200" t="s">
        <v>4572</v>
      </c>
      <c r="E1901" s="200" t="s">
        <v>4572</v>
      </c>
      <c r="F1901" s="200" t="s">
        <v>4571</v>
      </c>
      <c r="G1901" s="200" t="s">
        <v>4571</v>
      </c>
      <c r="H1901" s="200" t="s">
        <v>4572</v>
      </c>
      <c r="I1901" s="200" t="s">
        <v>4572</v>
      </c>
      <c r="J1901" s="200" t="s">
        <v>4571</v>
      </c>
      <c r="K1901" s="200" t="s">
        <v>4571</v>
      </c>
      <c r="L1901" s="200" t="s">
        <v>4571</v>
      </c>
      <c r="M1901" s="200" t="s">
        <v>4571</v>
      </c>
      <c r="N1901" s="200" t="s">
        <v>4571</v>
      </c>
      <c r="O1901" s="200" t="s">
        <v>4571</v>
      </c>
    </row>
    <row r="1902" spans="1:15" x14ac:dyDescent="0.3">
      <c r="A1902" s="200">
        <v>336398</v>
      </c>
      <c r="B1902" s="200" t="s">
        <v>4584</v>
      </c>
      <c r="C1902" s="200" t="s">
        <v>4572</v>
      </c>
      <c r="D1902" s="200" t="s">
        <v>4572</v>
      </c>
      <c r="E1902" s="200" t="s">
        <v>4571</v>
      </c>
      <c r="F1902" s="200" t="s">
        <v>4571</v>
      </c>
      <c r="G1902" s="200" t="s">
        <v>4571</v>
      </c>
      <c r="H1902" s="200" t="s">
        <v>4571</v>
      </c>
      <c r="I1902" s="200" t="s">
        <v>4571</v>
      </c>
      <c r="J1902" s="200" t="s">
        <v>4571</v>
      </c>
      <c r="K1902" s="200" t="s">
        <v>4571</v>
      </c>
      <c r="L1902" s="200" t="s">
        <v>4571</v>
      </c>
      <c r="M1902" s="200" t="s">
        <v>4571</v>
      </c>
      <c r="N1902" s="200" t="s">
        <v>4571</v>
      </c>
      <c r="O1902" s="200" t="s">
        <v>4571</v>
      </c>
    </row>
    <row r="1903" spans="1:15" x14ac:dyDescent="0.3">
      <c r="A1903" s="200">
        <v>336401</v>
      </c>
      <c r="B1903" s="200" t="s">
        <v>4584</v>
      </c>
      <c r="C1903" s="200" t="s">
        <v>4573</v>
      </c>
      <c r="D1903" s="200" t="s">
        <v>4572</v>
      </c>
      <c r="E1903" s="200" t="s">
        <v>4572</v>
      </c>
      <c r="F1903" s="200" t="s">
        <v>4573</v>
      </c>
      <c r="G1903" s="200" t="s">
        <v>4572</v>
      </c>
      <c r="H1903" s="200" t="s">
        <v>4572</v>
      </c>
      <c r="I1903" s="200" t="s">
        <v>4572</v>
      </c>
      <c r="J1903" s="200" t="s">
        <v>4572</v>
      </c>
      <c r="K1903" s="200" t="s">
        <v>4571</v>
      </c>
      <c r="L1903" s="200" t="s">
        <v>4572</v>
      </c>
      <c r="M1903" s="200" t="s">
        <v>4571</v>
      </c>
      <c r="N1903" s="200" t="s">
        <v>4572</v>
      </c>
      <c r="O1903" s="200" t="s">
        <v>4571</v>
      </c>
    </row>
    <row r="1904" spans="1:15" x14ac:dyDescent="0.3">
      <c r="A1904" s="200">
        <v>336404</v>
      </c>
      <c r="B1904" s="200" t="s">
        <v>4584</v>
      </c>
      <c r="C1904" s="200" t="s">
        <v>4572</v>
      </c>
      <c r="D1904" s="200" t="s">
        <v>4572</v>
      </c>
      <c r="E1904" s="200" t="s">
        <v>4572</v>
      </c>
      <c r="F1904" s="200" t="s">
        <v>4572</v>
      </c>
      <c r="G1904" s="200" t="s">
        <v>4572</v>
      </c>
      <c r="H1904" s="200" t="s">
        <v>4572</v>
      </c>
      <c r="I1904" s="200" t="s">
        <v>4572</v>
      </c>
      <c r="J1904" s="200" t="s">
        <v>4571</v>
      </c>
      <c r="K1904" s="200" t="s">
        <v>4571</v>
      </c>
      <c r="L1904" s="200" t="s">
        <v>4571</v>
      </c>
      <c r="M1904" s="200" t="s">
        <v>4571</v>
      </c>
      <c r="N1904" s="200" t="s">
        <v>4571</v>
      </c>
      <c r="O1904" s="200" t="s">
        <v>4571</v>
      </c>
    </row>
    <row r="1905" spans="1:15" x14ac:dyDescent="0.3">
      <c r="A1905" s="200">
        <v>336405</v>
      </c>
      <c r="B1905" s="200" t="s">
        <v>4584</v>
      </c>
      <c r="C1905" s="200" t="s">
        <v>4572</v>
      </c>
      <c r="D1905" s="200" t="s">
        <v>4571</v>
      </c>
      <c r="E1905" s="200" t="s">
        <v>4572</v>
      </c>
      <c r="F1905" s="200" t="s">
        <v>4571</v>
      </c>
      <c r="G1905" s="200" t="s">
        <v>4572</v>
      </c>
      <c r="H1905" s="200" t="s">
        <v>4572</v>
      </c>
      <c r="I1905" s="200" t="s">
        <v>4572</v>
      </c>
      <c r="J1905" s="200" t="s">
        <v>4571</v>
      </c>
      <c r="K1905" s="200" t="s">
        <v>4571</v>
      </c>
      <c r="L1905" s="200" t="s">
        <v>4571</v>
      </c>
      <c r="M1905" s="200" t="s">
        <v>4571</v>
      </c>
      <c r="N1905" s="200" t="s">
        <v>4571</v>
      </c>
      <c r="O1905" s="200" t="s">
        <v>4571</v>
      </c>
    </row>
    <row r="1906" spans="1:15" x14ac:dyDescent="0.3">
      <c r="A1906" s="200">
        <v>336408</v>
      </c>
      <c r="B1906" s="200" t="s">
        <v>4584</v>
      </c>
      <c r="C1906" s="200" t="s">
        <v>4572</v>
      </c>
      <c r="D1906" s="200" t="s">
        <v>4572</v>
      </c>
      <c r="E1906" s="200" t="s">
        <v>4572</v>
      </c>
      <c r="F1906" s="200" t="s">
        <v>4572</v>
      </c>
      <c r="G1906" s="200" t="s">
        <v>4571</v>
      </c>
      <c r="H1906" s="200" t="s">
        <v>4572</v>
      </c>
      <c r="I1906" s="200" t="s">
        <v>4571</v>
      </c>
      <c r="J1906" s="200" t="s">
        <v>4571</v>
      </c>
      <c r="K1906" s="200" t="s">
        <v>4571</v>
      </c>
      <c r="L1906" s="200" t="s">
        <v>4571</v>
      </c>
      <c r="M1906" s="200" t="s">
        <v>4571</v>
      </c>
      <c r="N1906" s="200" t="s">
        <v>4571</v>
      </c>
      <c r="O1906" s="200" t="s">
        <v>4571</v>
      </c>
    </row>
    <row r="1907" spans="1:15" x14ac:dyDescent="0.3">
      <c r="A1907" s="200">
        <v>336409</v>
      </c>
      <c r="B1907" s="200" t="s">
        <v>4584</v>
      </c>
      <c r="C1907" s="200" t="s">
        <v>4572</v>
      </c>
      <c r="D1907" s="200" t="s">
        <v>4571</v>
      </c>
      <c r="E1907" s="200" t="s">
        <v>4571</v>
      </c>
      <c r="F1907" s="200" t="s">
        <v>4572</v>
      </c>
      <c r="G1907" s="200" t="s">
        <v>4572</v>
      </c>
      <c r="H1907" s="200" t="s">
        <v>4572</v>
      </c>
      <c r="I1907" s="200" t="s">
        <v>4571</v>
      </c>
      <c r="J1907" s="200" t="s">
        <v>4571</v>
      </c>
      <c r="K1907" s="200" t="s">
        <v>4571</v>
      </c>
      <c r="L1907" s="200" t="s">
        <v>4571</v>
      </c>
      <c r="M1907" s="200" t="s">
        <v>4571</v>
      </c>
      <c r="N1907" s="200" t="s">
        <v>4571</v>
      </c>
      <c r="O1907" s="200" t="s">
        <v>4571</v>
      </c>
    </row>
    <row r="1908" spans="1:15" x14ac:dyDescent="0.3">
      <c r="A1908" s="200">
        <v>336410</v>
      </c>
      <c r="B1908" s="200" t="s">
        <v>4584</v>
      </c>
      <c r="C1908" s="200" t="s">
        <v>4573</v>
      </c>
      <c r="D1908" s="200" t="s">
        <v>4573</v>
      </c>
      <c r="E1908" s="200" t="s">
        <v>4573</v>
      </c>
      <c r="F1908" s="200" t="s">
        <v>4573</v>
      </c>
      <c r="G1908" s="200" t="s">
        <v>4572</v>
      </c>
      <c r="H1908" s="200" t="s">
        <v>4573</v>
      </c>
      <c r="I1908" s="200" t="s">
        <v>4572</v>
      </c>
      <c r="J1908" s="200" t="s">
        <v>4573</v>
      </c>
      <c r="K1908" s="200" t="s">
        <v>4573</v>
      </c>
      <c r="L1908" s="200" t="s">
        <v>4572</v>
      </c>
      <c r="M1908" s="200" t="s">
        <v>4573</v>
      </c>
      <c r="N1908" s="200" t="s">
        <v>4571</v>
      </c>
      <c r="O1908" s="200" t="s">
        <v>4572</v>
      </c>
    </row>
    <row r="1909" spans="1:15" x14ac:dyDescent="0.3">
      <c r="A1909" s="200">
        <v>336411</v>
      </c>
      <c r="B1909" s="200" t="s">
        <v>4584</v>
      </c>
      <c r="C1909" s="200" t="s">
        <v>4572</v>
      </c>
      <c r="D1909" s="200" t="s">
        <v>4572</v>
      </c>
      <c r="E1909" s="200" t="s">
        <v>4572</v>
      </c>
      <c r="F1909" s="200" t="s">
        <v>4572</v>
      </c>
      <c r="G1909" s="200" t="s">
        <v>4572</v>
      </c>
      <c r="H1909" s="200" t="s">
        <v>4572</v>
      </c>
      <c r="I1909" s="200" t="s">
        <v>4572</v>
      </c>
      <c r="J1909" s="200" t="s">
        <v>4571</v>
      </c>
      <c r="K1909" s="200" t="s">
        <v>4571</v>
      </c>
      <c r="L1909" s="200" t="s">
        <v>4572</v>
      </c>
      <c r="M1909" s="200" t="s">
        <v>4572</v>
      </c>
      <c r="N1909" s="200" t="s">
        <v>4571</v>
      </c>
      <c r="O1909" s="200" t="s">
        <v>4571</v>
      </c>
    </row>
    <row r="1910" spans="1:15" x14ac:dyDescent="0.3">
      <c r="A1910" s="200">
        <v>336413</v>
      </c>
      <c r="B1910" s="200" t="s">
        <v>4584</v>
      </c>
      <c r="C1910" s="200" t="s">
        <v>4572</v>
      </c>
      <c r="D1910" s="200" t="s">
        <v>4572</v>
      </c>
      <c r="E1910" s="200" t="s">
        <v>4572</v>
      </c>
      <c r="F1910" s="200" t="s">
        <v>4572</v>
      </c>
      <c r="G1910" s="200" t="s">
        <v>4571</v>
      </c>
      <c r="H1910" s="200" t="s">
        <v>4571</v>
      </c>
      <c r="I1910" s="200" t="s">
        <v>4572</v>
      </c>
      <c r="J1910" s="200" t="s">
        <v>4571</v>
      </c>
      <c r="K1910" s="200" t="s">
        <v>4571</v>
      </c>
      <c r="L1910" s="200" t="s">
        <v>4571</v>
      </c>
      <c r="M1910" s="200" t="s">
        <v>4571</v>
      </c>
      <c r="N1910" s="200" t="s">
        <v>4571</v>
      </c>
      <c r="O1910" s="200" t="s">
        <v>4571</v>
      </c>
    </row>
    <row r="1911" spans="1:15" x14ac:dyDescent="0.3">
      <c r="A1911" s="200">
        <v>336416</v>
      </c>
      <c r="B1911" s="200" t="s">
        <v>4584</v>
      </c>
      <c r="C1911" s="200" t="s">
        <v>4573</v>
      </c>
      <c r="D1911" s="200" t="s">
        <v>4573</v>
      </c>
      <c r="E1911" s="200" t="s">
        <v>4573</v>
      </c>
      <c r="F1911" s="200" t="s">
        <v>4571</v>
      </c>
      <c r="G1911" s="200" t="s">
        <v>4573</v>
      </c>
      <c r="H1911" s="200" t="s">
        <v>4573</v>
      </c>
      <c r="I1911" s="200" t="s">
        <v>4572</v>
      </c>
      <c r="J1911" s="200" t="s">
        <v>4573</v>
      </c>
      <c r="K1911" s="200" t="s">
        <v>4572</v>
      </c>
      <c r="L1911" s="200" t="s">
        <v>4571</v>
      </c>
      <c r="M1911" s="200" t="s">
        <v>4571</v>
      </c>
      <c r="N1911" s="200" t="s">
        <v>4572</v>
      </c>
      <c r="O1911" s="200" t="s">
        <v>4572</v>
      </c>
    </row>
    <row r="1912" spans="1:15" x14ac:dyDescent="0.3">
      <c r="A1912" s="200">
        <v>336417</v>
      </c>
      <c r="B1912" s="200" t="s">
        <v>4584</v>
      </c>
      <c r="C1912" s="200" t="s">
        <v>4572</v>
      </c>
      <c r="D1912" s="200" t="s">
        <v>4572</v>
      </c>
      <c r="E1912" s="200" t="s">
        <v>4572</v>
      </c>
      <c r="F1912" s="200" t="s">
        <v>4572</v>
      </c>
      <c r="G1912" s="200" t="s">
        <v>4572</v>
      </c>
      <c r="H1912" s="200" t="s">
        <v>4572</v>
      </c>
      <c r="I1912" s="200" t="s">
        <v>4571</v>
      </c>
      <c r="J1912" s="200" t="s">
        <v>4571</v>
      </c>
      <c r="K1912" s="200" t="s">
        <v>4571</v>
      </c>
      <c r="L1912" s="200" t="s">
        <v>4571</v>
      </c>
      <c r="M1912" s="200" t="s">
        <v>4571</v>
      </c>
      <c r="N1912" s="200" t="s">
        <v>4571</v>
      </c>
      <c r="O1912" s="200" t="s">
        <v>4571</v>
      </c>
    </row>
    <row r="1913" spans="1:15" x14ac:dyDescent="0.3">
      <c r="A1913" s="200">
        <v>336419</v>
      </c>
      <c r="B1913" s="200" t="s">
        <v>4584</v>
      </c>
      <c r="C1913" s="200" t="s">
        <v>4572</v>
      </c>
      <c r="D1913" s="200" t="s">
        <v>4572</v>
      </c>
      <c r="E1913" s="200" t="s">
        <v>4572</v>
      </c>
      <c r="F1913" s="200" t="s">
        <v>4572</v>
      </c>
      <c r="G1913" s="200" t="s">
        <v>4571</v>
      </c>
      <c r="H1913" s="200" t="s">
        <v>4571</v>
      </c>
      <c r="I1913" s="200" t="s">
        <v>4572</v>
      </c>
      <c r="J1913" s="200" t="s">
        <v>4571</v>
      </c>
      <c r="K1913" s="200" t="s">
        <v>4571</v>
      </c>
      <c r="L1913" s="200" t="s">
        <v>4571</v>
      </c>
      <c r="M1913" s="200" t="s">
        <v>4571</v>
      </c>
      <c r="N1913" s="200" t="s">
        <v>4571</v>
      </c>
      <c r="O1913" s="200" t="s">
        <v>4571</v>
      </c>
    </row>
    <row r="1914" spans="1:15" x14ac:dyDescent="0.3">
      <c r="A1914" s="200">
        <v>336421</v>
      </c>
      <c r="B1914" s="200" t="s">
        <v>4584</v>
      </c>
      <c r="C1914" s="200" t="s">
        <v>4572</v>
      </c>
      <c r="D1914" s="200" t="s">
        <v>4571</v>
      </c>
      <c r="E1914" s="200" t="s">
        <v>4572</v>
      </c>
      <c r="F1914" s="200" t="s">
        <v>4572</v>
      </c>
      <c r="G1914" s="200" t="s">
        <v>4571</v>
      </c>
      <c r="H1914" s="200" t="s">
        <v>4571</v>
      </c>
      <c r="I1914" s="200" t="s">
        <v>4571</v>
      </c>
      <c r="J1914" s="200" t="s">
        <v>4571</v>
      </c>
      <c r="K1914" s="200" t="s">
        <v>4571</v>
      </c>
      <c r="L1914" s="200" t="s">
        <v>4571</v>
      </c>
      <c r="M1914" s="200" t="s">
        <v>4571</v>
      </c>
      <c r="N1914" s="200" t="s">
        <v>4571</v>
      </c>
      <c r="O1914" s="200" t="s">
        <v>4571</v>
      </c>
    </row>
    <row r="1915" spans="1:15" x14ac:dyDescent="0.3">
      <c r="A1915" s="200">
        <v>336422</v>
      </c>
      <c r="B1915" s="200" t="s">
        <v>4584</v>
      </c>
      <c r="C1915" s="200" t="s">
        <v>4573</v>
      </c>
      <c r="D1915" s="200" t="s">
        <v>4571</v>
      </c>
      <c r="E1915" s="200" t="s">
        <v>4571</v>
      </c>
      <c r="F1915" s="200" t="s">
        <v>4573</v>
      </c>
      <c r="G1915" s="200" t="s">
        <v>4573</v>
      </c>
      <c r="H1915" s="200" t="s">
        <v>4573</v>
      </c>
      <c r="I1915" s="200" t="s">
        <v>4572</v>
      </c>
      <c r="J1915" s="200" t="s">
        <v>4572</v>
      </c>
      <c r="K1915" s="200" t="s">
        <v>4572</v>
      </c>
      <c r="L1915" s="200" t="s">
        <v>4571</v>
      </c>
      <c r="M1915" s="200" t="s">
        <v>4571</v>
      </c>
      <c r="N1915" s="200" t="s">
        <v>4573</v>
      </c>
      <c r="O1915" s="200" t="s">
        <v>4571</v>
      </c>
    </row>
    <row r="1916" spans="1:15" x14ac:dyDescent="0.3">
      <c r="A1916" s="200">
        <v>336423</v>
      </c>
      <c r="B1916" s="200" t="s">
        <v>4584</v>
      </c>
      <c r="C1916" s="200" t="s">
        <v>4572</v>
      </c>
      <c r="D1916" s="200" t="s">
        <v>4572</v>
      </c>
      <c r="E1916" s="200" t="s">
        <v>4572</v>
      </c>
      <c r="F1916" s="200" t="s">
        <v>4572</v>
      </c>
      <c r="G1916" s="200" t="s">
        <v>4571</v>
      </c>
      <c r="H1916" s="200" t="s">
        <v>4573</v>
      </c>
      <c r="I1916" s="200" t="s">
        <v>4571</v>
      </c>
      <c r="J1916" s="200" t="s">
        <v>4571</v>
      </c>
      <c r="K1916" s="200" t="s">
        <v>4571</v>
      </c>
      <c r="L1916" s="200" t="s">
        <v>4571</v>
      </c>
      <c r="M1916" s="200" t="s">
        <v>4571</v>
      </c>
      <c r="N1916" s="200" t="s">
        <v>4571</v>
      </c>
      <c r="O1916" s="200" t="s">
        <v>4571</v>
      </c>
    </row>
    <row r="1917" spans="1:15" x14ac:dyDescent="0.3">
      <c r="A1917" s="200">
        <v>336424</v>
      </c>
      <c r="B1917" s="200" t="s">
        <v>4584</v>
      </c>
      <c r="C1917" s="200" t="s">
        <v>4573</v>
      </c>
      <c r="D1917" s="200" t="s">
        <v>4573</v>
      </c>
      <c r="E1917" s="200" t="s">
        <v>4573</v>
      </c>
      <c r="F1917" s="200" t="s">
        <v>4573</v>
      </c>
      <c r="G1917" s="200" t="s">
        <v>4573</v>
      </c>
      <c r="H1917" s="200" t="s">
        <v>4573</v>
      </c>
      <c r="I1917" s="200" t="s">
        <v>4573</v>
      </c>
      <c r="J1917" s="200" t="s">
        <v>4571</v>
      </c>
      <c r="K1917" s="200" t="s">
        <v>4571</v>
      </c>
      <c r="L1917" s="200" t="s">
        <v>4571</v>
      </c>
      <c r="M1917" s="200" t="s">
        <v>4571</v>
      </c>
      <c r="N1917" s="200" t="s">
        <v>4571</v>
      </c>
      <c r="O1917" s="200" t="s">
        <v>4571</v>
      </c>
    </row>
    <row r="1918" spans="1:15" x14ac:dyDescent="0.3">
      <c r="A1918" s="200">
        <v>336429</v>
      </c>
      <c r="B1918" s="200" t="s">
        <v>4584</v>
      </c>
      <c r="C1918" s="200" t="s">
        <v>4572</v>
      </c>
      <c r="D1918" s="200" t="s">
        <v>4572</v>
      </c>
      <c r="E1918" s="200" t="s">
        <v>4571</v>
      </c>
      <c r="F1918" s="200" t="s">
        <v>4571</v>
      </c>
      <c r="G1918" s="200" t="s">
        <v>4571</v>
      </c>
      <c r="H1918" s="200" t="s">
        <v>4572</v>
      </c>
      <c r="I1918" s="200" t="s">
        <v>4571</v>
      </c>
      <c r="J1918" s="200" t="s">
        <v>4571</v>
      </c>
      <c r="K1918" s="200" t="s">
        <v>4571</v>
      </c>
      <c r="L1918" s="200" t="s">
        <v>4571</v>
      </c>
      <c r="M1918" s="200" t="s">
        <v>4571</v>
      </c>
      <c r="N1918" s="200" t="s">
        <v>4571</v>
      </c>
      <c r="O1918" s="200" t="s">
        <v>4571</v>
      </c>
    </row>
    <row r="1919" spans="1:15" x14ac:dyDescent="0.3">
      <c r="A1919" s="200">
        <v>336431</v>
      </c>
      <c r="B1919" s="200" t="s">
        <v>4584</v>
      </c>
      <c r="C1919" s="200" t="s">
        <v>4573</v>
      </c>
      <c r="D1919" s="200" t="s">
        <v>4572</v>
      </c>
      <c r="E1919" s="200" t="s">
        <v>4573</v>
      </c>
      <c r="F1919" s="200" t="s">
        <v>4573</v>
      </c>
      <c r="G1919" s="200" t="s">
        <v>4571</v>
      </c>
      <c r="H1919" s="200" t="s">
        <v>4571</v>
      </c>
      <c r="I1919" s="200" t="s">
        <v>4571</v>
      </c>
      <c r="J1919" s="200" t="s">
        <v>4571</v>
      </c>
      <c r="K1919" s="200" t="s">
        <v>4572</v>
      </c>
      <c r="L1919" s="200" t="s">
        <v>4572</v>
      </c>
      <c r="M1919" s="200" t="s">
        <v>4573</v>
      </c>
      <c r="N1919" s="200" t="s">
        <v>4571</v>
      </c>
      <c r="O1919" s="200" t="s">
        <v>4572</v>
      </c>
    </row>
    <row r="1920" spans="1:15" x14ac:dyDescent="0.3">
      <c r="A1920" s="200">
        <v>336432</v>
      </c>
      <c r="B1920" s="200" t="s">
        <v>4584</v>
      </c>
      <c r="C1920" s="200" t="s">
        <v>4573</v>
      </c>
      <c r="D1920" s="200" t="s">
        <v>4573</v>
      </c>
      <c r="E1920" s="200" t="s">
        <v>4572</v>
      </c>
      <c r="F1920" s="200" t="s">
        <v>4573</v>
      </c>
      <c r="G1920" s="200" t="s">
        <v>4573</v>
      </c>
      <c r="H1920" s="200" t="s">
        <v>4573</v>
      </c>
      <c r="I1920" s="200" t="s">
        <v>4571</v>
      </c>
      <c r="J1920" s="200" t="s">
        <v>4572</v>
      </c>
      <c r="K1920" s="200" t="s">
        <v>4572</v>
      </c>
      <c r="L1920" s="200" t="s">
        <v>4572</v>
      </c>
      <c r="M1920" s="200" t="s">
        <v>4573</v>
      </c>
      <c r="N1920" s="200" t="s">
        <v>4572</v>
      </c>
      <c r="O1920" s="200" t="s">
        <v>4571</v>
      </c>
    </row>
    <row r="1921" spans="1:15" x14ac:dyDescent="0.3">
      <c r="A1921" s="200">
        <v>336434</v>
      </c>
      <c r="B1921" s="200" t="s">
        <v>4584</v>
      </c>
      <c r="C1921" s="200" t="s">
        <v>4572</v>
      </c>
      <c r="D1921" s="200" t="s">
        <v>4571</v>
      </c>
      <c r="E1921" s="200" t="s">
        <v>4572</v>
      </c>
      <c r="F1921" s="200" t="s">
        <v>4571</v>
      </c>
      <c r="G1921" s="200" t="s">
        <v>4573</v>
      </c>
      <c r="H1921" s="200" t="s">
        <v>4573</v>
      </c>
      <c r="I1921" s="200" t="s">
        <v>4571</v>
      </c>
      <c r="J1921" s="200" t="s">
        <v>4571</v>
      </c>
      <c r="K1921" s="200" t="s">
        <v>4571</v>
      </c>
      <c r="L1921" s="200" t="s">
        <v>4571</v>
      </c>
      <c r="M1921" s="200" t="s">
        <v>4571</v>
      </c>
      <c r="N1921" s="200" t="s">
        <v>4571</v>
      </c>
      <c r="O1921" s="200" t="s">
        <v>4571</v>
      </c>
    </row>
    <row r="1922" spans="1:15" x14ac:dyDescent="0.3">
      <c r="A1922" s="200">
        <v>336437</v>
      </c>
      <c r="B1922" s="200" t="s">
        <v>4584</v>
      </c>
      <c r="C1922" s="200" t="s">
        <v>4572</v>
      </c>
      <c r="D1922" s="200" t="s">
        <v>4572</v>
      </c>
      <c r="E1922" s="200" t="s">
        <v>4572</v>
      </c>
      <c r="F1922" s="200" t="s">
        <v>4572</v>
      </c>
      <c r="G1922" s="200" t="s">
        <v>4572</v>
      </c>
      <c r="H1922" s="200" t="s">
        <v>4572</v>
      </c>
      <c r="I1922" s="200" t="s">
        <v>4572</v>
      </c>
      <c r="J1922" s="200" t="s">
        <v>4571</v>
      </c>
      <c r="K1922" s="200" t="s">
        <v>4571</v>
      </c>
      <c r="L1922" s="200" t="s">
        <v>4571</v>
      </c>
      <c r="M1922" s="200" t="s">
        <v>4571</v>
      </c>
      <c r="N1922" s="200" t="s">
        <v>4571</v>
      </c>
      <c r="O1922" s="200" t="s">
        <v>4571</v>
      </c>
    </row>
    <row r="1923" spans="1:15" x14ac:dyDescent="0.3">
      <c r="A1923" s="200">
        <v>336438</v>
      </c>
      <c r="B1923" s="200" t="s">
        <v>4584</v>
      </c>
      <c r="C1923" s="200" t="s">
        <v>4572</v>
      </c>
      <c r="D1923" s="200" t="s">
        <v>4571</v>
      </c>
      <c r="E1923" s="200" t="s">
        <v>4571</v>
      </c>
      <c r="F1923" s="200" t="s">
        <v>4572</v>
      </c>
      <c r="G1923" s="200" t="s">
        <v>4571</v>
      </c>
      <c r="H1923" s="200" t="s">
        <v>4572</v>
      </c>
      <c r="I1923" s="200" t="s">
        <v>4571</v>
      </c>
      <c r="J1923" s="200" t="s">
        <v>4571</v>
      </c>
      <c r="K1923" s="200" t="s">
        <v>4571</v>
      </c>
      <c r="L1923" s="200" t="s">
        <v>4571</v>
      </c>
      <c r="M1923" s="200" t="s">
        <v>4571</v>
      </c>
      <c r="N1923" s="200" t="s">
        <v>4571</v>
      </c>
      <c r="O1923" s="200" t="s">
        <v>4571</v>
      </c>
    </row>
    <row r="1924" spans="1:15" x14ac:dyDescent="0.3">
      <c r="A1924" s="200">
        <v>336439</v>
      </c>
      <c r="B1924" s="200" t="s">
        <v>4584</v>
      </c>
      <c r="C1924" s="200" t="s">
        <v>4572</v>
      </c>
      <c r="D1924" s="200" t="s">
        <v>4571</v>
      </c>
      <c r="E1924" s="200" t="s">
        <v>4572</v>
      </c>
      <c r="F1924" s="200" t="s">
        <v>4573</v>
      </c>
      <c r="G1924" s="200" t="s">
        <v>4572</v>
      </c>
      <c r="H1924" s="200" t="s">
        <v>4572</v>
      </c>
      <c r="I1924" s="200" t="s">
        <v>4572</v>
      </c>
      <c r="J1924" s="200" t="s">
        <v>4572</v>
      </c>
      <c r="K1924" s="200" t="s">
        <v>4571</v>
      </c>
      <c r="L1924" s="200" t="s">
        <v>4572</v>
      </c>
      <c r="M1924" s="200" t="s">
        <v>4572</v>
      </c>
      <c r="N1924" s="200" t="s">
        <v>4571</v>
      </c>
      <c r="O1924" s="200" t="s">
        <v>4571</v>
      </c>
    </row>
    <row r="1925" spans="1:15" x14ac:dyDescent="0.3">
      <c r="A1925" s="200">
        <v>336441</v>
      </c>
      <c r="B1925" s="200" t="s">
        <v>4584</v>
      </c>
      <c r="C1925" s="200" t="s">
        <v>4572</v>
      </c>
      <c r="D1925" s="200" t="s">
        <v>4572</v>
      </c>
      <c r="E1925" s="200" t="s">
        <v>4572</v>
      </c>
      <c r="F1925" s="200" t="s">
        <v>4571</v>
      </c>
      <c r="G1925" s="200" t="s">
        <v>4571</v>
      </c>
      <c r="H1925" s="200" t="s">
        <v>4571</v>
      </c>
      <c r="I1925" s="200" t="s">
        <v>4571</v>
      </c>
      <c r="J1925" s="200" t="s">
        <v>4571</v>
      </c>
      <c r="K1925" s="200" t="s">
        <v>4571</v>
      </c>
      <c r="L1925" s="200" t="s">
        <v>4571</v>
      </c>
      <c r="M1925" s="200" t="s">
        <v>4571</v>
      </c>
      <c r="N1925" s="200" t="s">
        <v>4571</v>
      </c>
      <c r="O1925" s="200" t="s">
        <v>4571</v>
      </c>
    </row>
    <row r="1926" spans="1:15" x14ac:dyDescent="0.3">
      <c r="A1926" s="200">
        <v>336442</v>
      </c>
      <c r="B1926" s="200" t="s">
        <v>4584</v>
      </c>
      <c r="C1926" s="200" t="s">
        <v>4572</v>
      </c>
      <c r="D1926" s="200" t="s">
        <v>4573</v>
      </c>
      <c r="E1926" s="200" t="s">
        <v>4572</v>
      </c>
      <c r="F1926" s="200" t="s">
        <v>4573</v>
      </c>
      <c r="G1926" s="200" t="s">
        <v>4573</v>
      </c>
      <c r="H1926" s="200" t="s">
        <v>4573</v>
      </c>
      <c r="I1926" s="200" t="s">
        <v>4573</v>
      </c>
      <c r="J1926" s="200" t="s">
        <v>4573</v>
      </c>
      <c r="K1926" s="200" t="s">
        <v>4573</v>
      </c>
      <c r="L1926" s="200" t="s">
        <v>4573</v>
      </c>
      <c r="M1926" s="200" t="s">
        <v>4573</v>
      </c>
      <c r="N1926" s="200" t="s">
        <v>4571</v>
      </c>
      <c r="O1926" s="200" t="s">
        <v>4572</v>
      </c>
    </row>
    <row r="1927" spans="1:15" x14ac:dyDescent="0.3">
      <c r="A1927" s="200">
        <v>336443</v>
      </c>
      <c r="B1927" s="200" t="s">
        <v>4584</v>
      </c>
      <c r="C1927" s="200" t="s">
        <v>4572</v>
      </c>
      <c r="D1927" s="200" t="s">
        <v>4572</v>
      </c>
      <c r="E1927" s="200" t="s">
        <v>4572</v>
      </c>
      <c r="F1927" s="200" t="s">
        <v>4572</v>
      </c>
      <c r="G1927" s="200" t="s">
        <v>4572</v>
      </c>
      <c r="H1927" s="200" t="s">
        <v>4572</v>
      </c>
      <c r="I1927" s="200" t="s">
        <v>4572</v>
      </c>
      <c r="J1927" s="200" t="s">
        <v>4571</v>
      </c>
      <c r="K1927" s="200" t="s">
        <v>4571</v>
      </c>
      <c r="L1927" s="200" t="s">
        <v>4571</v>
      </c>
      <c r="M1927" s="200" t="s">
        <v>4571</v>
      </c>
      <c r="N1927" s="200" t="s">
        <v>4571</v>
      </c>
      <c r="O1927" s="200" t="s">
        <v>4571</v>
      </c>
    </row>
    <row r="1928" spans="1:15" x14ac:dyDescent="0.3">
      <c r="A1928" s="200">
        <v>336444</v>
      </c>
      <c r="B1928" s="200" t="s">
        <v>4584</v>
      </c>
      <c r="C1928" s="200" t="s">
        <v>4573</v>
      </c>
      <c r="D1928" s="200" t="s">
        <v>4572</v>
      </c>
      <c r="E1928" s="200" t="s">
        <v>4572</v>
      </c>
      <c r="F1928" s="200" t="s">
        <v>4573</v>
      </c>
      <c r="G1928" s="200" t="s">
        <v>4572</v>
      </c>
      <c r="H1928" s="200" t="s">
        <v>4572</v>
      </c>
      <c r="I1928" s="200" t="s">
        <v>4572</v>
      </c>
      <c r="J1928" s="200" t="s">
        <v>4572</v>
      </c>
      <c r="K1928" s="200" t="s">
        <v>4572</v>
      </c>
      <c r="L1928" s="200" t="s">
        <v>4572</v>
      </c>
      <c r="M1928" s="200" t="s">
        <v>4572</v>
      </c>
      <c r="N1928" s="200" t="s">
        <v>4571</v>
      </c>
      <c r="O1928" s="200" t="s">
        <v>4571</v>
      </c>
    </row>
    <row r="1929" spans="1:15" x14ac:dyDescent="0.3">
      <c r="A1929" s="200">
        <v>336445</v>
      </c>
      <c r="B1929" s="200" t="s">
        <v>4584</v>
      </c>
      <c r="C1929" s="200" t="s">
        <v>4572</v>
      </c>
      <c r="D1929" s="200" t="s">
        <v>4572</v>
      </c>
      <c r="E1929" s="200" t="s">
        <v>4572</v>
      </c>
      <c r="F1929" s="200" t="s">
        <v>4572</v>
      </c>
      <c r="G1929" s="200" t="s">
        <v>4572</v>
      </c>
      <c r="H1929" s="200" t="s">
        <v>4572</v>
      </c>
      <c r="I1929" s="200" t="s">
        <v>4571</v>
      </c>
      <c r="J1929" s="200" t="s">
        <v>4571</v>
      </c>
      <c r="K1929" s="200" t="s">
        <v>4571</v>
      </c>
      <c r="L1929" s="200" t="s">
        <v>4571</v>
      </c>
      <c r="M1929" s="200" t="s">
        <v>4571</v>
      </c>
      <c r="N1929" s="200" t="s">
        <v>4571</v>
      </c>
      <c r="O1929" s="200" t="s">
        <v>4571</v>
      </c>
    </row>
    <row r="1930" spans="1:15" x14ac:dyDescent="0.3">
      <c r="A1930" s="200">
        <v>336446</v>
      </c>
      <c r="B1930" s="200" t="s">
        <v>4584</v>
      </c>
      <c r="C1930" s="200" t="s">
        <v>4571</v>
      </c>
      <c r="D1930" s="200" t="s">
        <v>4573</v>
      </c>
      <c r="E1930" s="200" t="s">
        <v>4572</v>
      </c>
      <c r="F1930" s="200" t="s">
        <v>4572</v>
      </c>
      <c r="G1930" s="200" t="s">
        <v>4572</v>
      </c>
      <c r="H1930" s="200" t="s">
        <v>4572</v>
      </c>
      <c r="I1930" s="200" t="s">
        <v>4572</v>
      </c>
      <c r="J1930" s="200" t="s">
        <v>4572</v>
      </c>
      <c r="K1930" s="200" t="s">
        <v>4572</v>
      </c>
      <c r="L1930" s="200" t="s">
        <v>4572</v>
      </c>
      <c r="M1930" s="200" t="s">
        <v>4572</v>
      </c>
      <c r="N1930" s="200" t="s">
        <v>4572</v>
      </c>
      <c r="O1930" s="200" t="s">
        <v>4572</v>
      </c>
    </row>
    <row r="1931" spans="1:15" x14ac:dyDescent="0.3">
      <c r="A1931" s="200">
        <v>336448</v>
      </c>
      <c r="B1931" s="200" t="s">
        <v>4584</v>
      </c>
      <c r="C1931" s="200" t="s">
        <v>4572</v>
      </c>
      <c r="D1931" s="200" t="s">
        <v>4572</v>
      </c>
      <c r="E1931" s="200" t="s">
        <v>4572</v>
      </c>
      <c r="F1931" s="200" t="s">
        <v>4571</v>
      </c>
      <c r="G1931" s="200" t="s">
        <v>4571</v>
      </c>
      <c r="H1931" s="200" t="s">
        <v>4571</v>
      </c>
      <c r="I1931" s="200" t="s">
        <v>4571</v>
      </c>
      <c r="J1931" s="200" t="s">
        <v>4572</v>
      </c>
      <c r="K1931" s="200" t="s">
        <v>4572</v>
      </c>
      <c r="L1931" s="200" t="s">
        <v>4571</v>
      </c>
      <c r="M1931" s="200" t="s">
        <v>4571</v>
      </c>
      <c r="N1931" s="200" t="s">
        <v>4571</v>
      </c>
      <c r="O1931" s="200" t="s">
        <v>4571</v>
      </c>
    </row>
    <row r="1932" spans="1:15" x14ac:dyDescent="0.3">
      <c r="A1932" s="200">
        <v>336449</v>
      </c>
      <c r="B1932" s="200" t="s">
        <v>4584</v>
      </c>
      <c r="C1932" s="200" t="s">
        <v>4573</v>
      </c>
      <c r="D1932" s="200" t="s">
        <v>4572</v>
      </c>
      <c r="E1932" s="200" t="s">
        <v>4573</v>
      </c>
      <c r="F1932" s="200" t="s">
        <v>4573</v>
      </c>
      <c r="G1932" s="200" t="s">
        <v>4573</v>
      </c>
      <c r="H1932" s="200" t="s">
        <v>4573</v>
      </c>
      <c r="I1932" s="200" t="s">
        <v>4573</v>
      </c>
      <c r="J1932" s="200" t="s">
        <v>4573</v>
      </c>
      <c r="K1932" s="200" t="s">
        <v>4572</v>
      </c>
      <c r="L1932" s="200" t="s">
        <v>4572</v>
      </c>
      <c r="M1932" s="200" t="s">
        <v>4573</v>
      </c>
      <c r="N1932" s="200" t="s">
        <v>4571</v>
      </c>
      <c r="O1932" s="200" t="s">
        <v>4572</v>
      </c>
    </row>
    <row r="1933" spans="1:15" x14ac:dyDescent="0.3">
      <c r="A1933" s="200">
        <v>336450</v>
      </c>
      <c r="B1933" s="200" t="s">
        <v>4584</v>
      </c>
      <c r="C1933" s="200" t="s">
        <v>4572</v>
      </c>
      <c r="D1933" s="200" t="s">
        <v>4572</v>
      </c>
      <c r="E1933" s="200" t="s">
        <v>4573</v>
      </c>
      <c r="F1933" s="200" t="s">
        <v>4572</v>
      </c>
      <c r="G1933" s="200" t="s">
        <v>4572</v>
      </c>
      <c r="H1933" s="200" t="s">
        <v>4573</v>
      </c>
      <c r="I1933" s="200" t="s">
        <v>4572</v>
      </c>
      <c r="J1933" s="200" t="s">
        <v>4573</v>
      </c>
      <c r="K1933" s="200" t="s">
        <v>4572</v>
      </c>
      <c r="L1933" s="200" t="s">
        <v>4572</v>
      </c>
      <c r="M1933" s="200" t="s">
        <v>4573</v>
      </c>
      <c r="N1933" s="200" t="s">
        <v>4572</v>
      </c>
      <c r="O1933" s="200" t="s">
        <v>4571</v>
      </c>
    </row>
    <row r="1934" spans="1:15" x14ac:dyDescent="0.3">
      <c r="A1934" s="200">
        <v>336453</v>
      </c>
      <c r="B1934" s="200" t="s">
        <v>4584</v>
      </c>
      <c r="C1934" s="200" t="s">
        <v>4573</v>
      </c>
      <c r="D1934" s="200" t="s">
        <v>4572</v>
      </c>
      <c r="E1934" s="200" t="s">
        <v>4573</v>
      </c>
      <c r="F1934" s="200" t="s">
        <v>4571</v>
      </c>
      <c r="G1934" s="200" t="s">
        <v>4572</v>
      </c>
      <c r="H1934" s="200" t="s">
        <v>4573</v>
      </c>
      <c r="I1934" s="200" t="s">
        <v>4573</v>
      </c>
      <c r="J1934" s="200" t="s">
        <v>4573</v>
      </c>
      <c r="K1934" s="200" t="s">
        <v>4573</v>
      </c>
      <c r="L1934" s="200" t="s">
        <v>4573</v>
      </c>
      <c r="M1934" s="200" t="s">
        <v>4573</v>
      </c>
      <c r="N1934" s="200" t="s">
        <v>4571</v>
      </c>
      <c r="O1934" s="200" t="s">
        <v>4571</v>
      </c>
    </row>
    <row r="1935" spans="1:15" x14ac:dyDescent="0.3">
      <c r="A1935" s="200">
        <v>336455</v>
      </c>
      <c r="B1935" s="200" t="s">
        <v>4584</v>
      </c>
      <c r="C1935" s="200" t="s">
        <v>4573</v>
      </c>
      <c r="D1935" s="200" t="s">
        <v>4573</v>
      </c>
      <c r="E1935" s="200" t="s">
        <v>4572</v>
      </c>
      <c r="F1935" s="200" t="s">
        <v>4573</v>
      </c>
      <c r="G1935" s="200" t="s">
        <v>4573</v>
      </c>
      <c r="H1935" s="200" t="s">
        <v>4573</v>
      </c>
      <c r="I1935" s="200" t="s">
        <v>4573</v>
      </c>
      <c r="J1935" s="200" t="s">
        <v>4572</v>
      </c>
      <c r="K1935" s="200" t="s">
        <v>4572</v>
      </c>
      <c r="L1935" s="200" t="s">
        <v>4573</v>
      </c>
      <c r="M1935" s="200" t="s">
        <v>4573</v>
      </c>
      <c r="N1935" s="200" t="s">
        <v>4573</v>
      </c>
      <c r="O1935" s="200" t="s">
        <v>4572</v>
      </c>
    </row>
    <row r="1936" spans="1:15" x14ac:dyDescent="0.3">
      <c r="A1936" s="200">
        <v>336457</v>
      </c>
      <c r="B1936" s="200" t="s">
        <v>4584</v>
      </c>
      <c r="C1936" s="200" t="s">
        <v>4572</v>
      </c>
      <c r="D1936" s="200" t="s">
        <v>4572</v>
      </c>
      <c r="E1936" s="200" t="s">
        <v>4572</v>
      </c>
      <c r="F1936" s="200" t="s">
        <v>4572</v>
      </c>
      <c r="G1936" s="200" t="s">
        <v>4572</v>
      </c>
      <c r="H1936" s="200" t="s">
        <v>4572</v>
      </c>
      <c r="I1936" s="200" t="s">
        <v>4572</v>
      </c>
      <c r="J1936" s="200" t="s">
        <v>4571</v>
      </c>
      <c r="K1936" s="200" t="s">
        <v>4571</v>
      </c>
      <c r="L1936" s="200" t="s">
        <v>4571</v>
      </c>
      <c r="M1936" s="200" t="s">
        <v>4571</v>
      </c>
      <c r="N1936" s="200" t="s">
        <v>4571</v>
      </c>
      <c r="O1936" s="200" t="s">
        <v>4571</v>
      </c>
    </row>
    <row r="1937" spans="1:15" x14ac:dyDescent="0.3">
      <c r="A1937" s="200">
        <v>336459</v>
      </c>
      <c r="B1937" s="200" t="s">
        <v>4584</v>
      </c>
      <c r="C1937" s="200" t="s">
        <v>4572</v>
      </c>
      <c r="D1937" s="200" t="s">
        <v>4571</v>
      </c>
      <c r="E1937" s="200" t="s">
        <v>4572</v>
      </c>
      <c r="F1937" s="200" t="s">
        <v>4572</v>
      </c>
      <c r="G1937" s="200" t="s">
        <v>4571</v>
      </c>
      <c r="H1937" s="200" t="s">
        <v>4571</v>
      </c>
      <c r="I1937" s="200" t="s">
        <v>4571</v>
      </c>
      <c r="J1937" s="200" t="s">
        <v>4571</v>
      </c>
      <c r="K1937" s="200" t="s">
        <v>4571</v>
      </c>
      <c r="L1937" s="200" t="s">
        <v>4571</v>
      </c>
      <c r="M1937" s="200" t="s">
        <v>4571</v>
      </c>
      <c r="N1937" s="200" t="s">
        <v>4571</v>
      </c>
      <c r="O1937" s="200" t="s">
        <v>4571</v>
      </c>
    </row>
    <row r="1938" spans="1:15" x14ac:dyDescent="0.3">
      <c r="A1938" s="200">
        <v>336460</v>
      </c>
      <c r="B1938" s="200" t="s">
        <v>4584</v>
      </c>
      <c r="C1938" s="200" t="s">
        <v>4573</v>
      </c>
      <c r="D1938" s="200" t="s">
        <v>4573</v>
      </c>
      <c r="E1938" s="200" t="s">
        <v>4573</v>
      </c>
      <c r="F1938" s="200" t="s">
        <v>4572</v>
      </c>
      <c r="G1938" s="200" t="s">
        <v>4571</v>
      </c>
      <c r="H1938" s="200" t="s">
        <v>4572</v>
      </c>
      <c r="I1938" s="200" t="s">
        <v>4571</v>
      </c>
      <c r="J1938" s="200" t="s">
        <v>4572</v>
      </c>
      <c r="K1938" s="200" t="s">
        <v>4572</v>
      </c>
      <c r="L1938" s="200" t="s">
        <v>4571</v>
      </c>
      <c r="M1938" s="200" t="s">
        <v>4571</v>
      </c>
      <c r="N1938" s="200" t="s">
        <v>4571</v>
      </c>
      <c r="O1938" s="200" t="s">
        <v>4571</v>
      </c>
    </row>
    <row r="1939" spans="1:15" x14ac:dyDescent="0.3">
      <c r="A1939" s="200">
        <v>336462</v>
      </c>
      <c r="B1939" s="200" t="s">
        <v>4584</v>
      </c>
      <c r="C1939" s="200" t="s">
        <v>4572</v>
      </c>
      <c r="D1939" s="200" t="s">
        <v>4572</v>
      </c>
      <c r="E1939" s="200" t="s">
        <v>4572</v>
      </c>
      <c r="F1939" s="200" t="s">
        <v>4572</v>
      </c>
      <c r="G1939" s="200" t="s">
        <v>4572</v>
      </c>
      <c r="H1939" s="200" t="s">
        <v>4571</v>
      </c>
      <c r="I1939" s="200" t="s">
        <v>4571</v>
      </c>
      <c r="J1939" s="200" t="s">
        <v>4572</v>
      </c>
      <c r="K1939" s="200" t="s">
        <v>4572</v>
      </c>
      <c r="L1939" s="200" t="s">
        <v>4571</v>
      </c>
      <c r="M1939" s="200" t="s">
        <v>4571</v>
      </c>
      <c r="N1939" s="200" t="s">
        <v>4571</v>
      </c>
      <c r="O1939" s="200" t="s">
        <v>4571</v>
      </c>
    </row>
    <row r="1940" spans="1:15" x14ac:dyDescent="0.3">
      <c r="A1940" s="200">
        <v>336463</v>
      </c>
      <c r="B1940" s="200" t="s">
        <v>4584</v>
      </c>
      <c r="C1940" s="200" t="s">
        <v>4572</v>
      </c>
      <c r="D1940" s="200" t="s">
        <v>4571</v>
      </c>
      <c r="E1940" s="200" t="s">
        <v>4572</v>
      </c>
      <c r="F1940" s="200" t="s">
        <v>4572</v>
      </c>
      <c r="G1940" s="200" t="s">
        <v>4571</v>
      </c>
      <c r="H1940" s="200" t="s">
        <v>4572</v>
      </c>
      <c r="I1940" s="200" t="s">
        <v>4571</v>
      </c>
      <c r="J1940" s="200" t="s">
        <v>4571</v>
      </c>
      <c r="K1940" s="200" t="s">
        <v>4571</v>
      </c>
      <c r="L1940" s="200" t="s">
        <v>4571</v>
      </c>
      <c r="M1940" s="200" t="s">
        <v>4571</v>
      </c>
      <c r="N1940" s="200" t="s">
        <v>4571</v>
      </c>
      <c r="O1940" s="200" t="s">
        <v>4571</v>
      </c>
    </row>
    <row r="1941" spans="1:15" x14ac:dyDescent="0.3">
      <c r="A1941" s="200">
        <v>336467</v>
      </c>
      <c r="B1941" s="200" t="s">
        <v>4584</v>
      </c>
      <c r="C1941" s="200" t="s">
        <v>4573</v>
      </c>
      <c r="D1941" s="200" t="s">
        <v>4571</v>
      </c>
      <c r="E1941" s="200" t="s">
        <v>4573</v>
      </c>
      <c r="F1941" s="200" t="s">
        <v>4572</v>
      </c>
      <c r="G1941" s="200" t="s">
        <v>4572</v>
      </c>
      <c r="H1941" s="200" t="s">
        <v>4571</v>
      </c>
      <c r="I1941" s="200" t="s">
        <v>4572</v>
      </c>
      <c r="J1941" s="200" t="s">
        <v>4573</v>
      </c>
      <c r="K1941" s="200" t="s">
        <v>4573</v>
      </c>
      <c r="L1941" s="200" t="s">
        <v>4572</v>
      </c>
      <c r="M1941" s="200" t="s">
        <v>4572</v>
      </c>
      <c r="N1941" s="200" t="s">
        <v>4571</v>
      </c>
      <c r="O1941" s="200" t="s">
        <v>4571</v>
      </c>
    </row>
    <row r="1942" spans="1:15" x14ac:dyDescent="0.3">
      <c r="A1942" s="200">
        <v>336468</v>
      </c>
      <c r="B1942" s="200" t="s">
        <v>4584</v>
      </c>
      <c r="C1942" s="200" t="s">
        <v>4571</v>
      </c>
      <c r="D1942" s="200" t="s">
        <v>4572</v>
      </c>
      <c r="E1942" s="200" t="s">
        <v>4572</v>
      </c>
      <c r="F1942" s="200" t="s">
        <v>4571</v>
      </c>
      <c r="G1942" s="200" t="s">
        <v>4571</v>
      </c>
      <c r="H1942" s="200" t="s">
        <v>4571</v>
      </c>
      <c r="I1942" s="200" t="s">
        <v>4571</v>
      </c>
      <c r="J1942" s="200" t="s">
        <v>4571</v>
      </c>
      <c r="K1942" s="200" t="s">
        <v>4571</v>
      </c>
      <c r="L1942" s="200" t="s">
        <v>4571</v>
      </c>
      <c r="M1942" s="200" t="s">
        <v>4571</v>
      </c>
      <c r="N1942" s="200" t="s">
        <v>4571</v>
      </c>
      <c r="O1942" s="200" t="s">
        <v>4571</v>
      </c>
    </row>
    <row r="1943" spans="1:15" x14ac:dyDescent="0.3">
      <c r="A1943" s="200">
        <v>336471</v>
      </c>
      <c r="B1943" s="200" t="s">
        <v>4584</v>
      </c>
      <c r="C1943" s="200" t="s">
        <v>4573</v>
      </c>
      <c r="D1943" s="200" t="s">
        <v>4572</v>
      </c>
      <c r="E1943" s="200" t="s">
        <v>4573</v>
      </c>
      <c r="F1943" s="200" t="s">
        <v>4573</v>
      </c>
      <c r="G1943" s="200" t="s">
        <v>4573</v>
      </c>
      <c r="H1943" s="200" t="s">
        <v>4573</v>
      </c>
      <c r="I1943" s="200" t="s">
        <v>4573</v>
      </c>
      <c r="J1943" s="200" t="s">
        <v>4572</v>
      </c>
      <c r="K1943" s="200" t="s">
        <v>4572</v>
      </c>
      <c r="L1943" s="200" t="s">
        <v>4572</v>
      </c>
      <c r="M1943" s="200" t="s">
        <v>4572</v>
      </c>
      <c r="N1943" s="200" t="s">
        <v>4572</v>
      </c>
      <c r="O1943" s="200" t="s">
        <v>4572</v>
      </c>
    </row>
    <row r="1944" spans="1:15" x14ac:dyDescent="0.3">
      <c r="A1944" s="200">
        <v>336472</v>
      </c>
      <c r="B1944" s="200" t="s">
        <v>4584</v>
      </c>
      <c r="C1944" s="200" t="s">
        <v>4572</v>
      </c>
      <c r="D1944" s="200" t="s">
        <v>4572</v>
      </c>
      <c r="E1944" s="200" t="s">
        <v>4572</v>
      </c>
      <c r="F1944" s="200" t="s">
        <v>4573</v>
      </c>
      <c r="G1944" s="200" t="s">
        <v>4572</v>
      </c>
      <c r="H1944" s="200" t="s">
        <v>4573</v>
      </c>
      <c r="I1944" s="200" t="s">
        <v>4573</v>
      </c>
      <c r="J1944" s="200" t="s">
        <v>4572</v>
      </c>
      <c r="K1944" s="200" t="s">
        <v>4572</v>
      </c>
      <c r="L1944" s="200" t="s">
        <v>4572</v>
      </c>
      <c r="M1944" s="200" t="s">
        <v>4573</v>
      </c>
      <c r="N1944" s="200" t="s">
        <v>4572</v>
      </c>
      <c r="O1944" s="200" t="s">
        <v>4571</v>
      </c>
    </row>
    <row r="1945" spans="1:15" x14ac:dyDescent="0.3">
      <c r="A1945" s="200">
        <v>336474</v>
      </c>
      <c r="B1945" s="200" t="s">
        <v>4584</v>
      </c>
      <c r="C1945" s="200" t="s">
        <v>4572</v>
      </c>
      <c r="D1945" s="200" t="s">
        <v>4572</v>
      </c>
      <c r="E1945" s="200" t="s">
        <v>4572</v>
      </c>
      <c r="F1945" s="200" t="s">
        <v>4572</v>
      </c>
      <c r="G1945" s="200" t="s">
        <v>4571</v>
      </c>
      <c r="H1945" s="200" t="s">
        <v>4571</v>
      </c>
      <c r="I1945" s="200" t="s">
        <v>4571</v>
      </c>
      <c r="J1945" s="200" t="s">
        <v>4572</v>
      </c>
      <c r="K1945" s="200" t="s">
        <v>4572</v>
      </c>
      <c r="L1945" s="200" t="s">
        <v>4572</v>
      </c>
      <c r="M1945" s="200" t="s">
        <v>4572</v>
      </c>
      <c r="N1945" s="200" t="s">
        <v>4572</v>
      </c>
      <c r="O1945" s="200" t="s">
        <v>4572</v>
      </c>
    </row>
    <row r="1946" spans="1:15" x14ac:dyDescent="0.3">
      <c r="A1946" s="200">
        <v>336476</v>
      </c>
      <c r="B1946" s="200" t="s">
        <v>4584</v>
      </c>
      <c r="C1946" s="200" t="s">
        <v>4573</v>
      </c>
      <c r="D1946" s="200" t="s">
        <v>4573</v>
      </c>
      <c r="E1946" s="200" t="s">
        <v>4573</v>
      </c>
      <c r="F1946" s="200" t="s">
        <v>4573</v>
      </c>
      <c r="G1946" s="200" t="s">
        <v>4573</v>
      </c>
      <c r="H1946" s="200" t="s">
        <v>4573</v>
      </c>
      <c r="I1946" s="200" t="s">
        <v>4573</v>
      </c>
      <c r="J1946" s="200" t="s">
        <v>4571</v>
      </c>
      <c r="K1946" s="200" t="s">
        <v>4571</v>
      </c>
      <c r="L1946" s="200" t="s">
        <v>4571</v>
      </c>
      <c r="M1946" s="200" t="s">
        <v>4571</v>
      </c>
      <c r="N1946" s="200" t="s">
        <v>4571</v>
      </c>
      <c r="O1946" s="200" t="s">
        <v>4571</v>
      </c>
    </row>
    <row r="1947" spans="1:15" x14ac:dyDescent="0.3">
      <c r="A1947" s="200">
        <v>336477</v>
      </c>
      <c r="B1947" s="200" t="s">
        <v>4584</v>
      </c>
      <c r="C1947" s="200" t="s">
        <v>4572</v>
      </c>
      <c r="D1947" s="200" t="s">
        <v>4572</v>
      </c>
      <c r="E1947" s="200" t="s">
        <v>4572</v>
      </c>
      <c r="F1947" s="200" t="s">
        <v>4572</v>
      </c>
      <c r="G1947" s="200" t="s">
        <v>4571</v>
      </c>
      <c r="H1947" s="200" t="s">
        <v>4572</v>
      </c>
      <c r="I1947" s="200" t="s">
        <v>4572</v>
      </c>
      <c r="J1947" s="200" t="s">
        <v>4571</v>
      </c>
      <c r="K1947" s="200" t="s">
        <v>4571</v>
      </c>
      <c r="L1947" s="200" t="s">
        <v>4571</v>
      </c>
      <c r="M1947" s="200" t="s">
        <v>4571</v>
      </c>
      <c r="N1947" s="200" t="s">
        <v>4571</v>
      </c>
      <c r="O1947" s="200" t="s">
        <v>4571</v>
      </c>
    </row>
    <row r="1948" spans="1:15" x14ac:dyDescent="0.3">
      <c r="A1948" s="200">
        <v>336480</v>
      </c>
      <c r="B1948" s="200" t="s">
        <v>4584</v>
      </c>
      <c r="C1948" s="200" t="s">
        <v>4573</v>
      </c>
      <c r="D1948" s="200" t="s">
        <v>4573</v>
      </c>
      <c r="E1948" s="200" t="s">
        <v>4572</v>
      </c>
      <c r="F1948" s="200" t="s">
        <v>4573</v>
      </c>
      <c r="G1948" s="200" t="s">
        <v>4572</v>
      </c>
      <c r="H1948" s="200" t="s">
        <v>4573</v>
      </c>
      <c r="I1948" s="200" t="s">
        <v>4572</v>
      </c>
      <c r="J1948" s="200" t="s">
        <v>4573</v>
      </c>
      <c r="K1948" s="200" t="s">
        <v>4573</v>
      </c>
      <c r="L1948" s="200" t="s">
        <v>4572</v>
      </c>
      <c r="M1948" s="200" t="s">
        <v>4572</v>
      </c>
      <c r="N1948" s="200" t="s">
        <v>4572</v>
      </c>
      <c r="O1948" s="200" t="s">
        <v>4572</v>
      </c>
    </row>
    <row r="1949" spans="1:15" x14ac:dyDescent="0.3">
      <c r="A1949" s="200">
        <v>336481</v>
      </c>
      <c r="B1949" s="200" t="s">
        <v>4584</v>
      </c>
      <c r="C1949" s="200" t="s">
        <v>4572</v>
      </c>
      <c r="D1949" s="200" t="s">
        <v>4572</v>
      </c>
      <c r="E1949" s="200" t="s">
        <v>4572</v>
      </c>
      <c r="F1949" s="200" t="s">
        <v>4571</v>
      </c>
      <c r="G1949" s="200" t="s">
        <v>4571</v>
      </c>
      <c r="H1949" s="200" t="s">
        <v>4571</v>
      </c>
      <c r="I1949" s="200" t="s">
        <v>4571</v>
      </c>
      <c r="J1949" s="200" t="s">
        <v>4571</v>
      </c>
      <c r="K1949" s="200" t="s">
        <v>4571</v>
      </c>
      <c r="L1949" s="200" t="s">
        <v>4571</v>
      </c>
      <c r="M1949" s="200" t="s">
        <v>4571</v>
      </c>
      <c r="N1949" s="200" t="s">
        <v>4571</v>
      </c>
      <c r="O1949" s="200" t="s">
        <v>4571</v>
      </c>
    </row>
    <row r="1950" spans="1:15" x14ac:dyDescent="0.3">
      <c r="A1950" s="200">
        <v>336483</v>
      </c>
      <c r="B1950" s="200" t="s">
        <v>4584</v>
      </c>
      <c r="C1950" s="200" t="s">
        <v>4573</v>
      </c>
      <c r="D1950" s="200" t="s">
        <v>4572</v>
      </c>
      <c r="E1950" s="200" t="s">
        <v>4572</v>
      </c>
      <c r="F1950" s="200" t="s">
        <v>4573</v>
      </c>
      <c r="G1950" s="200" t="s">
        <v>4573</v>
      </c>
      <c r="H1950" s="200" t="s">
        <v>4573</v>
      </c>
      <c r="I1950" s="200" t="s">
        <v>4572</v>
      </c>
      <c r="J1950" s="200" t="s">
        <v>4572</v>
      </c>
      <c r="K1950" s="200" t="s">
        <v>4573</v>
      </c>
      <c r="L1950" s="200" t="s">
        <v>4572</v>
      </c>
      <c r="M1950" s="200" t="s">
        <v>4572</v>
      </c>
      <c r="N1950" s="200" t="s">
        <v>4572</v>
      </c>
      <c r="O1950" s="200" t="s">
        <v>4571</v>
      </c>
    </row>
    <row r="1951" spans="1:15" x14ac:dyDescent="0.3">
      <c r="A1951" s="200">
        <v>336486</v>
      </c>
      <c r="B1951" s="200" t="s">
        <v>4584</v>
      </c>
      <c r="C1951" s="200" t="s">
        <v>4572</v>
      </c>
      <c r="D1951" s="200" t="s">
        <v>4571</v>
      </c>
      <c r="E1951" s="200" t="s">
        <v>4572</v>
      </c>
      <c r="F1951" s="200" t="s">
        <v>4572</v>
      </c>
      <c r="G1951" s="200" t="s">
        <v>4571</v>
      </c>
      <c r="H1951" s="200" t="s">
        <v>4572</v>
      </c>
      <c r="I1951" s="200" t="s">
        <v>4571</v>
      </c>
      <c r="J1951" s="200" t="s">
        <v>4571</v>
      </c>
      <c r="K1951" s="200" t="s">
        <v>4571</v>
      </c>
      <c r="L1951" s="200" t="s">
        <v>4571</v>
      </c>
      <c r="M1951" s="200" t="s">
        <v>4571</v>
      </c>
      <c r="N1951" s="200" t="s">
        <v>4571</v>
      </c>
      <c r="O1951" s="200" t="s">
        <v>4571</v>
      </c>
    </row>
    <row r="1952" spans="1:15" x14ac:dyDescent="0.3">
      <c r="A1952" s="200">
        <v>336489</v>
      </c>
      <c r="B1952" s="200" t="s">
        <v>4584</v>
      </c>
      <c r="C1952" s="200" t="s">
        <v>4573</v>
      </c>
      <c r="D1952" s="200" t="s">
        <v>4573</v>
      </c>
      <c r="E1952" s="200" t="s">
        <v>4573</v>
      </c>
      <c r="F1952" s="200" t="s">
        <v>4573</v>
      </c>
      <c r="G1952" s="200" t="s">
        <v>4573</v>
      </c>
      <c r="H1952" s="200" t="s">
        <v>4572</v>
      </c>
      <c r="I1952" s="200" t="s">
        <v>4572</v>
      </c>
      <c r="J1952" s="200" t="s">
        <v>4573</v>
      </c>
      <c r="K1952" s="200" t="s">
        <v>4573</v>
      </c>
      <c r="L1952" s="200" t="s">
        <v>4572</v>
      </c>
      <c r="M1952" s="200" t="s">
        <v>4572</v>
      </c>
      <c r="N1952" s="200" t="s">
        <v>4571</v>
      </c>
      <c r="O1952" s="200" t="s">
        <v>4571</v>
      </c>
    </row>
    <row r="1953" spans="1:15" x14ac:dyDescent="0.3">
      <c r="A1953" s="200">
        <v>336491</v>
      </c>
      <c r="B1953" s="200" t="s">
        <v>4584</v>
      </c>
      <c r="C1953" s="200" t="s">
        <v>4573</v>
      </c>
      <c r="D1953" s="200" t="s">
        <v>4573</v>
      </c>
      <c r="E1953" s="200" t="s">
        <v>4571</v>
      </c>
      <c r="F1953" s="200" t="s">
        <v>4573</v>
      </c>
      <c r="G1953" s="200" t="s">
        <v>4573</v>
      </c>
      <c r="H1953" s="200" t="s">
        <v>4573</v>
      </c>
      <c r="I1953" s="200" t="s">
        <v>4571</v>
      </c>
      <c r="J1953" s="200" t="s">
        <v>4571</v>
      </c>
      <c r="K1953" s="200" t="s">
        <v>4571</v>
      </c>
      <c r="L1953" s="200" t="s">
        <v>4571</v>
      </c>
      <c r="M1953" s="200" t="s">
        <v>4571</v>
      </c>
      <c r="N1953" s="200" t="s">
        <v>4571</v>
      </c>
      <c r="O1953" s="200" t="s">
        <v>4571</v>
      </c>
    </row>
    <row r="1954" spans="1:15" x14ac:dyDescent="0.3">
      <c r="A1954" s="200">
        <v>336494</v>
      </c>
      <c r="B1954" s="200" t="s">
        <v>4584</v>
      </c>
      <c r="C1954" s="200" t="s">
        <v>4572</v>
      </c>
      <c r="D1954" s="200" t="s">
        <v>4571</v>
      </c>
      <c r="E1954" s="200" t="s">
        <v>4572</v>
      </c>
      <c r="F1954" s="200" t="s">
        <v>4571</v>
      </c>
      <c r="G1954" s="200" t="s">
        <v>4571</v>
      </c>
      <c r="H1954" s="200" t="s">
        <v>4572</v>
      </c>
      <c r="I1954" s="200" t="s">
        <v>4571</v>
      </c>
      <c r="J1954" s="200" t="s">
        <v>4571</v>
      </c>
      <c r="K1954" s="200" t="s">
        <v>4571</v>
      </c>
      <c r="L1954" s="200" t="s">
        <v>4571</v>
      </c>
      <c r="M1954" s="200" t="s">
        <v>4571</v>
      </c>
      <c r="N1954" s="200" t="s">
        <v>4571</v>
      </c>
      <c r="O1954" s="200" t="s">
        <v>4571</v>
      </c>
    </row>
    <row r="1955" spans="1:15" x14ac:dyDescent="0.3">
      <c r="A1955" s="200">
        <v>336495</v>
      </c>
      <c r="B1955" s="200" t="s">
        <v>4584</v>
      </c>
      <c r="C1955" s="200" t="s">
        <v>4573</v>
      </c>
      <c r="D1955" s="200" t="s">
        <v>4573</v>
      </c>
      <c r="E1955" s="200" t="s">
        <v>4573</v>
      </c>
      <c r="F1955" s="200" t="s">
        <v>4573</v>
      </c>
      <c r="G1955" s="200" t="s">
        <v>4573</v>
      </c>
      <c r="H1955" s="200" t="s">
        <v>4573</v>
      </c>
      <c r="I1955" s="200" t="s">
        <v>4573</v>
      </c>
      <c r="J1955" s="200" t="s">
        <v>4573</v>
      </c>
      <c r="K1955" s="200" t="s">
        <v>4573</v>
      </c>
      <c r="L1955" s="200" t="s">
        <v>4573</v>
      </c>
      <c r="M1955" s="200" t="s">
        <v>4573</v>
      </c>
      <c r="N1955" s="200" t="s">
        <v>4572</v>
      </c>
      <c r="O1955" s="200" t="s">
        <v>4571</v>
      </c>
    </row>
    <row r="1956" spans="1:15" x14ac:dyDescent="0.3">
      <c r="A1956" s="200">
        <v>336498</v>
      </c>
      <c r="B1956" s="200" t="s">
        <v>4584</v>
      </c>
      <c r="C1956" s="200" t="s">
        <v>4572</v>
      </c>
      <c r="D1956" s="200" t="s">
        <v>4571</v>
      </c>
      <c r="E1956" s="200" t="s">
        <v>4571</v>
      </c>
      <c r="F1956" s="200" t="s">
        <v>4572</v>
      </c>
      <c r="G1956" s="200" t="s">
        <v>4572</v>
      </c>
      <c r="H1956" s="200" t="s">
        <v>4572</v>
      </c>
      <c r="I1956" s="200" t="s">
        <v>4572</v>
      </c>
      <c r="J1956" s="200" t="s">
        <v>4572</v>
      </c>
      <c r="K1956" s="200" t="s">
        <v>4571</v>
      </c>
      <c r="L1956" s="200" t="s">
        <v>4571</v>
      </c>
      <c r="M1956" s="200" t="s">
        <v>4571</v>
      </c>
      <c r="N1956" s="200" t="s">
        <v>4572</v>
      </c>
      <c r="O1956" s="200" t="s">
        <v>4572</v>
      </c>
    </row>
    <row r="1957" spans="1:15" x14ac:dyDescent="0.3">
      <c r="A1957" s="200">
        <v>336500</v>
      </c>
      <c r="B1957" s="200" t="s">
        <v>4584</v>
      </c>
      <c r="C1957" s="200" t="s">
        <v>4572</v>
      </c>
      <c r="D1957" s="200" t="s">
        <v>4572</v>
      </c>
      <c r="E1957" s="200" t="s">
        <v>4572</v>
      </c>
      <c r="F1957" s="200" t="s">
        <v>4573</v>
      </c>
      <c r="G1957" s="200" t="s">
        <v>4573</v>
      </c>
      <c r="H1957" s="200" t="s">
        <v>4573</v>
      </c>
      <c r="I1957" s="200" t="s">
        <v>4572</v>
      </c>
      <c r="J1957" s="200" t="s">
        <v>4572</v>
      </c>
      <c r="K1957" s="200" t="s">
        <v>4572</v>
      </c>
      <c r="L1957" s="200" t="s">
        <v>4572</v>
      </c>
      <c r="M1957" s="200" t="s">
        <v>4572</v>
      </c>
      <c r="N1957" s="200" t="s">
        <v>4571</v>
      </c>
      <c r="O1957" s="200" t="s">
        <v>4571</v>
      </c>
    </row>
    <row r="1958" spans="1:15" x14ac:dyDescent="0.3">
      <c r="A1958" s="200">
        <v>336501</v>
      </c>
      <c r="B1958" s="200" t="s">
        <v>4584</v>
      </c>
      <c r="C1958" s="200" t="s">
        <v>4571</v>
      </c>
      <c r="D1958" s="200" t="s">
        <v>4571</v>
      </c>
      <c r="E1958" s="200" t="s">
        <v>4571</v>
      </c>
      <c r="F1958" s="200" t="s">
        <v>4572</v>
      </c>
      <c r="G1958" s="200" t="s">
        <v>4571</v>
      </c>
      <c r="H1958" s="200" t="s">
        <v>4572</v>
      </c>
      <c r="I1958" s="200" t="s">
        <v>4572</v>
      </c>
      <c r="J1958" s="200" t="s">
        <v>4571</v>
      </c>
      <c r="K1958" s="200" t="s">
        <v>4571</v>
      </c>
      <c r="L1958" s="200" t="s">
        <v>4571</v>
      </c>
      <c r="M1958" s="200" t="s">
        <v>4571</v>
      </c>
      <c r="N1958" s="200" t="s">
        <v>4571</v>
      </c>
      <c r="O1958" s="200" t="s">
        <v>4571</v>
      </c>
    </row>
    <row r="1959" spans="1:15" x14ac:dyDescent="0.3">
      <c r="A1959" s="200">
        <v>336503</v>
      </c>
      <c r="B1959" s="200" t="s">
        <v>4584</v>
      </c>
      <c r="C1959" s="200" t="s">
        <v>4572</v>
      </c>
      <c r="D1959" s="200" t="s">
        <v>4572</v>
      </c>
      <c r="E1959" s="200" t="s">
        <v>4572</v>
      </c>
      <c r="F1959" s="200" t="s">
        <v>4572</v>
      </c>
      <c r="G1959" s="200" t="s">
        <v>4571</v>
      </c>
      <c r="H1959" s="200" t="s">
        <v>4571</v>
      </c>
      <c r="I1959" s="200" t="s">
        <v>4571</v>
      </c>
      <c r="J1959" s="200" t="s">
        <v>4571</v>
      </c>
      <c r="K1959" s="200" t="s">
        <v>4571</v>
      </c>
      <c r="L1959" s="200" t="s">
        <v>4571</v>
      </c>
      <c r="M1959" s="200" t="s">
        <v>4571</v>
      </c>
      <c r="N1959" s="200" t="s">
        <v>4571</v>
      </c>
      <c r="O1959" s="200" t="s">
        <v>4571</v>
      </c>
    </row>
    <row r="1960" spans="1:15" x14ac:dyDescent="0.3">
      <c r="A1960" s="200">
        <v>336509</v>
      </c>
      <c r="B1960" s="200" t="s">
        <v>4584</v>
      </c>
      <c r="C1960" s="200" t="s">
        <v>4572</v>
      </c>
      <c r="D1960" s="200" t="s">
        <v>4572</v>
      </c>
      <c r="E1960" s="200" t="s">
        <v>4572</v>
      </c>
      <c r="F1960" s="200" t="s">
        <v>4572</v>
      </c>
      <c r="G1960" s="200" t="s">
        <v>4572</v>
      </c>
      <c r="H1960" s="200" t="s">
        <v>4571</v>
      </c>
      <c r="I1960" s="200" t="s">
        <v>4571</v>
      </c>
      <c r="J1960" s="200" t="s">
        <v>4571</v>
      </c>
      <c r="K1960" s="200" t="s">
        <v>4571</v>
      </c>
      <c r="L1960" s="200" t="s">
        <v>4571</v>
      </c>
      <c r="M1960" s="200" t="s">
        <v>4571</v>
      </c>
      <c r="N1960" s="200" t="s">
        <v>4571</v>
      </c>
      <c r="O1960" s="200" t="s">
        <v>4571</v>
      </c>
    </row>
    <row r="1961" spans="1:15" x14ac:dyDescent="0.3">
      <c r="A1961" s="200">
        <v>336511</v>
      </c>
      <c r="B1961" s="200" t="s">
        <v>4584</v>
      </c>
      <c r="C1961" s="200" t="s">
        <v>4572</v>
      </c>
      <c r="D1961" s="200" t="s">
        <v>4573</v>
      </c>
      <c r="E1961" s="200" t="s">
        <v>4573</v>
      </c>
      <c r="F1961" s="200" t="s">
        <v>4573</v>
      </c>
      <c r="G1961" s="200" t="s">
        <v>4572</v>
      </c>
      <c r="H1961" s="200" t="s">
        <v>4573</v>
      </c>
      <c r="I1961" s="200" t="s">
        <v>4573</v>
      </c>
      <c r="J1961" s="200" t="s">
        <v>4572</v>
      </c>
      <c r="K1961" s="200" t="s">
        <v>4571</v>
      </c>
      <c r="L1961" s="200" t="s">
        <v>4571</v>
      </c>
      <c r="M1961" s="200" t="s">
        <v>4571</v>
      </c>
      <c r="N1961" s="200" t="s">
        <v>4571</v>
      </c>
      <c r="O1961" s="200" t="s">
        <v>4571</v>
      </c>
    </row>
    <row r="1962" spans="1:15" x14ac:dyDescent="0.3">
      <c r="A1962" s="200">
        <v>336512</v>
      </c>
      <c r="B1962" s="200" t="s">
        <v>4584</v>
      </c>
      <c r="C1962" s="200" t="s">
        <v>4573</v>
      </c>
      <c r="D1962" s="200" t="s">
        <v>4573</v>
      </c>
      <c r="E1962" s="200" t="s">
        <v>4573</v>
      </c>
      <c r="F1962" s="200" t="s">
        <v>4572</v>
      </c>
      <c r="G1962" s="200" t="s">
        <v>4572</v>
      </c>
      <c r="H1962" s="200" t="s">
        <v>4573</v>
      </c>
      <c r="I1962" s="200" t="s">
        <v>4573</v>
      </c>
      <c r="J1962" s="200" t="s">
        <v>4571</v>
      </c>
      <c r="K1962" s="200" t="s">
        <v>4571</v>
      </c>
      <c r="L1962" s="200" t="s">
        <v>4571</v>
      </c>
      <c r="M1962" s="200" t="s">
        <v>4571</v>
      </c>
      <c r="N1962" s="200" t="s">
        <v>4571</v>
      </c>
      <c r="O1962" s="200" t="s">
        <v>4571</v>
      </c>
    </row>
    <row r="1963" spans="1:15" x14ac:dyDescent="0.3">
      <c r="A1963" s="200">
        <v>336513</v>
      </c>
      <c r="B1963" s="200" t="s">
        <v>4584</v>
      </c>
      <c r="C1963" s="200" t="s">
        <v>4572</v>
      </c>
      <c r="D1963" s="200" t="s">
        <v>4572</v>
      </c>
      <c r="E1963" s="200" t="s">
        <v>4572</v>
      </c>
      <c r="F1963" s="200" t="s">
        <v>4572</v>
      </c>
      <c r="G1963" s="200" t="s">
        <v>4571</v>
      </c>
      <c r="H1963" s="200" t="s">
        <v>4571</v>
      </c>
      <c r="I1963" s="200" t="s">
        <v>4571</v>
      </c>
      <c r="J1963" s="200" t="s">
        <v>4571</v>
      </c>
      <c r="K1963" s="200" t="s">
        <v>4571</v>
      </c>
      <c r="L1963" s="200" t="s">
        <v>4571</v>
      </c>
      <c r="M1963" s="200" t="s">
        <v>4571</v>
      </c>
      <c r="N1963" s="200" t="s">
        <v>4571</v>
      </c>
      <c r="O1963" s="200" t="s">
        <v>4571</v>
      </c>
    </row>
    <row r="1964" spans="1:15" x14ac:dyDescent="0.3">
      <c r="A1964" s="200">
        <v>336514</v>
      </c>
      <c r="B1964" s="200" t="s">
        <v>4584</v>
      </c>
      <c r="C1964" s="200" t="s">
        <v>4573</v>
      </c>
      <c r="D1964" s="200" t="s">
        <v>4572</v>
      </c>
      <c r="E1964" s="200" t="s">
        <v>4573</v>
      </c>
      <c r="F1964" s="200" t="s">
        <v>4573</v>
      </c>
      <c r="G1964" s="200" t="s">
        <v>4571</v>
      </c>
      <c r="H1964" s="200" t="s">
        <v>4571</v>
      </c>
      <c r="I1964" s="200" t="s">
        <v>4571</v>
      </c>
      <c r="J1964" s="200" t="s">
        <v>4572</v>
      </c>
      <c r="K1964" s="200" t="s">
        <v>4571</v>
      </c>
      <c r="L1964" s="200" t="s">
        <v>4571</v>
      </c>
      <c r="M1964" s="200" t="s">
        <v>4571</v>
      </c>
      <c r="N1964" s="200" t="s">
        <v>4571</v>
      </c>
      <c r="O1964" s="200" t="s">
        <v>4571</v>
      </c>
    </row>
    <row r="1965" spans="1:15" x14ac:dyDescent="0.3">
      <c r="A1965" s="200">
        <v>336517</v>
      </c>
      <c r="B1965" s="200" t="s">
        <v>4584</v>
      </c>
      <c r="C1965" s="200" t="s">
        <v>4573</v>
      </c>
      <c r="D1965" s="200" t="s">
        <v>4571</v>
      </c>
      <c r="E1965" s="200" t="s">
        <v>4572</v>
      </c>
      <c r="F1965" s="200" t="s">
        <v>4573</v>
      </c>
      <c r="G1965" s="200" t="s">
        <v>4572</v>
      </c>
      <c r="H1965" s="200" t="s">
        <v>4571</v>
      </c>
      <c r="I1965" s="200" t="s">
        <v>4572</v>
      </c>
      <c r="J1965" s="200" t="s">
        <v>4573</v>
      </c>
      <c r="K1965" s="200" t="s">
        <v>4573</v>
      </c>
      <c r="L1965" s="200" t="s">
        <v>4571</v>
      </c>
      <c r="M1965" s="200" t="s">
        <v>4572</v>
      </c>
      <c r="N1965" s="200" t="s">
        <v>4571</v>
      </c>
      <c r="O1965" s="200" t="s">
        <v>4572</v>
      </c>
    </row>
    <row r="1966" spans="1:15" x14ac:dyDescent="0.3">
      <c r="A1966" s="200">
        <v>336518</v>
      </c>
      <c r="B1966" s="200" t="s">
        <v>4584</v>
      </c>
      <c r="C1966" s="200" t="s">
        <v>4573</v>
      </c>
      <c r="D1966" s="200" t="s">
        <v>4573</v>
      </c>
      <c r="E1966" s="200" t="s">
        <v>4573</v>
      </c>
      <c r="F1966" s="200" t="s">
        <v>4573</v>
      </c>
      <c r="G1966" s="200" t="s">
        <v>4573</v>
      </c>
      <c r="H1966" s="200" t="s">
        <v>4573</v>
      </c>
      <c r="I1966" s="200" t="s">
        <v>4572</v>
      </c>
      <c r="J1966" s="200" t="s">
        <v>4573</v>
      </c>
      <c r="K1966" s="200" t="s">
        <v>4573</v>
      </c>
      <c r="L1966" s="200" t="s">
        <v>4572</v>
      </c>
      <c r="M1966" s="200" t="s">
        <v>4572</v>
      </c>
      <c r="N1966" s="200" t="s">
        <v>4573</v>
      </c>
      <c r="O1966" s="200" t="s">
        <v>4572</v>
      </c>
    </row>
    <row r="1967" spans="1:15" x14ac:dyDescent="0.3">
      <c r="A1967" s="200">
        <v>336520</v>
      </c>
      <c r="B1967" s="200" t="s">
        <v>4584</v>
      </c>
      <c r="C1967" s="200" t="s">
        <v>4573</v>
      </c>
      <c r="D1967" s="200" t="s">
        <v>4572</v>
      </c>
      <c r="E1967" s="200" t="s">
        <v>4572</v>
      </c>
      <c r="F1967" s="200" t="s">
        <v>4572</v>
      </c>
      <c r="G1967" s="200" t="s">
        <v>4573</v>
      </c>
      <c r="H1967" s="200" t="s">
        <v>4572</v>
      </c>
      <c r="I1967" s="200" t="s">
        <v>4572</v>
      </c>
      <c r="J1967" s="200" t="s">
        <v>4572</v>
      </c>
      <c r="K1967" s="200" t="s">
        <v>4571</v>
      </c>
      <c r="L1967" s="200" t="s">
        <v>4572</v>
      </c>
      <c r="M1967" s="200" t="s">
        <v>4572</v>
      </c>
      <c r="N1967" s="200" t="s">
        <v>4572</v>
      </c>
      <c r="O1967" s="200" t="s">
        <v>4572</v>
      </c>
    </row>
    <row r="1968" spans="1:15" x14ac:dyDescent="0.3">
      <c r="A1968" s="200">
        <v>336522</v>
      </c>
      <c r="B1968" s="200" t="s">
        <v>4584</v>
      </c>
      <c r="C1968" s="200" t="s">
        <v>4573</v>
      </c>
      <c r="D1968" s="200" t="s">
        <v>4573</v>
      </c>
      <c r="E1968" s="200" t="s">
        <v>4573</v>
      </c>
      <c r="F1968" s="200" t="s">
        <v>4573</v>
      </c>
      <c r="G1968" s="200" t="s">
        <v>4573</v>
      </c>
      <c r="H1968" s="200" t="s">
        <v>4573</v>
      </c>
      <c r="I1968" s="200" t="s">
        <v>4573</v>
      </c>
      <c r="J1968" s="200" t="s">
        <v>4571</v>
      </c>
      <c r="K1968" s="200" t="s">
        <v>4571</v>
      </c>
      <c r="L1968" s="200" t="s">
        <v>4571</v>
      </c>
      <c r="M1968" s="200" t="s">
        <v>4571</v>
      </c>
      <c r="N1968" s="200" t="s">
        <v>4571</v>
      </c>
      <c r="O1968" s="200" t="s">
        <v>4571</v>
      </c>
    </row>
    <row r="1969" spans="1:15" x14ac:dyDescent="0.3">
      <c r="A1969" s="200">
        <v>336523</v>
      </c>
      <c r="B1969" s="200" t="s">
        <v>4584</v>
      </c>
      <c r="C1969" s="200" t="s">
        <v>4572</v>
      </c>
      <c r="D1969" s="200" t="s">
        <v>4572</v>
      </c>
      <c r="E1969" s="200" t="s">
        <v>4572</v>
      </c>
      <c r="F1969" s="200" t="s">
        <v>4572</v>
      </c>
      <c r="G1969" s="200" t="s">
        <v>4572</v>
      </c>
      <c r="H1969" s="200" t="s">
        <v>4572</v>
      </c>
      <c r="I1969" s="200" t="s">
        <v>4572</v>
      </c>
      <c r="J1969" s="200" t="s">
        <v>4572</v>
      </c>
      <c r="K1969" s="200" t="s">
        <v>4571</v>
      </c>
      <c r="L1969" s="200" t="s">
        <v>4572</v>
      </c>
      <c r="M1969" s="200" t="s">
        <v>4572</v>
      </c>
      <c r="N1969" s="200" t="s">
        <v>4572</v>
      </c>
      <c r="O1969" s="200" t="s">
        <v>4571</v>
      </c>
    </row>
    <row r="1970" spans="1:15" x14ac:dyDescent="0.3">
      <c r="A1970" s="200">
        <v>336524</v>
      </c>
      <c r="B1970" s="200" t="s">
        <v>4584</v>
      </c>
      <c r="C1970" s="200" t="s">
        <v>4573</v>
      </c>
      <c r="D1970" s="200" t="s">
        <v>4573</v>
      </c>
      <c r="E1970" s="200" t="s">
        <v>4572</v>
      </c>
      <c r="F1970" s="200" t="s">
        <v>4573</v>
      </c>
      <c r="G1970" s="200" t="s">
        <v>4572</v>
      </c>
      <c r="H1970" s="200" t="s">
        <v>4573</v>
      </c>
      <c r="I1970" s="200" t="s">
        <v>4573</v>
      </c>
      <c r="J1970" s="200" t="s">
        <v>4572</v>
      </c>
      <c r="K1970" s="200" t="s">
        <v>4572</v>
      </c>
      <c r="L1970" s="200" t="s">
        <v>4572</v>
      </c>
      <c r="M1970" s="200" t="s">
        <v>4572</v>
      </c>
      <c r="N1970" s="200" t="s">
        <v>4573</v>
      </c>
      <c r="O1970" s="200" t="s">
        <v>4572</v>
      </c>
    </row>
    <row r="1971" spans="1:15" x14ac:dyDescent="0.3">
      <c r="A1971" s="200">
        <v>336525</v>
      </c>
      <c r="B1971" s="200" t="s">
        <v>4584</v>
      </c>
      <c r="C1971" s="200" t="s">
        <v>4572</v>
      </c>
      <c r="D1971" s="200" t="s">
        <v>4572</v>
      </c>
      <c r="E1971" s="200" t="s">
        <v>4572</v>
      </c>
      <c r="F1971" s="200" t="s">
        <v>4572</v>
      </c>
      <c r="G1971" s="200" t="s">
        <v>4571</v>
      </c>
      <c r="H1971" s="200" t="s">
        <v>4572</v>
      </c>
      <c r="I1971" s="200" t="s">
        <v>4572</v>
      </c>
      <c r="J1971" s="200" t="s">
        <v>4571</v>
      </c>
      <c r="K1971" s="200" t="s">
        <v>4571</v>
      </c>
      <c r="L1971" s="200" t="s">
        <v>4571</v>
      </c>
      <c r="M1971" s="200" t="s">
        <v>4571</v>
      </c>
      <c r="N1971" s="200" t="s">
        <v>4571</v>
      </c>
      <c r="O1971" s="200" t="s">
        <v>4571</v>
      </c>
    </row>
    <row r="1972" spans="1:15" x14ac:dyDescent="0.3">
      <c r="A1972" s="200">
        <v>336528</v>
      </c>
      <c r="B1972" s="200" t="s">
        <v>4584</v>
      </c>
      <c r="C1972" s="200" t="s">
        <v>4572</v>
      </c>
      <c r="D1972" s="200" t="s">
        <v>4571</v>
      </c>
      <c r="E1972" s="200" t="s">
        <v>4571</v>
      </c>
      <c r="F1972" s="200" t="s">
        <v>4571</v>
      </c>
      <c r="G1972" s="200" t="s">
        <v>4571</v>
      </c>
      <c r="H1972" s="200" t="s">
        <v>4572</v>
      </c>
      <c r="I1972" s="200" t="s">
        <v>4571</v>
      </c>
      <c r="J1972" s="200" t="s">
        <v>4571</v>
      </c>
      <c r="K1972" s="200" t="s">
        <v>4571</v>
      </c>
      <c r="L1972" s="200" t="s">
        <v>4571</v>
      </c>
      <c r="M1972" s="200" t="s">
        <v>4571</v>
      </c>
      <c r="N1972" s="200" t="s">
        <v>4571</v>
      </c>
      <c r="O1972" s="200" t="s">
        <v>4571</v>
      </c>
    </row>
    <row r="1973" spans="1:15" x14ac:dyDescent="0.3">
      <c r="A1973" s="200">
        <v>336529</v>
      </c>
      <c r="B1973" s="200" t="s">
        <v>4584</v>
      </c>
      <c r="C1973" s="200" t="s">
        <v>4572</v>
      </c>
      <c r="D1973" s="200" t="s">
        <v>4572</v>
      </c>
      <c r="E1973" s="200" t="s">
        <v>4573</v>
      </c>
      <c r="F1973" s="200" t="s">
        <v>4571</v>
      </c>
      <c r="G1973" s="200" t="s">
        <v>4572</v>
      </c>
      <c r="H1973" s="200" t="s">
        <v>4571</v>
      </c>
      <c r="I1973" s="200" t="s">
        <v>4571</v>
      </c>
      <c r="J1973" s="200" t="s">
        <v>4571</v>
      </c>
      <c r="K1973" s="200" t="s">
        <v>4571</v>
      </c>
      <c r="L1973" s="200" t="s">
        <v>4571</v>
      </c>
      <c r="M1973" s="200" t="s">
        <v>4571</v>
      </c>
      <c r="N1973" s="200" t="s">
        <v>4571</v>
      </c>
      <c r="O1973" s="200" t="s">
        <v>4571</v>
      </c>
    </row>
    <row r="1974" spans="1:15" x14ac:dyDescent="0.3">
      <c r="A1974" s="200">
        <v>336530</v>
      </c>
      <c r="B1974" s="200" t="s">
        <v>4584</v>
      </c>
      <c r="C1974" s="200" t="s">
        <v>4572</v>
      </c>
      <c r="D1974" s="200" t="s">
        <v>4572</v>
      </c>
      <c r="E1974" s="200" t="s">
        <v>4573</v>
      </c>
      <c r="F1974" s="200" t="s">
        <v>4573</v>
      </c>
      <c r="G1974" s="200" t="s">
        <v>4573</v>
      </c>
      <c r="H1974" s="200" t="s">
        <v>4573</v>
      </c>
      <c r="I1974" s="200" t="s">
        <v>4572</v>
      </c>
      <c r="J1974" s="200" t="s">
        <v>4573</v>
      </c>
      <c r="K1974" s="200" t="s">
        <v>4572</v>
      </c>
      <c r="L1974" s="200" t="s">
        <v>4573</v>
      </c>
      <c r="M1974" s="200" t="s">
        <v>4573</v>
      </c>
      <c r="N1974" s="200" t="s">
        <v>4572</v>
      </c>
      <c r="O1974" s="200" t="s">
        <v>4572</v>
      </c>
    </row>
    <row r="1975" spans="1:15" x14ac:dyDescent="0.3">
      <c r="A1975" s="200">
        <v>336531</v>
      </c>
      <c r="B1975" s="200" t="s">
        <v>4584</v>
      </c>
      <c r="C1975" s="200" t="s">
        <v>4572</v>
      </c>
      <c r="D1975" s="200" t="s">
        <v>4572</v>
      </c>
      <c r="E1975" s="200" t="s">
        <v>4571</v>
      </c>
      <c r="F1975" s="200" t="s">
        <v>4571</v>
      </c>
      <c r="G1975" s="200" t="s">
        <v>4572</v>
      </c>
      <c r="H1975" s="200" t="s">
        <v>4572</v>
      </c>
      <c r="I1975" s="200" t="s">
        <v>4572</v>
      </c>
      <c r="J1975" s="200" t="s">
        <v>4571</v>
      </c>
      <c r="K1975" s="200" t="s">
        <v>4571</v>
      </c>
      <c r="L1975" s="200" t="s">
        <v>4571</v>
      </c>
      <c r="M1975" s="200" t="s">
        <v>4571</v>
      </c>
      <c r="N1975" s="200" t="s">
        <v>4571</v>
      </c>
      <c r="O1975" s="200" t="s">
        <v>4571</v>
      </c>
    </row>
    <row r="1976" spans="1:15" x14ac:dyDescent="0.3">
      <c r="A1976" s="200">
        <v>336534</v>
      </c>
      <c r="B1976" s="200" t="s">
        <v>4584</v>
      </c>
      <c r="C1976" s="200" t="s">
        <v>4572</v>
      </c>
      <c r="D1976" s="200" t="s">
        <v>4572</v>
      </c>
      <c r="E1976" s="200" t="s">
        <v>4572</v>
      </c>
      <c r="F1976" s="200" t="s">
        <v>4572</v>
      </c>
      <c r="G1976" s="200" t="s">
        <v>4572</v>
      </c>
      <c r="H1976" s="200" t="s">
        <v>4572</v>
      </c>
      <c r="I1976" s="200" t="s">
        <v>4572</v>
      </c>
      <c r="J1976" s="200" t="s">
        <v>4571</v>
      </c>
      <c r="K1976" s="200" t="s">
        <v>4571</v>
      </c>
      <c r="L1976" s="200" t="s">
        <v>4571</v>
      </c>
      <c r="M1976" s="200" t="s">
        <v>4571</v>
      </c>
      <c r="N1976" s="200" t="s">
        <v>4571</v>
      </c>
      <c r="O1976" s="200" t="s">
        <v>4571</v>
      </c>
    </row>
    <row r="1977" spans="1:15" x14ac:dyDescent="0.3">
      <c r="A1977" s="200">
        <v>336535</v>
      </c>
      <c r="B1977" s="200" t="s">
        <v>4584</v>
      </c>
      <c r="C1977" s="200" t="s">
        <v>4572</v>
      </c>
      <c r="D1977" s="200" t="s">
        <v>4572</v>
      </c>
      <c r="E1977" s="200" t="s">
        <v>4571</v>
      </c>
      <c r="F1977" s="200" t="s">
        <v>4571</v>
      </c>
      <c r="G1977" s="200" t="s">
        <v>4571</v>
      </c>
      <c r="H1977" s="200" t="s">
        <v>4571</v>
      </c>
      <c r="I1977" s="200" t="s">
        <v>4571</v>
      </c>
      <c r="J1977" s="200" t="s">
        <v>4571</v>
      </c>
      <c r="K1977" s="200" t="s">
        <v>4571</v>
      </c>
      <c r="L1977" s="200" t="s">
        <v>4571</v>
      </c>
      <c r="M1977" s="200" t="s">
        <v>4571</v>
      </c>
      <c r="N1977" s="200" t="s">
        <v>4571</v>
      </c>
      <c r="O1977" s="200" t="s">
        <v>4571</v>
      </c>
    </row>
    <row r="1978" spans="1:15" x14ac:dyDescent="0.3">
      <c r="A1978" s="200">
        <v>336539</v>
      </c>
      <c r="B1978" s="200" t="s">
        <v>4584</v>
      </c>
      <c r="C1978" s="200" t="s">
        <v>4572</v>
      </c>
      <c r="D1978" s="200" t="s">
        <v>4572</v>
      </c>
      <c r="E1978" s="200" t="s">
        <v>4572</v>
      </c>
      <c r="F1978" s="200" t="s">
        <v>4571</v>
      </c>
      <c r="G1978" s="200" t="s">
        <v>4571</v>
      </c>
      <c r="H1978" s="200" t="s">
        <v>4573</v>
      </c>
      <c r="I1978" s="200" t="s">
        <v>4573</v>
      </c>
      <c r="J1978" s="200" t="s">
        <v>4572</v>
      </c>
      <c r="K1978" s="200" t="s">
        <v>4571</v>
      </c>
      <c r="L1978" s="200" t="s">
        <v>4571</v>
      </c>
      <c r="M1978" s="200" t="s">
        <v>4572</v>
      </c>
      <c r="N1978" s="200" t="s">
        <v>4571</v>
      </c>
      <c r="O1978" s="200" t="s">
        <v>4571</v>
      </c>
    </row>
    <row r="1979" spans="1:15" x14ac:dyDescent="0.3">
      <c r="A1979" s="200">
        <v>336540</v>
      </c>
      <c r="B1979" s="200" t="s">
        <v>4584</v>
      </c>
      <c r="C1979" s="200" t="s">
        <v>4573</v>
      </c>
      <c r="D1979" s="200" t="s">
        <v>4573</v>
      </c>
      <c r="E1979" s="200" t="s">
        <v>4573</v>
      </c>
      <c r="F1979" s="200" t="s">
        <v>4573</v>
      </c>
      <c r="G1979" s="200" t="s">
        <v>4573</v>
      </c>
      <c r="H1979" s="200" t="s">
        <v>4573</v>
      </c>
      <c r="I1979" s="200" t="s">
        <v>4572</v>
      </c>
      <c r="J1979" s="200" t="s">
        <v>4573</v>
      </c>
      <c r="K1979" s="200" t="s">
        <v>4573</v>
      </c>
      <c r="L1979" s="200" t="s">
        <v>4572</v>
      </c>
      <c r="M1979" s="200" t="s">
        <v>4573</v>
      </c>
      <c r="N1979" s="200" t="s">
        <v>4573</v>
      </c>
      <c r="O1979" s="200" t="s">
        <v>4571</v>
      </c>
    </row>
    <row r="1980" spans="1:15" x14ac:dyDescent="0.3">
      <c r="A1980" s="200">
        <v>336544</v>
      </c>
      <c r="B1980" s="200" t="s">
        <v>4584</v>
      </c>
      <c r="C1980" s="200" t="s">
        <v>4572</v>
      </c>
      <c r="D1980" s="200" t="s">
        <v>4572</v>
      </c>
      <c r="E1980" s="200" t="s">
        <v>4571</v>
      </c>
      <c r="F1980" s="200" t="s">
        <v>4573</v>
      </c>
      <c r="G1980" s="200" t="s">
        <v>4571</v>
      </c>
      <c r="H1980" s="200" t="s">
        <v>4572</v>
      </c>
      <c r="I1980" s="200" t="s">
        <v>4571</v>
      </c>
      <c r="J1980" s="200" t="s">
        <v>4571</v>
      </c>
      <c r="K1980" s="200" t="s">
        <v>4571</v>
      </c>
      <c r="L1980" s="200" t="s">
        <v>4571</v>
      </c>
      <c r="M1980" s="200" t="s">
        <v>4571</v>
      </c>
      <c r="N1980" s="200" t="s">
        <v>4571</v>
      </c>
      <c r="O1980" s="200" t="s">
        <v>4571</v>
      </c>
    </row>
    <row r="1981" spans="1:15" x14ac:dyDescent="0.3">
      <c r="A1981" s="200">
        <v>336547</v>
      </c>
      <c r="B1981" s="200" t="s">
        <v>4584</v>
      </c>
      <c r="C1981" s="200" t="s">
        <v>4571</v>
      </c>
      <c r="D1981" s="200" t="s">
        <v>4571</v>
      </c>
      <c r="E1981" s="200" t="s">
        <v>4572</v>
      </c>
      <c r="F1981" s="200" t="s">
        <v>4571</v>
      </c>
      <c r="G1981" s="200" t="s">
        <v>4571</v>
      </c>
      <c r="H1981" s="200" t="s">
        <v>4572</v>
      </c>
      <c r="I1981" s="200" t="s">
        <v>4571</v>
      </c>
      <c r="J1981" s="200" t="s">
        <v>4571</v>
      </c>
      <c r="K1981" s="200" t="s">
        <v>4571</v>
      </c>
      <c r="L1981" s="200" t="s">
        <v>4571</v>
      </c>
      <c r="M1981" s="200" t="s">
        <v>4571</v>
      </c>
      <c r="N1981" s="200" t="s">
        <v>4571</v>
      </c>
      <c r="O1981" s="200" t="s">
        <v>4571</v>
      </c>
    </row>
    <row r="1982" spans="1:15" x14ac:dyDescent="0.3">
      <c r="A1982" s="200">
        <v>336548</v>
      </c>
      <c r="B1982" s="200" t="s">
        <v>4584</v>
      </c>
      <c r="C1982" s="200" t="s">
        <v>4573</v>
      </c>
      <c r="D1982" s="200" t="s">
        <v>4573</v>
      </c>
      <c r="E1982" s="200" t="s">
        <v>4572</v>
      </c>
      <c r="F1982" s="200" t="s">
        <v>4572</v>
      </c>
      <c r="G1982" s="200" t="s">
        <v>4573</v>
      </c>
      <c r="H1982" s="200" t="s">
        <v>4572</v>
      </c>
      <c r="I1982" s="200" t="s">
        <v>4572</v>
      </c>
      <c r="J1982" s="200" t="s">
        <v>4573</v>
      </c>
      <c r="K1982" s="200" t="s">
        <v>4571</v>
      </c>
      <c r="L1982" s="200" t="s">
        <v>4572</v>
      </c>
      <c r="M1982" s="200" t="s">
        <v>4573</v>
      </c>
      <c r="N1982" s="200" t="s">
        <v>4572</v>
      </c>
      <c r="O1982" s="200" t="s">
        <v>4572</v>
      </c>
    </row>
    <row r="1983" spans="1:15" x14ac:dyDescent="0.3">
      <c r="A1983" s="200">
        <v>336549</v>
      </c>
      <c r="B1983" s="200" t="s">
        <v>4584</v>
      </c>
      <c r="C1983" s="200" t="s">
        <v>4572</v>
      </c>
      <c r="D1983" s="200" t="s">
        <v>4572</v>
      </c>
      <c r="E1983" s="200" t="s">
        <v>4571</v>
      </c>
      <c r="F1983" s="200" t="s">
        <v>4572</v>
      </c>
      <c r="G1983" s="200" t="s">
        <v>4571</v>
      </c>
      <c r="H1983" s="200" t="s">
        <v>4572</v>
      </c>
      <c r="I1983" s="200" t="s">
        <v>4571</v>
      </c>
      <c r="J1983" s="200" t="s">
        <v>4571</v>
      </c>
      <c r="K1983" s="200" t="s">
        <v>4571</v>
      </c>
      <c r="L1983" s="200" t="s">
        <v>4571</v>
      </c>
      <c r="M1983" s="200" t="s">
        <v>4571</v>
      </c>
      <c r="N1983" s="200" t="s">
        <v>4571</v>
      </c>
      <c r="O1983" s="200" t="s">
        <v>4571</v>
      </c>
    </row>
    <row r="1984" spans="1:15" x14ac:dyDescent="0.3">
      <c r="A1984" s="200">
        <v>336551</v>
      </c>
      <c r="B1984" s="200" t="s">
        <v>4584</v>
      </c>
      <c r="C1984" s="200" t="s">
        <v>4573</v>
      </c>
      <c r="D1984" s="200" t="s">
        <v>4572</v>
      </c>
      <c r="E1984" s="200" t="s">
        <v>4572</v>
      </c>
      <c r="F1984" s="200" t="s">
        <v>4572</v>
      </c>
      <c r="G1984" s="200" t="s">
        <v>4572</v>
      </c>
      <c r="H1984" s="200" t="s">
        <v>4572</v>
      </c>
      <c r="I1984" s="200" t="s">
        <v>4572</v>
      </c>
      <c r="J1984" s="200" t="s">
        <v>4572</v>
      </c>
      <c r="K1984" s="200" t="s">
        <v>4572</v>
      </c>
      <c r="L1984" s="200" t="s">
        <v>4572</v>
      </c>
      <c r="M1984" s="200" t="s">
        <v>4572</v>
      </c>
      <c r="N1984" s="200" t="s">
        <v>4571</v>
      </c>
      <c r="O1984" s="200" t="s">
        <v>4571</v>
      </c>
    </row>
    <row r="1985" spans="1:15" x14ac:dyDescent="0.3">
      <c r="A1985" s="200">
        <v>336553</v>
      </c>
      <c r="B1985" s="200" t="s">
        <v>4584</v>
      </c>
      <c r="C1985" s="200" t="s">
        <v>4573</v>
      </c>
      <c r="D1985" s="200" t="s">
        <v>4573</v>
      </c>
      <c r="E1985" s="200" t="s">
        <v>4571</v>
      </c>
      <c r="F1985" s="200" t="s">
        <v>4572</v>
      </c>
      <c r="G1985" s="200" t="s">
        <v>4573</v>
      </c>
      <c r="H1985" s="200" t="s">
        <v>4573</v>
      </c>
      <c r="I1985" s="200" t="s">
        <v>4573</v>
      </c>
      <c r="J1985" s="200" t="s">
        <v>4572</v>
      </c>
      <c r="K1985" s="200" t="s">
        <v>4572</v>
      </c>
      <c r="L1985" s="200" t="s">
        <v>4572</v>
      </c>
      <c r="M1985" s="200" t="s">
        <v>4572</v>
      </c>
      <c r="N1985" s="200" t="s">
        <v>4571</v>
      </c>
      <c r="O1985" s="200" t="s">
        <v>4571</v>
      </c>
    </row>
    <row r="1986" spans="1:15" x14ac:dyDescent="0.3">
      <c r="A1986" s="200">
        <v>336556</v>
      </c>
      <c r="B1986" s="200" t="s">
        <v>4584</v>
      </c>
      <c r="C1986" s="200" t="s">
        <v>4572</v>
      </c>
      <c r="D1986" s="200" t="s">
        <v>4572</v>
      </c>
      <c r="E1986" s="200" t="s">
        <v>4572</v>
      </c>
      <c r="F1986" s="200" t="s">
        <v>4573</v>
      </c>
      <c r="G1986" s="200" t="s">
        <v>4573</v>
      </c>
      <c r="H1986" s="200" t="s">
        <v>4572</v>
      </c>
      <c r="I1986" s="200" t="s">
        <v>4572</v>
      </c>
      <c r="J1986" s="200" t="s">
        <v>4572</v>
      </c>
      <c r="K1986" s="200" t="s">
        <v>4573</v>
      </c>
      <c r="L1986" s="200" t="s">
        <v>4572</v>
      </c>
      <c r="M1986" s="200" t="s">
        <v>4572</v>
      </c>
      <c r="N1986" s="200" t="s">
        <v>4571</v>
      </c>
      <c r="O1986" s="200" t="s">
        <v>4571</v>
      </c>
    </row>
    <row r="1987" spans="1:15" x14ac:dyDescent="0.3">
      <c r="A1987" s="200">
        <v>336558</v>
      </c>
      <c r="B1987" s="200" t="s">
        <v>4584</v>
      </c>
      <c r="C1987" s="200" t="s">
        <v>4572</v>
      </c>
      <c r="D1987" s="200" t="s">
        <v>4573</v>
      </c>
      <c r="E1987" s="200" t="s">
        <v>4572</v>
      </c>
      <c r="F1987" s="200" t="s">
        <v>4572</v>
      </c>
      <c r="G1987" s="200" t="s">
        <v>4572</v>
      </c>
      <c r="H1987" s="200" t="s">
        <v>4572</v>
      </c>
      <c r="I1987" s="200" t="s">
        <v>4572</v>
      </c>
      <c r="J1987" s="200" t="s">
        <v>4572</v>
      </c>
      <c r="K1987" s="200" t="s">
        <v>4573</v>
      </c>
      <c r="L1987" s="200" t="s">
        <v>4572</v>
      </c>
      <c r="M1987" s="200" t="s">
        <v>4572</v>
      </c>
      <c r="N1987" s="200" t="s">
        <v>4573</v>
      </c>
      <c r="O1987" s="200" t="s">
        <v>4572</v>
      </c>
    </row>
    <row r="1988" spans="1:15" x14ac:dyDescent="0.3">
      <c r="A1988" s="200">
        <v>336560</v>
      </c>
      <c r="B1988" s="200" t="s">
        <v>4584</v>
      </c>
      <c r="C1988" s="200" t="s">
        <v>4572</v>
      </c>
      <c r="D1988" s="200" t="s">
        <v>4572</v>
      </c>
      <c r="E1988" s="200" t="s">
        <v>4572</v>
      </c>
      <c r="F1988" s="200" t="s">
        <v>4573</v>
      </c>
      <c r="G1988" s="200" t="s">
        <v>4573</v>
      </c>
      <c r="H1988" s="200" t="s">
        <v>4572</v>
      </c>
      <c r="I1988" s="200" t="s">
        <v>4573</v>
      </c>
      <c r="J1988" s="200" t="s">
        <v>4571</v>
      </c>
      <c r="K1988" s="200" t="s">
        <v>4571</v>
      </c>
      <c r="L1988" s="200" t="s">
        <v>4573</v>
      </c>
      <c r="M1988" s="200" t="s">
        <v>4572</v>
      </c>
      <c r="N1988" s="200" t="s">
        <v>4572</v>
      </c>
      <c r="O1988" s="200" t="s">
        <v>4571</v>
      </c>
    </row>
    <row r="1989" spans="1:15" x14ac:dyDescent="0.3">
      <c r="A1989" s="200">
        <v>336566</v>
      </c>
      <c r="B1989" s="200" t="s">
        <v>4584</v>
      </c>
      <c r="C1989" s="200" t="s">
        <v>4572</v>
      </c>
      <c r="D1989" s="200" t="s">
        <v>4571</v>
      </c>
      <c r="E1989" s="200" t="s">
        <v>4572</v>
      </c>
      <c r="F1989" s="200" t="s">
        <v>4572</v>
      </c>
      <c r="G1989" s="200" t="s">
        <v>4572</v>
      </c>
      <c r="H1989" s="200" t="s">
        <v>4572</v>
      </c>
      <c r="I1989" s="200" t="s">
        <v>4571</v>
      </c>
      <c r="J1989" s="200" t="s">
        <v>4571</v>
      </c>
      <c r="K1989" s="200" t="s">
        <v>4571</v>
      </c>
      <c r="L1989" s="200" t="s">
        <v>4571</v>
      </c>
      <c r="M1989" s="200" t="s">
        <v>4571</v>
      </c>
      <c r="N1989" s="200" t="s">
        <v>4571</v>
      </c>
      <c r="O1989" s="200" t="s">
        <v>4571</v>
      </c>
    </row>
    <row r="1990" spans="1:15" x14ac:dyDescent="0.3">
      <c r="A1990" s="200">
        <v>336567</v>
      </c>
      <c r="B1990" s="200" t="s">
        <v>4584</v>
      </c>
      <c r="C1990" s="200" t="s">
        <v>4573</v>
      </c>
      <c r="D1990" s="200" t="s">
        <v>4573</v>
      </c>
      <c r="E1990" s="200" t="s">
        <v>4572</v>
      </c>
      <c r="F1990" s="200" t="s">
        <v>4573</v>
      </c>
      <c r="G1990" s="200" t="s">
        <v>4573</v>
      </c>
      <c r="H1990" s="200" t="s">
        <v>4573</v>
      </c>
      <c r="I1990" s="200" t="s">
        <v>4572</v>
      </c>
      <c r="J1990" s="200" t="s">
        <v>4573</v>
      </c>
      <c r="K1990" s="200" t="s">
        <v>4573</v>
      </c>
      <c r="L1990" s="200" t="s">
        <v>4573</v>
      </c>
      <c r="M1990" s="200" t="s">
        <v>4573</v>
      </c>
      <c r="N1990" s="200" t="s">
        <v>4572</v>
      </c>
      <c r="O1990" s="200" t="s">
        <v>4572</v>
      </c>
    </row>
    <row r="1991" spans="1:15" x14ac:dyDescent="0.3">
      <c r="A1991" s="200">
        <v>336568</v>
      </c>
      <c r="B1991" s="200" t="s">
        <v>4584</v>
      </c>
      <c r="C1991" s="200" t="s">
        <v>4572</v>
      </c>
      <c r="D1991" s="200" t="s">
        <v>4572</v>
      </c>
      <c r="E1991" s="200" t="s">
        <v>4573</v>
      </c>
      <c r="F1991" s="200" t="s">
        <v>4573</v>
      </c>
      <c r="G1991" s="200" t="s">
        <v>4573</v>
      </c>
      <c r="H1991" s="200" t="s">
        <v>4573</v>
      </c>
      <c r="I1991" s="200" t="s">
        <v>4572</v>
      </c>
      <c r="J1991" s="200" t="s">
        <v>4573</v>
      </c>
      <c r="K1991" s="200" t="s">
        <v>4573</v>
      </c>
      <c r="L1991" s="200" t="s">
        <v>4573</v>
      </c>
      <c r="M1991" s="200" t="s">
        <v>4572</v>
      </c>
      <c r="N1991" s="200" t="s">
        <v>4573</v>
      </c>
      <c r="O1991" s="200" t="s">
        <v>4572</v>
      </c>
    </row>
    <row r="1992" spans="1:15" x14ac:dyDescent="0.3">
      <c r="A1992" s="200">
        <v>336571</v>
      </c>
      <c r="B1992" s="200" t="s">
        <v>4584</v>
      </c>
      <c r="C1992" s="200" t="s">
        <v>4573</v>
      </c>
      <c r="D1992" s="200" t="s">
        <v>4573</v>
      </c>
      <c r="E1992" s="200" t="s">
        <v>4573</v>
      </c>
      <c r="F1992" s="200" t="s">
        <v>4573</v>
      </c>
      <c r="G1992" s="200" t="s">
        <v>4573</v>
      </c>
      <c r="H1992" s="200" t="s">
        <v>4573</v>
      </c>
      <c r="I1992" s="200" t="s">
        <v>4573</v>
      </c>
      <c r="J1992" s="200" t="s">
        <v>4573</v>
      </c>
      <c r="K1992" s="200" t="s">
        <v>4573</v>
      </c>
      <c r="L1992" s="200" t="s">
        <v>4573</v>
      </c>
      <c r="M1992" s="200" t="s">
        <v>4573</v>
      </c>
      <c r="N1992" s="200" t="s">
        <v>4572</v>
      </c>
      <c r="O1992" s="200" t="s">
        <v>4572</v>
      </c>
    </row>
    <row r="1993" spans="1:15" x14ac:dyDescent="0.3">
      <c r="A1993" s="200">
        <v>336572</v>
      </c>
      <c r="B1993" s="200" t="s">
        <v>4584</v>
      </c>
      <c r="C1993" s="200" t="s">
        <v>4572</v>
      </c>
      <c r="D1993" s="200" t="s">
        <v>4573</v>
      </c>
      <c r="E1993" s="200" t="s">
        <v>4572</v>
      </c>
      <c r="F1993" s="200" t="s">
        <v>4572</v>
      </c>
      <c r="G1993" s="200" t="s">
        <v>4572</v>
      </c>
      <c r="H1993" s="200" t="s">
        <v>4572</v>
      </c>
      <c r="I1993" s="200" t="s">
        <v>4571</v>
      </c>
      <c r="J1993" s="200" t="s">
        <v>4572</v>
      </c>
      <c r="K1993" s="200" t="s">
        <v>4571</v>
      </c>
      <c r="L1993" s="200" t="s">
        <v>4572</v>
      </c>
      <c r="M1993" s="200" t="s">
        <v>4571</v>
      </c>
      <c r="N1993" s="200" t="s">
        <v>4571</v>
      </c>
      <c r="O1993" s="200" t="s">
        <v>4571</v>
      </c>
    </row>
    <row r="1994" spans="1:15" x14ac:dyDescent="0.3">
      <c r="A1994" s="200">
        <v>336575</v>
      </c>
      <c r="B1994" s="200" t="s">
        <v>4584</v>
      </c>
      <c r="C1994" s="200" t="s">
        <v>4572</v>
      </c>
      <c r="D1994" s="200" t="s">
        <v>4572</v>
      </c>
      <c r="E1994" s="200" t="s">
        <v>4572</v>
      </c>
      <c r="F1994" s="200" t="s">
        <v>4572</v>
      </c>
      <c r="G1994" s="200" t="s">
        <v>4572</v>
      </c>
      <c r="H1994" s="200" t="s">
        <v>4572</v>
      </c>
      <c r="I1994" s="200" t="s">
        <v>4572</v>
      </c>
      <c r="J1994" s="200" t="s">
        <v>4571</v>
      </c>
      <c r="K1994" s="200" t="s">
        <v>4571</v>
      </c>
      <c r="L1994" s="200" t="s">
        <v>4571</v>
      </c>
      <c r="M1994" s="200" t="s">
        <v>4571</v>
      </c>
      <c r="N1994" s="200" t="s">
        <v>4571</v>
      </c>
      <c r="O1994" s="200" t="s">
        <v>4571</v>
      </c>
    </row>
    <row r="1995" spans="1:15" x14ac:dyDescent="0.3">
      <c r="A1995" s="200">
        <v>336578</v>
      </c>
      <c r="B1995" s="200" t="s">
        <v>4584</v>
      </c>
      <c r="C1995" s="200" t="s">
        <v>4573</v>
      </c>
      <c r="D1995" s="200" t="s">
        <v>4572</v>
      </c>
      <c r="E1995" s="200" t="s">
        <v>4572</v>
      </c>
      <c r="F1995" s="200" t="s">
        <v>4571</v>
      </c>
      <c r="G1995" s="200" t="s">
        <v>4573</v>
      </c>
      <c r="H1995" s="200" t="s">
        <v>4572</v>
      </c>
      <c r="I1995" s="200" t="s">
        <v>4572</v>
      </c>
      <c r="J1995" s="200" t="s">
        <v>4572</v>
      </c>
      <c r="K1995" s="200" t="s">
        <v>4571</v>
      </c>
      <c r="L1995" s="200" t="s">
        <v>4571</v>
      </c>
      <c r="M1995" s="200" t="s">
        <v>4572</v>
      </c>
      <c r="N1995" s="200" t="s">
        <v>4572</v>
      </c>
      <c r="O1995" s="200" t="s">
        <v>4571</v>
      </c>
    </row>
    <row r="1996" spans="1:15" x14ac:dyDescent="0.3">
      <c r="A1996" s="200">
        <v>336579</v>
      </c>
      <c r="B1996" s="200" t="s">
        <v>4584</v>
      </c>
      <c r="C1996" s="200" t="s">
        <v>4571</v>
      </c>
      <c r="D1996" s="200" t="s">
        <v>4572</v>
      </c>
      <c r="E1996" s="200" t="s">
        <v>4572</v>
      </c>
      <c r="F1996" s="200" t="s">
        <v>4572</v>
      </c>
      <c r="G1996" s="200" t="s">
        <v>4571</v>
      </c>
      <c r="H1996" s="200" t="s">
        <v>4571</v>
      </c>
      <c r="I1996" s="200" t="s">
        <v>4571</v>
      </c>
      <c r="J1996" s="200" t="s">
        <v>4571</v>
      </c>
      <c r="K1996" s="200" t="s">
        <v>4571</v>
      </c>
      <c r="L1996" s="200" t="s">
        <v>4571</v>
      </c>
      <c r="M1996" s="200" t="s">
        <v>4571</v>
      </c>
      <c r="N1996" s="200" t="s">
        <v>4571</v>
      </c>
      <c r="O1996" s="200" t="s">
        <v>4571</v>
      </c>
    </row>
    <row r="1997" spans="1:15" x14ac:dyDescent="0.3">
      <c r="A1997" s="200">
        <v>336580</v>
      </c>
      <c r="B1997" s="200" t="s">
        <v>4584</v>
      </c>
      <c r="C1997" s="200" t="s">
        <v>4572</v>
      </c>
      <c r="D1997" s="200" t="s">
        <v>4572</v>
      </c>
      <c r="E1997" s="200" t="s">
        <v>4572</v>
      </c>
      <c r="F1997" s="200" t="s">
        <v>4572</v>
      </c>
      <c r="G1997" s="200" t="s">
        <v>4572</v>
      </c>
      <c r="H1997" s="200" t="s">
        <v>4572</v>
      </c>
      <c r="I1997" s="200" t="s">
        <v>4572</v>
      </c>
      <c r="J1997" s="200" t="s">
        <v>4571</v>
      </c>
      <c r="K1997" s="200" t="s">
        <v>4571</v>
      </c>
      <c r="L1997" s="200" t="s">
        <v>4571</v>
      </c>
      <c r="M1997" s="200" t="s">
        <v>4571</v>
      </c>
      <c r="N1997" s="200" t="s">
        <v>4571</v>
      </c>
      <c r="O1997" s="200" t="s">
        <v>4571</v>
      </c>
    </row>
    <row r="1998" spans="1:15" x14ac:dyDescent="0.3">
      <c r="A1998" s="200">
        <v>336581</v>
      </c>
      <c r="B1998" s="200" t="s">
        <v>4584</v>
      </c>
      <c r="C1998" s="200" t="s">
        <v>4572</v>
      </c>
      <c r="D1998" s="200" t="s">
        <v>4571</v>
      </c>
      <c r="E1998" s="200" t="s">
        <v>4571</v>
      </c>
      <c r="F1998" s="200" t="s">
        <v>4572</v>
      </c>
      <c r="G1998" s="200" t="s">
        <v>4573</v>
      </c>
      <c r="H1998" s="200" t="s">
        <v>4573</v>
      </c>
      <c r="I1998" s="200" t="s">
        <v>4571</v>
      </c>
      <c r="J1998" s="200" t="s">
        <v>4571</v>
      </c>
      <c r="K1998" s="200" t="s">
        <v>4571</v>
      </c>
      <c r="L1998" s="200" t="s">
        <v>4571</v>
      </c>
      <c r="M1998" s="200" t="s">
        <v>4571</v>
      </c>
      <c r="N1998" s="200" t="s">
        <v>4571</v>
      </c>
      <c r="O1998" s="200" t="s">
        <v>4571</v>
      </c>
    </row>
    <row r="1999" spans="1:15" x14ac:dyDescent="0.3">
      <c r="A1999" s="200">
        <v>336582</v>
      </c>
      <c r="B1999" s="200" t="s">
        <v>4584</v>
      </c>
      <c r="C1999" s="200" t="s">
        <v>4572</v>
      </c>
      <c r="D1999" s="200" t="s">
        <v>4572</v>
      </c>
      <c r="E1999" s="200" t="s">
        <v>4572</v>
      </c>
      <c r="F1999" s="200" t="s">
        <v>4572</v>
      </c>
      <c r="G1999" s="200" t="s">
        <v>4572</v>
      </c>
      <c r="H1999" s="200" t="s">
        <v>4572</v>
      </c>
      <c r="I1999" s="200" t="s">
        <v>4572</v>
      </c>
      <c r="J1999" s="200" t="s">
        <v>4571</v>
      </c>
      <c r="K1999" s="200" t="s">
        <v>4571</v>
      </c>
      <c r="L1999" s="200" t="s">
        <v>4571</v>
      </c>
      <c r="M1999" s="200" t="s">
        <v>4571</v>
      </c>
      <c r="N1999" s="200" t="s">
        <v>4571</v>
      </c>
      <c r="O1999" s="200" t="s">
        <v>4571</v>
      </c>
    </row>
    <row r="2000" spans="1:15" x14ac:dyDescent="0.3">
      <c r="A2000" s="200">
        <v>336583</v>
      </c>
      <c r="B2000" s="200" t="s">
        <v>4584</v>
      </c>
      <c r="C2000" s="200" t="s">
        <v>4572</v>
      </c>
      <c r="D2000" s="200" t="s">
        <v>4572</v>
      </c>
      <c r="E2000" s="200" t="s">
        <v>4572</v>
      </c>
      <c r="F2000" s="200" t="s">
        <v>4571</v>
      </c>
      <c r="G2000" s="200" t="s">
        <v>4571</v>
      </c>
      <c r="H2000" s="200" t="s">
        <v>4572</v>
      </c>
      <c r="I2000" s="200" t="s">
        <v>4571</v>
      </c>
      <c r="J2000" s="200" t="s">
        <v>4572</v>
      </c>
      <c r="K2000" s="200" t="s">
        <v>4571</v>
      </c>
      <c r="L2000" s="200" t="s">
        <v>4571</v>
      </c>
      <c r="M2000" s="200" t="s">
        <v>4571</v>
      </c>
      <c r="N2000" s="200" t="s">
        <v>4571</v>
      </c>
      <c r="O2000" s="200" t="s">
        <v>4571</v>
      </c>
    </row>
    <row r="2001" spans="1:15" x14ac:dyDescent="0.3">
      <c r="A2001" s="200">
        <v>336585</v>
      </c>
      <c r="B2001" s="200" t="s">
        <v>4584</v>
      </c>
      <c r="C2001" s="200" t="s">
        <v>4571</v>
      </c>
      <c r="D2001" s="200" t="s">
        <v>4571</v>
      </c>
      <c r="E2001" s="200" t="s">
        <v>4571</v>
      </c>
      <c r="F2001" s="200" t="s">
        <v>4572</v>
      </c>
      <c r="G2001" s="200" t="s">
        <v>4571</v>
      </c>
      <c r="H2001" s="200" t="s">
        <v>4572</v>
      </c>
      <c r="I2001" s="200" t="s">
        <v>4571</v>
      </c>
      <c r="J2001" s="200" t="s">
        <v>4571</v>
      </c>
      <c r="K2001" s="200" t="s">
        <v>4571</v>
      </c>
      <c r="L2001" s="200" t="s">
        <v>4571</v>
      </c>
      <c r="M2001" s="200" t="s">
        <v>4571</v>
      </c>
      <c r="N2001" s="200" t="s">
        <v>4571</v>
      </c>
      <c r="O2001" s="200" t="s">
        <v>4571</v>
      </c>
    </row>
    <row r="2002" spans="1:15" x14ac:dyDescent="0.3">
      <c r="A2002" s="200">
        <v>336591</v>
      </c>
      <c r="B2002" s="200" t="s">
        <v>4584</v>
      </c>
      <c r="C2002" s="200" t="s">
        <v>4573</v>
      </c>
      <c r="D2002" s="200" t="s">
        <v>4572</v>
      </c>
      <c r="E2002" s="200" t="s">
        <v>4572</v>
      </c>
      <c r="F2002" s="200" t="s">
        <v>4571</v>
      </c>
      <c r="G2002" s="200" t="s">
        <v>4571</v>
      </c>
      <c r="H2002" s="200" t="s">
        <v>4571</v>
      </c>
      <c r="I2002" s="200" t="s">
        <v>4572</v>
      </c>
      <c r="J2002" s="200" t="s">
        <v>4572</v>
      </c>
      <c r="K2002" s="200" t="s">
        <v>4572</v>
      </c>
      <c r="L2002" s="200" t="s">
        <v>4571</v>
      </c>
      <c r="M2002" s="200" t="s">
        <v>4572</v>
      </c>
      <c r="N2002" s="200" t="s">
        <v>4572</v>
      </c>
      <c r="O2002" s="200" t="s">
        <v>4572</v>
      </c>
    </row>
    <row r="2003" spans="1:15" x14ac:dyDescent="0.3">
      <c r="A2003" s="200">
        <v>336595</v>
      </c>
      <c r="B2003" s="200" t="s">
        <v>4584</v>
      </c>
      <c r="C2003" s="200" t="s">
        <v>4573</v>
      </c>
      <c r="D2003" s="200" t="s">
        <v>4573</v>
      </c>
      <c r="E2003" s="200" t="s">
        <v>4572</v>
      </c>
      <c r="F2003" s="200" t="s">
        <v>4573</v>
      </c>
      <c r="G2003" s="200" t="s">
        <v>4573</v>
      </c>
      <c r="H2003" s="200" t="s">
        <v>4573</v>
      </c>
      <c r="I2003" s="200" t="s">
        <v>4573</v>
      </c>
      <c r="J2003" s="200" t="s">
        <v>4571</v>
      </c>
      <c r="K2003" s="200" t="s">
        <v>4571</v>
      </c>
      <c r="L2003" s="200" t="s">
        <v>4571</v>
      </c>
      <c r="M2003" s="200" t="s">
        <v>4573</v>
      </c>
      <c r="N2003" s="200" t="s">
        <v>4573</v>
      </c>
      <c r="O2003" s="200" t="s">
        <v>4572</v>
      </c>
    </row>
    <row r="2004" spans="1:15" x14ac:dyDescent="0.3">
      <c r="A2004" s="200">
        <v>336596</v>
      </c>
      <c r="B2004" s="200" t="s">
        <v>4584</v>
      </c>
      <c r="C2004" s="200" t="s">
        <v>4572</v>
      </c>
      <c r="D2004" s="200" t="s">
        <v>4572</v>
      </c>
      <c r="E2004" s="200" t="s">
        <v>4572</v>
      </c>
      <c r="F2004" s="200" t="s">
        <v>4572</v>
      </c>
      <c r="G2004" s="200" t="s">
        <v>4572</v>
      </c>
      <c r="H2004" s="200" t="s">
        <v>4571</v>
      </c>
      <c r="I2004" s="200" t="s">
        <v>4572</v>
      </c>
      <c r="J2004" s="200" t="s">
        <v>4571</v>
      </c>
      <c r="K2004" s="200" t="s">
        <v>4571</v>
      </c>
      <c r="L2004" s="200" t="s">
        <v>4571</v>
      </c>
      <c r="M2004" s="200" t="s">
        <v>4571</v>
      </c>
      <c r="N2004" s="200" t="s">
        <v>4571</v>
      </c>
      <c r="O2004" s="200" t="s">
        <v>4571</v>
      </c>
    </row>
    <row r="2005" spans="1:15" x14ac:dyDescent="0.3">
      <c r="A2005" s="200">
        <v>336600</v>
      </c>
      <c r="B2005" s="200" t="s">
        <v>4584</v>
      </c>
      <c r="C2005" s="200" t="s">
        <v>4572</v>
      </c>
      <c r="D2005" s="200" t="s">
        <v>4571</v>
      </c>
      <c r="E2005" s="200" t="s">
        <v>4572</v>
      </c>
      <c r="F2005" s="200" t="s">
        <v>4571</v>
      </c>
      <c r="G2005" s="200" t="s">
        <v>4571</v>
      </c>
      <c r="H2005" s="200" t="s">
        <v>4571</v>
      </c>
      <c r="I2005" s="200" t="s">
        <v>4571</v>
      </c>
      <c r="J2005" s="200" t="s">
        <v>4571</v>
      </c>
      <c r="K2005" s="200" t="s">
        <v>4571</v>
      </c>
      <c r="L2005" s="200" t="s">
        <v>4571</v>
      </c>
      <c r="M2005" s="200" t="s">
        <v>4571</v>
      </c>
      <c r="N2005" s="200" t="s">
        <v>4571</v>
      </c>
      <c r="O2005" s="200" t="s">
        <v>4571</v>
      </c>
    </row>
    <row r="2006" spans="1:15" x14ac:dyDescent="0.3">
      <c r="A2006" s="200">
        <v>336601</v>
      </c>
      <c r="B2006" s="200" t="s">
        <v>4584</v>
      </c>
      <c r="C2006" s="200" t="s">
        <v>4572</v>
      </c>
      <c r="D2006" s="200" t="s">
        <v>4572</v>
      </c>
      <c r="E2006" s="200" t="s">
        <v>4572</v>
      </c>
      <c r="F2006" s="200" t="s">
        <v>4572</v>
      </c>
      <c r="G2006" s="200" t="s">
        <v>4572</v>
      </c>
      <c r="H2006" s="200" t="s">
        <v>4572</v>
      </c>
      <c r="I2006" s="200" t="s">
        <v>4572</v>
      </c>
      <c r="J2006" s="200" t="s">
        <v>4571</v>
      </c>
      <c r="K2006" s="200" t="s">
        <v>4571</v>
      </c>
      <c r="L2006" s="200" t="s">
        <v>4571</v>
      </c>
      <c r="M2006" s="200" t="s">
        <v>4571</v>
      </c>
      <c r="N2006" s="200" t="s">
        <v>4571</v>
      </c>
      <c r="O2006" s="200" t="s">
        <v>4571</v>
      </c>
    </row>
    <row r="2007" spans="1:15" x14ac:dyDescent="0.3">
      <c r="A2007" s="200">
        <v>336603</v>
      </c>
      <c r="B2007" s="200" t="s">
        <v>4584</v>
      </c>
      <c r="C2007" s="200" t="s">
        <v>4573</v>
      </c>
      <c r="D2007" s="200" t="s">
        <v>4572</v>
      </c>
      <c r="E2007" s="200" t="s">
        <v>4573</v>
      </c>
      <c r="F2007" s="200" t="s">
        <v>4573</v>
      </c>
      <c r="G2007" s="200" t="s">
        <v>4573</v>
      </c>
      <c r="H2007" s="200" t="s">
        <v>4572</v>
      </c>
      <c r="I2007" s="200" t="s">
        <v>4572</v>
      </c>
      <c r="J2007" s="200" t="s">
        <v>4572</v>
      </c>
      <c r="K2007" s="200" t="s">
        <v>4571</v>
      </c>
      <c r="L2007" s="200" t="s">
        <v>4573</v>
      </c>
      <c r="M2007" s="200" t="s">
        <v>4572</v>
      </c>
      <c r="N2007" s="200" t="s">
        <v>4572</v>
      </c>
      <c r="O2007" s="200" t="s">
        <v>4571</v>
      </c>
    </row>
    <row r="2008" spans="1:15" x14ac:dyDescent="0.3">
      <c r="A2008" s="200">
        <v>336607</v>
      </c>
      <c r="B2008" s="200" t="s">
        <v>4584</v>
      </c>
      <c r="C2008" s="200" t="s">
        <v>4572</v>
      </c>
      <c r="D2008" s="200" t="s">
        <v>4572</v>
      </c>
      <c r="E2008" s="200" t="s">
        <v>4572</v>
      </c>
      <c r="F2008" s="200" t="s">
        <v>4573</v>
      </c>
      <c r="G2008" s="200" t="s">
        <v>4571</v>
      </c>
      <c r="H2008" s="200" t="s">
        <v>4573</v>
      </c>
      <c r="I2008" s="200" t="s">
        <v>4572</v>
      </c>
      <c r="J2008" s="200" t="s">
        <v>4573</v>
      </c>
      <c r="K2008" s="200" t="s">
        <v>4572</v>
      </c>
      <c r="L2008" s="200" t="s">
        <v>4573</v>
      </c>
      <c r="M2008" s="200" t="s">
        <v>4572</v>
      </c>
      <c r="N2008" s="200" t="s">
        <v>4571</v>
      </c>
      <c r="O2008" s="200" t="s">
        <v>4571</v>
      </c>
    </row>
    <row r="2009" spans="1:15" x14ac:dyDescent="0.3">
      <c r="A2009" s="200">
        <v>336610</v>
      </c>
      <c r="B2009" s="200" t="s">
        <v>4584</v>
      </c>
      <c r="C2009" s="200" t="s">
        <v>4572</v>
      </c>
      <c r="D2009" s="200" t="s">
        <v>4571</v>
      </c>
      <c r="E2009" s="200" t="s">
        <v>4572</v>
      </c>
      <c r="F2009" s="200" t="s">
        <v>4572</v>
      </c>
      <c r="G2009" s="200" t="s">
        <v>4572</v>
      </c>
      <c r="H2009" s="200" t="s">
        <v>4572</v>
      </c>
      <c r="I2009" s="200" t="s">
        <v>4572</v>
      </c>
      <c r="J2009" s="200" t="s">
        <v>4571</v>
      </c>
      <c r="K2009" s="200" t="s">
        <v>4571</v>
      </c>
      <c r="L2009" s="200" t="s">
        <v>4571</v>
      </c>
      <c r="M2009" s="200" t="s">
        <v>4571</v>
      </c>
      <c r="N2009" s="200" t="s">
        <v>4571</v>
      </c>
      <c r="O2009" s="200" t="s">
        <v>4571</v>
      </c>
    </row>
    <row r="2010" spans="1:15" x14ac:dyDescent="0.3">
      <c r="A2010" s="200">
        <v>336612</v>
      </c>
      <c r="B2010" s="200" t="s">
        <v>4584</v>
      </c>
      <c r="C2010" s="200" t="s">
        <v>4571</v>
      </c>
      <c r="D2010" s="200" t="s">
        <v>4571</v>
      </c>
      <c r="E2010" s="200" t="s">
        <v>4572</v>
      </c>
      <c r="F2010" s="200" t="s">
        <v>4572</v>
      </c>
      <c r="G2010" s="200" t="s">
        <v>4572</v>
      </c>
      <c r="H2010" s="200" t="s">
        <v>4571</v>
      </c>
      <c r="I2010" s="200" t="s">
        <v>4571</v>
      </c>
      <c r="J2010" s="200" t="s">
        <v>4571</v>
      </c>
      <c r="K2010" s="200" t="s">
        <v>4572</v>
      </c>
      <c r="L2010" s="200" t="s">
        <v>4572</v>
      </c>
      <c r="M2010" s="200" t="s">
        <v>4572</v>
      </c>
      <c r="N2010" s="200" t="s">
        <v>4571</v>
      </c>
      <c r="O2010" s="200" t="s">
        <v>4571</v>
      </c>
    </row>
    <row r="2011" spans="1:15" x14ac:dyDescent="0.3">
      <c r="A2011" s="200">
        <v>336613</v>
      </c>
      <c r="B2011" s="200" t="s">
        <v>4584</v>
      </c>
      <c r="C2011" s="200" t="s">
        <v>4572</v>
      </c>
      <c r="D2011" s="200" t="s">
        <v>4573</v>
      </c>
      <c r="E2011" s="200" t="s">
        <v>4573</v>
      </c>
      <c r="F2011" s="200" t="s">
        <v>4572</v>
      </c>
      <c r="G2011" s="200" t="s">
        <v>4572</v>
      </c>
      <c r="H2011" s="200" t="s">
        <v>4571</v>
      </c>
      <c r="I2011" s="200" t="s">
        <v>4572</v>
      </c>
      <c r="J2011" s="200" t="s">
        <v>4571</v>
      </c>
      <c r="K2011" s="200" t="s">
        <v>4571</v>
      </c>
      <c r="L2011" s="200" t="s">
        <v>4571</v>
      </c>
      <c r="M2011" s="200" t="s">
        <v>4571</v>
      </c>
      <c r="N2011" s="200" t="s">
        <v>4571</v>
      </c>
      <c r="O2011" s="200" t="s">
        <v>4571</v>
      </c>
    </row>
    <row r="2012" spans="1:15" x14ac:dyDescent="0.3">
      <c r="A2012" s="200">
        <v>336616</v>
      </c>
      <c r="B2012" s="200" t="s">
        <v>4584</v>
      </c>
      <c r="C2012" s="200" t="s">
        <v>4572</v>
      </c>
      <c r="D2012" s="200" t="s">
        <v>4573</v>
      </c>
      <c r="E2012" s="200" t="s">
        <v>4573</v>
      </c>
      <c r="F2012" s="200" t="s">
        <v>4573</v>
      </c>
      <c r="G2012" s="200" t="s">
        <v>4573</v>
      </c>
      <c r="H2012" s="200" t="s">
        <v>4573</v>
      </c>
      <c r="I2012" s="200" t="s">
        <v>4571</v>
      </c>
      <c r="J2012" s="200" t="s">
        <v>4572</v>
      </c>
      <c r="K2012" s="200" t="s">
        <v>4571</v>
      </c>
      <c r="L2012" s="200" t="s">
        <v>4571</v>
      </c>
      <c r="M2012" s="200" t="s">
        <v>4572</v>
      </c>
      <c r="N2012" s="200" t="s">
        <v>4572</v>
      </c>
      <c r="O2012" s="200" t="s">
        <v>4571</v>
      </c>
    </row>
    <row r="2013" spans="1:15" x14ac:dyDescent="0.3">
      <c r="A2013" s="200">
        <v>336618</v>
      </c>
      <c r="B2013" s="200" t="s">
        <v>4584</v>
      </c>
      <c r="C2013" s="200" t="s">
        <v>4573</v>
      </c>
      <c r="D2013" s="200" t="s">
        <v>4573</v>
      </c>
      <c r="E2013" s="200" t="s">
        <v>4573</v>
      </c>
      <c r="F2013" s="200" t="s">
        <v>4571</v>
      </c>
      <c r="G2013" s="200" t="s">
        <v>4571</v>
      </c>
      <c r="H2013" s="200" t="s">
        <v>4573</v>
      </c>
      <c r="I2013" s="200" t="s">
        <v>4572</v>
      </c>
      <c r="J2013" s="200" t="s">
        <v>4572</v>
      </c>
      <c r="K2013" s="200" t="s">
        <v>4571</v>
      </c>
      <c r="L2013" s="200" t="s">
        <v>4572</v>
      </c>
      <c r="M2013" s="200" t="s">
        <v>4571</v>
      </c>
      <c r="N2013" s="200" t="s">
        <v>4571</v>
      </c>
      <c r="O2013" s="200" t="s">
        <v>4572</v>
      </c>
    </row>
    <row r="2014" spans="1:15" x14ac:dyDescent="0.3">
      <c r="A2014" s="200">
        <v>336620</v>
      </c>
      <c r="B2014" s="200" t="s">
        <v>4584</v>
      </c>
      <c r="C2014" s="200" t="s">
        <v>4573</v>
      </c>
      <c r="D2014" s="200" t="s">
        <v>4573</v>
      </c>
      <c r="E2014" s="200" t="s">
        <v>4573</v>
      </c>
      <c r="F2014" s="200" t="s">
        <v>4573</v>
      </c>
      <c r="G2014" s="200" t="s">
        <v>4573</v>
      </c>
      <c r="H2014" s="200" t="s">
        <v>4573</v>
      </c>
      <c r="I2014" s="200" t="s">
        <v>4573</v>
      </c>
      <c r="J2014" s="200" t="s">
        <v>4571</v>
      </c>
      <c r="K2014" s="200" t="s">
        <v>4572</v>
      </c>
      <c r="L2014" s="200" t="s">
        <v>4571</v>
      </c>
      <c r="M2014" s="200" t="s">
        <v>4571</v>
      </c>
      <c r="N2014" s="200" t="s">
        <v>4571</v>
      </c>
      <c r="O2014" s="200" t="s">
        <v>4571</v>
      </c>
    </row>
    <row r="2015" spans="1:15" x14ac:dyDescent="0.3">
      <c r="A2015" s="200">
        <v>336628</v>
      </c>
      <c r="B2015" s="200" t="s">
        <v>4584</v>
      </c>
      <c r="C2015" s="200" t="s">
        <v>4573</v>
      </c>
      <c r="D2015" s="200" t="s">
        <v>4572</v>
      </c>
      <c r="E2015" s="200" t="s">
        <v>4573</v>
      </c>
      <c r="F2015" s="200" t="s">
        <v>4572</v>
      </c>
      <c r="G2015" s="200" t="s">
        <v>4573</v>
      </c>
      <c r="H2015" s="200" t="s">
        <v>4572</v>
      </c>
      <c r="I2015" s="200" t="s">
        <v>4572</v>
      </c>
      <c r="J2015" s="200" t="s">
        <v>4571</v>
      </c>
      <c r="K2015" s="200" t="s">
        <v>4571</v>
      </c>
      <c r="L2015" s="200" t="s">
        <v>4571</v>
      </c>
      <c r="M2015" s="200" t="s">
        <v>4571</v>
      </c>
      <c r="N2015" s="200" t="s">
        <v>4571</v>
      </c>
      <c r="O2015" s="200" t="s">
        <v>4571</v>
      </c>
    </row>
    <row r="2016" spans="1:15" x14ac:dyDescent="0.3">
      <c r="A2016" s="200">
        <v>336630</v>
      </c>
      <c r="B2016" s="200" t="s">
        <v>4584</v>
      </c>
      <c r="C2016" s="200" t="s">
        <v>4572</v>
      </c>
      <c r="D2016" s="200" t="s">
        <v>4571</v>
      </c>
      <c r="E2016" s="200" t="s">
        <v>4571</v>
      </c>
      <c r="F2016" s="200" t="s">
        <v>4572</v>
      </c>
      <c r="G2016" s="200" t="s">
        <v>4571</v>
      </c>
      <c r="H2016" s="200" t="s">
        <v>4572</v>
      </c>
      <c r="I2016" s="200" t="s">
        <v>4572</v>
      </c>
      <c r="J2016" s="200" t="s">
        <v>4571</v>
      </c>
      <c r="K2016" s="200" t="s">
        <v>4571</v>
      </c>
      <c r="L2016" s="200" t="s">
        <v>4571</v>
      </c>
      <c r="M2016" s="200" t="s">
        <v>4571</v>
      </c>
      <c r="N2016" s="200" t="s">
        <v>4571</v>
      </c>
      <c r="O2016" s="200" t="s">
        <v>4571</v>
      </c>
    </row>
    <row r="2017" spans="1:15" x14ac:dyDescent="0.3">
      <c r="A2017" s="200">
        <v>336631</v>
      </c>
      <c r="B2017" s="200" t="s">
        <v>4584</v>
      </c>
      <c r="C2017" s="200" t="s">
        <v>4573</v>
      </c>
      <c r="D2017" s="200" t="s">
        <v>4573</v>
      </c>
      <c r="E2017" s="200" t="s">
        <v>4573</v>
      </c>
      <c r="F2017" s="200" t="s">
        <v>4573</v>
      </c>
      <c r="G2017" s="200" t="s">
        <v>4573</v>
      </c>
      <c r="H2017" s="200" t="s">
        <v>4573</v>
      </c>
      <c r="I2017" s="200" t="s">
        <v>4573</v>
      </c>
      <c r="J2017" s="200" t="s">
        <v>4571</v>
      </c>
      <c r="K2017" s="200" t="s">
        <v>4571</v>
      </c>
      <c r="L2017" s="200" t="s">
        <v>4572</v>
      </c>
      <c r="M2017" s="200" t="s">
        <v>4573</v>
      </c>
      <c r="N2017" s="200" t="s">
        <v>4571</v>
      </c>
      <c r="O2017" s="200" t="s">
        <v>4572</v>
      </c>
    </row>
    <row r="2018" spans="1:15" x14ac:dyDescent="0.3">
      <c r="A2018" s="200">
        <v>336632</v>
      </c>
      <c r="B2018" s="200" t="s">
        <v>4584</v>
      </c>
      <c r="C2018" s="200" t="s">
        <v>4572</v>
      </c>
      <c r="D2018" s="200" t="s">
        <v>4571</v>
      </c>
      <c r="E2018" s="200" t="s">
        <v>4571</v>
      </c>
      <c r="F2018" s="200" t="s">
        <v>4571</v>
      </c>
      <c r="G2018" s="200" t="s">
        <v>4571</v>
      </c>
      <c r="H2018" s="200" t="s">
        <v>4572</v>
      </c>
      <c r="I2018" s="200" t="s">
        <v>4571</v>
      </c>
      <c r="J2018" s="200" t="s">
        <v>4571</v>
      </c>
      <c r="K2018" s="200" t="s">
        <v>4571</v>
      </c>
      <c r="L2018" s="200" t="s">
        <v>4571</v>
      </c>
      <c r="M2018" s="200" t="s">
        <v>4571</v>
      </c>
      <c r="N2018" s="200" t="s">
        <v>4571</v>
      </c>
      <c r="O2018" s="200" t="s">
        <v>4571</v>
      </c>
    </row>
    <row r="2019" spans="1:15" x14ac:dyDescent="0.3">
      <c r="A2019" s="200">
        <v>336634</v>
      </c>
      <c r="B2019" s="200" t="s">
        <v>4584</v>
      </c>
      <c r="C2019" s="200" t="s">
        <v>4573</v>
      </c>
      <c r="D2019" s="200" t="s">
        <v>4573</v>
      </c>
      <c r="E2019" s="200" t="s">
        <v>4572</v>
      </c>
      <c r="F2019" s="200" t="s">
        <v>4571</v>
      </c>
      <c r="G2019" s="200" t="s">
        <v>4571</v>
      </c>
      <c r="H2019" s="200" t="s">
        <v>4571</v>
      </c>
      <c r="I2019" s="200" t="s">
        <v>4571</v>
      </c>
      <c r="J2019" s="200" t="s">
        <v>4571</v>
      </c>
      <c r="K2019" s="200" t="s">
        <v>4571</v>
      </c>
      <c r="L2019" s="200" t="s">
        <v>4571</v>
      </c>
      <c r="M2019" s="200" t="s">
        <v>4571</v>
      </c>
      <c r="N2019" s="200" t="s">
        <v>4571</v>
      </c>
      <c r="O2019" s="200" t="s">
        <v>4571</v>
      </c>
    </row>
    <row r="2020" spans="1:15" x14ac:dyDescent="0.3">
      <c r="A2020" s="200">
        <v>336637</v>
      </c>
      <c r="B2020" s="200" t="s">
        <v>4584</v>
      </c>
      <c r="C2020" s="200" t="s">
        <v>4572</v>
      </c>
      <c r="D2020" s="200" t="s">
        <v>4573</v>
      </c>
      <c r="E2020" s="200" t="s">
        <v>4572</v>
      </c>
      <c r="F2020" s="200" t="s">
        <v>4572</v>
      </c>
      <c r="G2020" s="200" t="s">
        <v>4573</v>
      </c>
      <c r="H2020" s="200" t="s">
        <v>4572</v>
      </c>
      <c r="I2020" s="200" t="s">
        <v>4572</v>
      </c>
      <c r="J2020" s="200" t="s">
        <v>4572</v>
      </c>
      <c r="K2020" s="200" t="s">
        <v>4572</v>
      </c>
      <c r="L2020" s="200" t="s">
        <v>4572</v>
      </c>
      <c r="M2020" s="200" t="s">
        <v>4572</v>
      </c>
      <c r="N2020" s="200" t="s">
        <v>4572</v>
      </c>
      <c r="O2020" s="200" t="s">
        <v>4572</v>
      </c>
    </row>
    <row r="2021" spans="1:15" x14ac:dyDescent="0.3">
      <c r="A2021" s="200">
        <v>336638</v>
      </c>
      <c r="B2021" s="200" t="s">
        <v>4584</v>
      </c>
      <c r="C2021" s="200" t="s">
        <v>4572</v>
      </c>
      <c r="D2021" s="200" t="s">
        <v>4572</v>
      </c>
      <c r="E2021" s="200" t="s">
        <v>4572</v>
      </c>
      <c r="F2021" s="200" t="s">
        <v>4572</v>
      </c>
      <c r="G2021" s="200" t="s">
        <v>4571</v>
      </c>
      <c r="H2021" s="200" t="s">
        <v>4571</v>
      </c>
      <c r="I2021" s="200" t="s">
        <v>4572</v>
      </c>
      <c r="J2021" s="200" t="s">
        <v>4571</v>
      </c>
      <c r="K2021" s="200" t="s">
        <v>4571</v>
      </c>
      <c r="L2021" s="200" t="s">
        <v>4571</v>
      </c>
      <c r="M2021" s="200" t="s">
        <v>4571</v>
      </c>
      <c r="N2021" s="200" t="s">
        <v>4571</v>
      </c>
      <c r="O2021" s="200" t="s">
        <v>4571</v>
      </c>
    </row>
    <row r="2022" spans="1:15" x14ac:dyDescent="0.3">
      <c r="A2022" s="200">
        <v>336639</v>
      </c>
      <c r="B2022" s="200" t="s">
        <v>4584</v>
      </c>
      <c r="C2022" s="200" t="s">
        <v>4572</v>
      </c>
      <c r="D2022" s="200" t="s">
        <v>4571</v>
      </c>
      <c r="E2022" s="200" t="s">
        <v>4571</v>
      </c>
      <c r="F2022" s="200" t="s">
        <v>4572</v>
      </c>
      <c r="G2022" s="200" t="s">
        <v>4572</v>
      </c>
      <c r="H2022" s="200" t="s">
        <v>4571</v>
      </c>
      <c r="I2022" s="200" t="s">
        <v>4571</v>
      </c>
      <c r="J2022" s="200" t="s">
        <v>4571</v>
      </c>
      <c r="K2022" s="200" t="s">
        <v>4571</v>
      </c>
      <c r="L2022" s="200" t="s">
        <v>4571</v>
      </c>
      <c r="M2022" s="200" t="s">
        <v>4571</v>
      </c>
      <c r="N2022" s="200" t="s">
        <v>4571</v>
      </c>
      <c r="O2022" s="200" t="s">
        <v>4571</v>
      </c>
    </row>
    <row r="2023" spans="1:15" x14ac:dyDescent="0.3">
      <c r="A2023" s="200">
        <v>336640</v>
      </c>
      <c r="B2023" s="200" t="s">
        <v>4584</v>
      </c>
      <c r="C2023" s="200" t="s">
        <v>4572</v>
      </c>
      <c r="D2023" s="200" t="s">
        <v>4571</v>
      </c>
      <c r="E2023" s="200" t="s">
        <v>4571</v>
      </c>
      <c r="F2023" s="200" t="s">
        <v>4572</v>
      </c>
      <c r="G2023" s="200" t="s">
        <v>4572</v>
      </c>
      <c r="H2023" s="200" t="s">
        <v>4572</v>
      </c>
      <c r="I2023" s="200" t="s">
        <v>4571</v>
      </c>
      <c r="J2023" s="200" t="s">
        <v>4571</v>
      </c>
      <c r="K2023" s="200" t="s">
        <v>4571</v>
      </c>
      <c r="L2023" s="200" t="s">
        <v>4571</v>
      </c>
      <c r="M2023" s="200" t="s">
        <v>4571</v>
      </c>
      <c r="N2023" s="200" t="s">
        <v>4571</v>
      </c>
      <c r="O2023" s="200" t="s">
        <v>4571</v>
      </c>
    </row>
    <row r="2024" spans="1:15" x14ac:dyDescent="0.3">
      <c r="A2024" s="200">
        <v>336641</v>
      </c>
      <c r="B2024" s="200" t="s">
        <v>4584</v>
      </c>
      <c r="C2024" s="200" t="s">
        <v>4571</v>
      </c>
      <c r="D2024" s="200" t="s">
        <v>4571</v>
      </c>
      <c r="E2024" s="200" t="s">
        <v>4572</v>
      </c>
      <c r="F2024" s="200" t="s">
        <v>4572</v>
      </c>
      <c r="G2024" s="200" t="s">
        <v>4572</v>
      </c>
      <c r="H2024" s="200" t="s">
        <v>4571</v>
      </c>
      <c r="I2024" s="200" t="s">
        <v>4571</v>
      </c>
      <c r="J2024" s="200" t="s">
        <v>4571</v>
      </c>
      <c r="K2024" s="200" t="s">
        <v>4571</v>
      </c>
      <c r="L2024" s="200" t="s">
        <v>4571</v>
      </c>
      <c r="M2024" s="200" t="s">
        <v>4571</v>
      </c>
      <c r="N2024" s="200" t="s">
        <v>4571</v>
      </c>
      <c r="O2024" s="200" t="s">
        <v>4571</v>
      </c>
    </row>
    <row r="2025" spans="1:15" x14ac:dyDescent="0.3">
      <c r="A2025" s="200">
        <v>336645</v>
      </c>
      <c r="B2025" s="200" t="s">
        <v>4584</v>
      </c>
      <c r="C2025" s="200" t="s">
        <v>4573</v>
      </c>
      <c r="D2025" s="200" t="s">
        <v>4572</v>
      </c>
      <c r="E2025" s="200" t="s">
        <v>4572</v>
      </c>
      <c r="F2025" s="200" t="s">
        <v>4573</v>
      </c>
      <c r="G2025" s="200" t="s">
        <v>4573</v>
      </c>
      <c r="H2025" s="200" t="s">
        <v>4572</v>
      </c>
      <c r="I2025" s="200" t="s">
        <v>4572</v>
      </c>
      <c r="J2025" s="200" t="s">
        <v>4573</v>
      </c>
      <c r="K2025" s="200" t="s">
        <v>4573</v>
      </c>
      <c r="L2025" s="200" t="s">
        <v>4573</v>
      </c>
      <c r="M2025" s="200" t="s">
        <v>4573</v>
      </c>
      <c r="N2025" s="200" t="s">
        <v>4571</v>
      </c>
      <c r="O2025" s="200" t="s">
        <v>4571</v>
      </c>
    </row>
    <row r="2026" spans="1:15" x14ac:dyDescent="0.3">
      <c r="A2026" s="200">
        <v>336646</v>
      </c>
      <c r="B2026" s="200" t="s">
        <v>4584</v>
      </c>
      <c r="C2026" s="200" t="s">
        <v>4572</v>
      </c>
      <c r="D2026" s="200" t="s">
        <v>4572</v>
      </c>
      <c r="E2026" s="200" t="s">
        <v>4572</v>
      </c>
      <c r="F2026" s="200" t="s">
        <v>4572</v>
      </c>
      <c r="G2026" s="200" t="s">
        <v>4572</v>
      </c>
      <c r="H2026" s="200" t="s">
        <v>4572</v>
      </c>
      <c r="I2026" s="200" t="s">
        <v>4572</v>
      </c>
      <c r="J2026" s="200" t="s">
        <v>4571</v>
      </c>
      <c r="K2026" s="200" t="s">
        <v>4571</v>
      </c>
      <c r="L2026" s="200" t="s">
        <v>4571</v>
      </c>
      <c r="M2026" s="200" t="s">
        <v>4571</v>
      </c>
      <c r="N2026" s="200" t="s">
        <v>4571</v>
      </c>
      <c r="O2026" s="200" t="s">
        <v>4571</v>
      </c>
    </row>
    <row r="2027" spans="1:15" x14ac:dyDescent="0.3">
      <c r="A2027" s="200">
        <v>336647</v>
      </c>
      <c r="B2027" s="200" t="s">
        <v>4584</v>
      </c>
      <c r="C2027" s="200" t="s">
        <v>4572</v>
      </c>
      <c r="D2027" s="200" t="s">
        <v>4572</v>
      </c>
      <c r="E2027" s="200" t="s">
        <v>4573</v>
      </c>
      <c r="F2027" s="200" t="s">
        <v>4573</v>
      </c>
      <c r="G2027" s="200" t="s">
        <v>4571</v>
      </c>
      <c r="H2027" s="200" t="s">
        <v>4571</v>
      </c>
      <c r="I2027" s="200" t="s">
        <v>4571</v>
      </c>
      <c r="J2027" s="200" t="s">
        <v>4571</v>
      </c>
      <c r="K2027" s="200" t="s">
        <v>4571</v>
      </c>
      <c r="L2027" s="200" t="s">
        <v>4571</v>
      </c>
      <c r="M2027" s="200" t="s">
        <v>4571</v>
      </c>
      <c r="N2027" s="200" t="s">
        <v>4571</v>
      </c>
      <c r="O2027" s="200" t="s">
        <v>4571</v>
      </c>
    </row>
    <row r="2028" spans="1:15" x14ac:dyDescent="0.3">
      <c r="A2028" s="200">
        <v>336649</v>
      </c>
      <c r="B2028" s="200" t="s">
        <v>4584</v>
      </c>
      <c r="C2028" s="200" t="s">
        <v>4572</v>
      </c>
      <c r="D2028" s="200" t="s">
        <v>4572</v>
      </c>
      <c r="E2028" s="200" t="s">
        <v>4572</v>
      </c>
      <c r="F2028" s="200" t="s">
        <v>4572</v>
      </c>
      <c r="G2028" s="200" t="s">
        <v>4572</v>
      </c>
      <c r="H2028" s="200" t="s">
        <v>4572</v>
      </c>
      <c r="I2028" s="200" t="s">
        <v>4572</v>
      </c>
      <c r="J2028" s="200" t="s">
        <v>4571</v>
      </c>
      <c r="K2028" s="200" t="s">
        <v>4571</v>
      </c>
      <c r="L2028" s="200" t="s">
        <v>4571</v>
      </c>
      <c r="M2028" s="200" t="s">
        <v>4571</v>
      </c>
      <c r="N2028" s="200" t="s">
        <v>4571</v>
      </c>
      <c r="O2028" s="200" t="s">
        <v>4571</v>
      </c>
    </row>
    <row r="2029" spans="1:15" x14ac:dyDescent="0.3">
      <c r="A2029" s="200">
        <v>336653</v>
      </c>
      <c r="B2029" s="200" t="s">
        <v>4584</v>
      </c>
      <c r="C2029" s="200" t="s">
        <v>4572</v>
      </c>
      <c r="D2029" s="200" t="s">
        <v>4572</v>
      </c>
      <c r="E2029" s="200" t="s">
        <v>4572</v>
      </c>
      <c r="F2029" s="200" t="s">
        <v>4572</v>
      </c>
      <c r="G2029" s="200" t="s">
        <v>4572</v>
      </c>
      <c r="H2029" s="200" t="s">
        <v>4572</v>
      </c>
      <c r="I2029" s="200" t="s">
        <v>4572</v>
      </c>
      <c r="J2029" s="200" t="s">
        <v>4573</v>
      </c>
      <c r="K2029" s="200" t="s">
        <v>4573</v>
      </c>
      <c r="L2029" s="200" t="s">
        <v>4572</v>
      </c>
      <c r="M2029" s="200" t="s">
        <v>4572</v>
      </c>
      <c r="N2029" s="200" t="s">
        <v>4571</v>
      </c>
      <c r="O2029" s="200" t="s">
        <v>4571</v>
      </c>
    </row>
    <row r="2030" spans="1:15" x14ac:dyDescent="0.3">
      <c r="A2030" s="200">
        <v>336655</v>
      </c>
      <c r="B2030" s="200" t="s">
        <v>4584</v>
      </c>
      <c r="C2030" s="200" t="s">
        <v>4572</v>
      </c>
      <c r="D2030" s="200" t="s">
        <v>4572</v>
      </c>
      <c r="E2030" s="200" t="s">
        <v>4573</v>
      </c>
      <c r="F2030" s="200" t="s">
        <v>4573</v>
      </c>
      <c r="G2030" s="200" t="s">
        <v>4572</v>
      </c>
      <c r="H2030" s="200" t="s">
        <v>4573</v>
      </c>
      <c r="I2030" s="200" t="s">
        <v>4573</v>
      </c>
      <c r="J2030" s="200" t="s">
        <v>4573</v>
      </c>
      <c r="K2030" s="200" t="s">
        <v>4572</v>
      </c>
      <c r="L2030" s="200" t="s">
        <v>4571</v>
      </c>
      <c r="M2030" s="200" t="s">
        <v>4572</v>
      </c>
      <c r="N2030" s="200" t="s">
        <v>4573</v>
      </c>
      <c r="O2030" s="200" t="s">
        <v>4571</v>
      </c>
    </row>
    <row r="2031" spans="1:15" x14ac:dyDescent="0.3">
      <c r="A2031" s="200">
        <v>336656</v>
      </c>
      <c r="B2031" s="200" t="s">
        <v>4584</v>
      </c>
      <c r="C2031" s="200" t="s">
        <v>4572</v>
      </c>
      <c r="D2031" s="200" t="s">
        <v>4572</v>
      </c>
      <c r="E2031" s="200" t="s">
        <v>4572</v>
      </c>
      <c r="F2031" s="200" t="s">
        <v>4571</v>
      </c>
      <c r="G2031" s="200" t="s">
        <v>4571</v>
      </c>
      <c r="H2031" s="200" t="s">
        <v>4571</v>
      </c>
      <c r="I2031" s="200" t="s">
        <v>4571</v>
      </c>
      <c r="J2031" s="200" t="s">
        <v>4571</v>
      </c>
      <c r="K2031" s="200" t="s">
        <v>4571</v>
      </c>
      <c r="L2031" s="200" t="s">
        <v>4571</v>
      </c>
      <c r="M2031" s="200" t="s">
        <v>4571</v>
      </c>
      <c r="N2031" s="200" t="s">
        <v>4571</v>
      </c>
      <c r="O2031" s="200" t="s">
        <v>4571</v>
      </c>
    </row>
    <row r="2032" spans="1:15" x14ac:dyDescent="0.3">
      <c r="A2032" s="200">
        <v>336657</v>
      </c>
      <c r="B2032" s="200" t="s">
        <v>4584</v>
      </c>
      <c r="C2032" s="200" t="s">
        <v>4572</v>
      </c>
      <c r="D2032" s="200" t="s">
        <v>4572</v>
      </c>
      <c r="E2032" s="200" t="s">
        <v>4572</v>
      </c>
      <c r="F2032" s="200" t="s">
        <v>4572</v>
      </c>
      <c r="G2032" s="200" t="s">
        <v>4572</v>
      </c>
      <c r="H2032" s="200" t="s">
        <v>4571</v>
      </c>
      <c r="I2032" s="200" t="s">
        <v>4571</v>
      </c>
      <c r="J2032" s="200" t="s">
        <v>4571</v>
      </c>
      <c r="K2032" s="200" t="s">
        <v>4571</v>
      </c>
      <c r="L2032" s="200" t="s">
        <v>4571</v>
      </c>
      <c r="M2032" s="200" t="s">
        <v>4571</v>
      </c>
      <c r="N2032" s="200" t="s">
        <v>4571</v>
      </c>
      <c r="O2032" s="200" t="s">
        <v>4571</v>
      </c>
    </row>
    <row r="2033" spans="1:15" x14ac:dyDescent="0.3">
      <c r="A2033" s="200">
        <v>336658</v>
      </c>
      <c r="B2033" s="200" t="s">
        <v>4584</v>
      </c>
      <c r="C2033" s="200" t="s">
        <v>4573</v>
      </c>
      <c r="D2033" s="200" t="s">
        <v>4572</v>
      </c>
      <c r="E2033" s="200" t="s">
        <v>4572</v>
      </c>
      <c r="F2033" s="200" t="s">
        <v>4573</v>
      </c>
      <c r="G2033" s="200" t="s">
        <v>4573</v>
      </c>
      <c r="H2033" s="200" t="s">
        <v>4573</v>
      </c>
      <c r="I2033" s="200" t="s">
        <v>4572</v>
      </c>
      <c r="J2033" s="200" t="s">
        <v>4572</v>
      </c>
      <c r="K2033" s="200" t="s">
        <v>4572</v>
      </c>
      <c r="L2033" s="200" t="s">
        <v>4572</v>
      </c>
      <c r="M2033" s="200" t="s">
        <v>4572</v>
      </c>
      <c r="N2033" s="200" t="s">
        <v>4573</v>
      </c>
      <c r="O2033" s="200" t="s">
        <v>4572</v>
      </c>
    </row>
    <row r="2034" spans="1:15" x14ac:dyDescent="0.3">
      <c r="A2034" s="200">
        <v>336659</v>
      </c>
      <c r="B2034" s="200" t="s">
        <v>4584</v>
      </c>
      <c r="C2034" s="200" t="s">
        <v>4572</v>
      </c>
      <c r="D2034" s="200" t="s">
        <v>4572</v>
      </c>
      <c r="E2034" s="200" t="s">
        <v>4572</v>
      </c>
      <c r="F2034" s="200" t="s">
        <v>4571</v>
      </c>
      <c r="G2034" s="200" t="s">
        <v>4572</v>
      </c>
      <c r="H2034" s="200" t="s">
        <v>4571</v>
      </c>
      <c r="I2034" s="200" t="s">
        <v>4571</v>
      </c>
      <c r="J2034" s="200" t="s">
        <v>4571</v>
      </c>
      <c r="K2034" s="200" t="s">
        <v>4571</v>
      </c>
      <c r="L2034" s="200" t="s">
        <v>4571</v>
      </c>
      <c r="M2034" s="200" t="s">
        <v>4571</v>
      </c>
      <c r="N2034" s="200" t="s">
        <v>4571</v>
      </c>
      <c r="O2034" s="200" t="s">
        <v>4571</v>
      </c>
    </row>
    <row r="2035" spans="1:15" x14ac:dyDescent="0.3">
      <c r="A2035" s="200">
        <v>336660</v>
      </c>
      <c r="B2035" s="200" t="s">
        <v>4584</v>
      </c>
      <c r="C2035" s="200" t="s">
        <v>4571</v>
      </c>
      <c r="D2035" s="200" t="s">
        <v>4571</v>
      </c>
      <c r="E2035" s="200" t="s">
        <v>4571</v>
      </c>
      <c r="F2035" s="200" t="s">
        <v>4572</v>
      </c>
      <c r="G2035" s="200" t="s">
        <v>4571</v>
      </c>
      <c r="H2035" s="200" t="s">
        <v>4572</v>
      </c>
      <c r="I2035" s="200" t="s">
        <v>4571</v>
      </c>
      <c r="J2035" s="200" t="s">
        <v>4571</v>
      </c>
      <c r="K2035" s="200" t="s">
        <v>4571</v>
      </c>
      <c r="L2035" s="200" t="s">
        <v>4571</v>
      </c>
      <c r="M2035" s="200" t="s">
        <v>4571</v>
      </c>
      <c r="N2035" s="200" t="s">
        <v>4571</v>
      </c>
      <c r="O2035" s="200" t="s">
        <v>4571</v>
      </c>
    </row>
    <row r="2036" spans="1:15" x14ac:dyDescent="0.3">
      <c r="A2036" s="200">
        <v>336661</v>
      </c>
      <c r="B2036" s="200" t="s">
        <v>4584</v>
      </c>
      <c r="C2036" s="200" t="s">
        <v>4573</v>
      </c>
      <c r="D2036" s="200" t="s">
        <v>4573</v>
      </c>
      <c r="E2036" s="200" t="s">
        <v>4572</v>
      </c>
      <c r="F2036" s="200" t="s">
        <v>4573</v>
      </c>
      <c r="G2036" s="200" t="s">
        <v>4572</v>
      </c>
      <c r="H2036" s="200" t="s">
        <v>4573</v>
      </c>
      <c r="I2036" s="200" t="s">
        <v>4572</v>
      </c>
      <c r="J2036" s="200" t="s">
        <v>4573</v>
      </c>
      <c r="K2036" s="200" t="s">
        <v>4571</v>
      </c>
      <c r="L2036" s="200" t="s">
        <v>4572</v>
      </c>
      <c r="M2036" s="200" t="s">
        <v>4572</v>
      </c>
      <c r="N2036" s="200" t="s">
        <v>4572</v>
      </c>
      <c r="O2036" s="200" t="s">
        <v>4571</v>
      </c>
    </row>
    <row r="2037" spans="1:15" x14ac:dyDescent="0.3">
      <c r="A2037" s="200">
        <v>336664</v>
      </c>
      <c r="B2037" s="200" t="s">
        <v>4584</v>
      </c>
      <c r="C2037" s="200" t="s">
        <v>4573</v>
      </c>
      <c r="D2037" s="200" t="s">
        <v>4572</v>
      </c>
      <c r="E2037" s="200" t="s">
        <v>4572</v>
      </c>
      <c r="F2037" s="200" t="s">
        <v>4573</v>
      </c>
      <c r="G2037" s="200" t="s">
        <v>4573</v>
      </c>
      <c r="H2037" s="200" t="s">
        <v>4572</v>
      </c>
      <c r="I2037" s="200" t="s">
        <v>4571</v>
      </c>
      <c r="J2037" s="200" t="s">
        <v>4572</v>
      </c>
      <c r="K2037" s="200" t="s">
        <v>4572</v>
      </c>
      <c r="L2037" s="200" t="s">
        <v>4572</v>
      </c>
      <c r="M2037" s="200" t="s">
        <v>4572</v>
      </c>
      <c r="N2037" s="200" t="s">
        <v>4571</v>
      </c>
      <c r="O2037" s="200" t="s">
        <v>4571</v>
      </c>
    </row>
    <row r="2038" spans="1:15" x14ac:dyDescent="0.3">
      <c r="A2038" s="200">
        <v>336666</v>
      </c>
      <c r="B2038" s="200" t="s">
        <v>4584</v>
      </c>
      <c r="C2038" s="200" t="s">
        <v>4572</v>
      </c>
      <c r="D2038" s="200" t="s">
        <v>4573</v>
      </c>
      <c r="E2038" s="200" t="s">
        <v>4572</v>
      </c>
      <c r="F2038" s="200" t="s">
        <v>4573</v>
      </c>
      <c r="G2038" s="200" t="s">
        <v>4573</v>
      </c>
      <c r="H2038" s="200" t="s">
        <v>4572</v>
      </c>
      <c r="I2038" s="200" t="s">
        <v>4572</v>
      </c>
      <c r="J2038" s="200" t="s">
        <v>4571</v>
      </c>
      <c r="K2038" s="200" t="s">
        <v>4571</v>
      </c>
      <c r="L2038" s="200" t="s">
        <v>4572</v>
      </c>
      <c r="M2038" s="200" t="s">
        <v>4571</v>
      </c>
      <c r="N2038" s="200" t="s">
        <v>4572</v>
      </c>
      <c r="O2038" s="200" t="s">
        <v>4571</v>
      </c>
    </row>
    <row r="2039" spans="1:15" x14ac:dyDescent="0.3">
      <c r="A2039" s="200">
        <v>336667</v>
      </c>
      <c r="B2039" s="200" t="s">
        <v>4584</v>
      </c>
      <c r="C2039" s="200" t="s">
        <v>4572</v>
      </c>
      <c r="D2039" s="200" t="s">
        <v>4571</v>
      </c>
      <c r="E2039" s="200" t="s">
        <v>4572</v>
      </c>
      <c r="F2039" s="200" t="s">
        <v>4572</v>
      </c>
      <c r="G2039" s="200" t="s">
        <v>4572</v>
      </c>
      <c r="H2039" s="200" t="s">
        <v>4572</v>
      </c>
      <c r="I2039" s="200" t="s">
        <v>4571</v>
      </c>
      <c r="J2039" s="200" t="s">
        <v>4571</v>
      </c>
      <c r="K2039" s="200" t="s">
        <v>4571</v>
      </c>
      <c r="L2039" s="200" t="s">
        <v>4571</v>
      </c>
      <c r="M2039" s="200" t="s">
        <v>4571</v>
      </c>
      <c r="N2039" s="200" t="s">
        <v>4571</v>
      </c>
      <c r="O2039" s="200" t="s">
        <v>4571</v>
      </c>
    </row>
    <row r="2040" spans="1:15" x14ac:dyDescent="0.3">
      <c r="A2040" s="200">
        <v>336669</v>
      </c>
      <c r="B2040" s="200" t="s">
        <v>4584</v>
      </c>
      <c r="C2040" s="200" t="s">
        <v>4573</v>
      </c>
      <c r="D2040" s="200" t="s">
        <v>4573</v>
      </c>
      <c r="E2040" s="200" t="s">
        <v>4572</v>
      </c>
      <c r="F2040" s="200" t="s">
        <v>4573</v>
      </c>
      <c r="G2040" s="200" t="s">
        <v>4573</v>
      </c>
      <c r="H2040" s="200" t="s">
        <v>4573</v>
      </c>
      <c r="I2040" s="200" t="s">
        <v>4572</v>
      </c>
      <c r="J2040" s="200" t="s">
        <v>4573</v>
      </c>
      <c r="K2040" s="200" t="s">
        <v>4573</v>
      </c>
      <c r="L2040" s="200" t="s">
        <v>4573</v>
      </c>
      <c r="M2040" s="200" t="s">
        <v>4573</v>
      </c>
      <c r="N2040" s="200" t="s">
        <v>4572</v>
      </c>
      <c r="O2040" s="200" t="s">
        <v>4572</v>
      </c>
    </row>
    <row r="2041" spans="1:15" x14ac:dyDescent="0.3">
      <c r="A2041" s="200">
        <v>336671</v>
      </c>
      <c r="B2041" s="200" t="s">
        <v>4584</v>
      </c>
      <c r="C2041" s="200" t="s">
        <v>4573</v>
      </c>
      <c r="D2041" s="200" t="s">
        <v>4572</v>
      </c>
      <c r="E2041" s="200" t="s">
        <v>4573</v>
      </c>
      <c r="F2041" s="200" t="s">
        <v>4573</v>
      </c>
      <c r="G2041" s="200" t="s">
        <v>4572</v>
      </c>
      <c r="H2041" s="200" t="s">
        <v>4573</v>
      </c>
      <c r="I2041" s="200" t="s">
        <v>4573</v>
      </c>
      <c r="J2041" s="200" t="s">
        <v>4573</v>
      </c>
      <c r="K2041" s="200" t="s">
        <v>4573</v>
      </c>
      <c r="L2041" s="200" t="s">
        <v>4573</v>
      </c>
      <c r="M2041" s="200" t="s">
        <v>4573</v>
      </c>
      <c r="N2041" s="200" t="s">
        <v>4573</v>
      </c>
      <c r="O2041" s="200" t="s">
        <v>4572</v>
      </c>
    </row>
    <row r="2042" spans="1:15" x14ac:dyDescent="0.3">
      <c r="A2042" s="200">
        <v>336673</v>
      </c>
      <c r="B2042" s="200" t="s">
        <v>4584</v>
      </c>
      <c r="C2042" s="200" t="s">
        <v>4572</v>
      </c>
      <c r="D2042" s="200" t="s">
        <v>4572</v>
      </c>
      <c r="E2042" s="200" t="s">
        <v>4572</v>
      </c>
      <c r="F2042" s="200" t="s">
        <v>4572</v>
      </c>
      <c r="G2042" s="200" t="s">
        <v>4571</v>
      </c>
      <c r="H2042" s="200" t="s">
        <v>4571</v>
      </c>
      <c r="I2042" s="200" t="s">
        <v>4571</v>
      </c>
      <c r="J2042" s="200" t="s">
        <v>4571</v>
      </c>
      <c r="K2042" s="200" t="s">
        <v>4571</v>
      </c>
      <c r="L2042" s="200" t="s">
        <v>4571</v>
      </c>
      <c r="M2042" s="200" t="s">
        <v>4571</v>
      </c>
      <c r="N2042" s="200" t="s">
        <v>4571</v>
      </c>
      <c r="O2042" s="200" t="s">
        <v>4571</v>
      </c>
    </row>
    <row r="2043" spans="1:15" x14ac:dyDescent="0.3">
      <c r="A2043" s="200">
        <v>336677</v>
      </c>
      <c r="B2043" s="200" t="s">
        <v>4584</v>
      </c>
      <c r="C2043" s="200" t="s">
        <v>4573</v>
      </c>
      <c r="D2043" s="200" t="s">
        <v>4573</v>
      </c>
      <c r="E2043" s="200" t="s">
        <v>4573</v>
      </c>
      <c r="F2043" s="200" t="s">
        <v>4573</v>
      </c>
      <c r="G2043" s="200" t="s">
        <v>4573</v>
      </c>
      <c r="H2043" s="200" t="s">
        <v>4572</v>
      </c>
      <c r="I2043" s="200" t="s">
        <v>4572</v>
      </c>
      <c r="J2043" s="200" t="s">
        <v>4572</v>
      </c>
      <c r="K2043" s="200" t="s">
        <v>4572</v>
      </c>
      <c r="L2043" s="200" t="s">
        <v>4572</v>
      </c>
      <c r="M2043" s="200" t="s">
        <v>4572</v>
      </c>
      <c r="N2043" s="200" t="s">
        <v>4572</v>
      </c>
      <c r="O2043" s="200" t="s">
        <v>4572</v>
      </c>
    </row>
    <row r="2044" spans="1:15" x14ac:dyDescent="0.3">
      <c r="A2044" s="200">
        <v>336678</v>
      </c>
      <c r="B2044" s="200" t="s">
        <v>4584</v>
      </c>
      <c r="C2044" s="200" t="s">
        <v>4573</v>
      </c>
      <c r="D2044" s="200" t="s">
        <v>4571</v>
      </c>
      <c r="E2044" s="200" t="s">
        <v>4572</v>
      </c>
      <c r="F2044" s="200" t="s">
        <v>4573</v>
      </c>
      <c r="G2044" s="200" t="s">
        <v>4572</v>
      </c>
      <c r="H2044" s="200" t="s">
        <v>4573</v>
      </c>
      <c r="I2044" s="200" t="s">
        <v>4572</v>
      </c>
      <c r="J2044" s="200" t="s">
        <v>4572</v>
      </c>
      <c r="K2044" s="200" t="s">
        <v>4571</v>
      </c>
      <c r="L2044" s="200" t="s">
        <v>4571</v>
      </c>
      <c r="M2044" s="200" t="s">
        <v>4572</v>
      </c>
      <c r="N2044" s="200" t="s">
        <v>4572</v>
      </c>
      <c r="O2044" s="200" t="s">
        <v>4572</v>
      </c>
    </row>
    <row r="2045" spans="1:15" x14ac:dyDescent="0.3">
      <c r="A2045" s="200">
        <v>336682</v>
      </c>
      <c r="B2045" s="200" t="s">
        <v>4584</v>
      </c>
      <c r="C2045" s="200" t="s">
        <v>4573</v>
      </c>
      <c r="D2045" s="200" t="s">
        <v>4573</v>
      </c>
      <c r="E2045" s="200" t="s">
        <v>4573</v>
      </c>
      <c r="F2045" s="200" t="s">
        <v>4571</v>
      </c>
      <c r="G2045" s="200" t="s">
        <v>4573</v>
      </c>
      <c r="H2045" s="200" t="s">
        <v>4573</v>
      </c>
      <c r="I2045" s="200" t="s">
        <v>4573</v>
      </c>
      <c r="J2045" s="200" t="s">
        <v>4573</v>
      </c>
      <c r="K2045" s="200" t="s">
        <v>4571</v>
      </c>
      <c r="L2045" s="200" t="s">
        <v>4572</v>
      </c>
      <c r="M2045" s="200" t="s">
        <v>4572</v>
      </c>
      <c r="N2045" s="200" t="s">
        <v>4571</v>
      </c>
      <c r="O2045" s="200" t="s">
        <v>4572</v>
      </c>
    </row>
    <row r="2046" spans="1:15" x14ac:dyDescent="0.3">
      <c r="A2046" s="200">
        <v>336684</v>
      </c>
      <c r="B2046" s="200" t="s">
        <v>4584</v>
      </c>
      <c r="C2046" s="200" t="s">
        <v>4572</v>
      </c>
      <c r="D2046" s="200" t="s">
        <v>4572</v>
      </c>
      <c r="E2046" s="200" t="s">
        <v>4571</v>
      </c>
      <c r="F2046" s="200" t="s">
        <v>4571</v>
      </c>
      <c r="G2046" s="200" t="s">
        <v>4571</v>
      </c>
      <c r="H2046" s="200" t="s">
        <v>4571</v>
      </c>
      <c r="I2046" s="200" t="s">
        <v>4571</v>
      </c>
      <c r="J2046" s="200" t="s">
        <v>4571</v>
      </c>
      <c r="K2046" s="200" t="s">
        <v>4571</v>
      </c>
      <c r="L2046" s="200" t="s">
        <v>4571</v>
      </c>
      <c r="M2046" s="200" t="s">
        <v>4571</v>
      </c>
      <c r="N2046" s="200" t="s">
        <v>4571</v>
      </c>
      <c r="O2046" s="200" t="s">
        <v>4571</v>
      </c>
    </row>
    <row r="2047" spans="1:15" x14ac:dyDescent="0.3">
      <c r="A2047" s="200">
        <v>336685</v>
      </c>
      <c r="B2047" s="200" t="s">
        <v>4584</v>
      </c>
      <c r="C2047" s="200" t="s">
        <v>4573</v>
      </c>
      <c r="D2047" s="200" t="s">
        <v>4573</v>
      </c>
      <c r="E2047" s="200" t="s">
        <v>4572</v>
      </c>
      <c r="F2047" s="200" t="s">
        <v>4573</v>
      </c>
      <c r="G2047" s="200" t="s">
        <v>4573</v>
      </c>
      <c r="H2047" s="200" t="s">
        <v>4573</v>
      </c>
      <c r="I2047" s="200" t="s">
        <v>4573</v>
      </c>
      <c r="J2047" s="200" t="s">
        <v>4573</v>
      </c>
      <c r="K2047" s="200" t="s">
        <v>4573</v>
      </c>
      <c r="L2047" s="200" t="s">
        <v>4572</v>
      </c>
      <c r="M2047" s="200" t="s">
        <v>4573</v>
      </c>
      <c r="N2047" s="200" t="s">
        <v>4572</v>
      </c>
      <c r="O2047" s="200" t="s">
        <v>4571</v>
      </c>
    </row>
    <row r="2048" spans="1:15" x14ac:dyDescent="0.3">
      <c r="A2048" s="200">
        <v>336687</v>
      </c>
      <c r="B2048" s="200" t="s">
        <v>4584</v>
      </c>
      <c r="C2048" s="200" t="s">
        <v>4572</v>
      </c>
      <c r="D2048" s="200" t="s">
        <v>4572</v>
      </c>
      <c r="E2048" s="200" t="s">
        <v>4572</v>
      </c>
      <c r="F2048" s="200" t="s">
        <v>4573</v>
      </c>
      <c r="G2048" s="200" t="s">
        <v>4573</v>
      </c>
      <c r="H2048" s="200" t="s">
        <v>4573</v>
      </c>
      <c r="I2048" s="200" t="s">
        <v>4572</v>
      </c>
      <c r="J2048" s="200" t="s">
        <v>4572</v>
      </c>
      <c r="K2048" s="200" t="s">
        <v>4572</v>
      </c>
      <c r="L2048" s="200" t="s">
        <v>4572</v>
      </c>
      <c r="M2048" s="200" t="s">
        <v>4572</v>
      </c>
      <c r="N2048" s="200" t="s">
        <v>4573</v>
      </c>
      <c r="O2048" s="200" t="s">
        <v>4571</v>
      </c>
    </row>
    <row r="2049" spans="1:15" x14ac:dyDescent="0.3">
      <c r="A2049" s="200">
        <v>336688</v>
      </c>
      <c r="B2049" s="200" t="s">
        <v>4584</v>
      </c>
      <c r="C2049" s="200" t="s">
        <v>4572</v>
      </c>
      <c r="D2049" s="200" t="s">
        <v>4572</v>
      </c>
      <c r="E2049" s="200" t="s">
        <v>4572</v>
      </c>
      <c r="F2049" s="200" t="s">
        <v>4572</v>
      </c>
      <c r="G2049" s="200" t="s">
        <v>4572</v>
      </c>
      <c r="H2049" s="200" t="s">
        <v>4571</v>
      </c>
      <c r="I2049" s="200" t="s">
        <v>4571</v>
      </c>
      <c r="J2049" s="200" t="s">
        <v>4571</v>
      </c>
      <c r="K2049" s="200" t="s">
        <v>4571</v>
      </c>
      <c r="L2049" s="200" t="s">
        <v>4571</v>
      </c>
      <c r="M2049" s="200" t="s">
        <v>4571</v>
      </c>
      <c r="N2049" s="200" t="s">
        <v>4571</v>
      </c>
      <c r="O2049" s="200" t="s">
        <v>4571</v>
      </c>
    </row>
    <row r="2050" spans="1:15" x14ac:dyDescent="0.3">
      <c r="A2050" s="200">
        <v>336689</v>
      </c>
      <c r="B2050" s="200" t="s">
        <v>4584</v>
      </c>
      <c r="C2050" s="200" t="s">
        <v>4572</v>
      </c>
      <c r="D2050" s="200" t="s">
        <v>4573</v>
      </c>
      <c r="E2050" s="200" t="s">
        <v>4572</v>
      </c>
      <c r="F2050" s="200" t="s">
        <v>4572</v>
      </c>
      <c r="G2050" s="200" t="s">
        <v>4572</v>
      </c>
      <c r="H2050" s="200" t="s">
        <v>4573</v>
      </c>
      <c r="I2050" s="200" t="s">
        <v>4572</v>
      </c>
      <c r="J2050" s="200" t="s">
        <v>4573</v>
      </c>
      <c r="K2050" s="200" t="s">
        <v>4571</v>
      </c>
      <c r="L2050" s="200" t="s">
        <v>4573</v>
      </c>
      <c r="M2050" s="200" t="s">
        <v>4573</v>
      </c>
      <c r="N2050" s="200" t="s">
        <v>4571</v>
      </c>
      <c r="O2050" s="200" t="s">
        <v>4573</v>
      </c>
    </row>
    <row r="2051" spans="1:15" x14ac:dyDescent="0.3">
      <c r="A2051" s="200">
        <v>336691</v>
      </c>
      <c r="B2051" s="200" t="s">
        <v>4584</v>
      </c>
      <c r="C2051" s="200" t="s">
        <v>4573</v>
      </c>
      <c r="D2051" s="200" t="s">
        <v>4572</v>
      </c>
      <c r="E2051" s="200" t="s">
        <v>4572</v>
      </c>
      <c r="F2051" s="200" t="s">
        <v>4573</v>
      </c>
      <c r="G2051" s="200" t="s">
        <v>4572</v>
      </c>
      <c r="H2051" s="200" t="s">
        <v>4571</v>
      </c>
      <c r="I2051" s="200" t="s">
        <v>4573</v>
      </c>
      <c r="J2051" s="200" t="s">
        <v>4572</v>
      </c>
      <c r="K2051" s="200" t="s">
        <v>4572</v>
      </c>
      <c r="L2051" s="200" t="s">
        <v>4571</v>
      </c>
      <c r="M2051" s="200" t="s">
        <v>4571</v>
      </c>
      <c r="N2051" s="200" t="s">
        <v>4571</v>
      </c>
      <c r="O2051" s="200" t="s">
        <v>4571</v>
      </c>
    </row>
    <row r="2052" spans="1:15" x14ac:dyDescent="0.3">
      <c r="A2052" s="200">
        <v>336696</v>
      </c>
      <c r="B2052" s="200" t="s">
        <v>4584</v>
      </c>
      <c r="C2052" s="200" t="s">
        <v>4573</v>
      </c>
      <c r="D2052" s="200" t="s">
        <v>4572</v>
      </c>
      <c r="E2052" s="200" t="s">
        <v>4571</v>
      </c>
      <c r="F2052" s="200" t="s">
        <v>4573</v>
      </c>
      <c r="G2052" s="200" t="s">
        <v>4572</v>
      </c>
      <c r="H2052" s="200" t="s">
        <v>4571</v>
      </c>
      <c r="I2052" s="200" t="s">
        <v>4572</v>
      </c>
      <c r="J2052" s="200" t="s">
        <v>4571</v>
      </c>
      <c r="K2052" s="200" t="s">
        <v>4571</v>
      </c>
      <c r="L2052" s="200" t="s">
        <v>4572</v>
      </c>
      <c r="M2052" s="200" t="s">
        <v>4572</v>
      </c>
      <c r="N2052" s="200" t="s">
        <v>4572</v>
      </c>
      <c r="O2052" s="200" t="s">
        <v>4573</v>
      </c>
    </row>
    <row r="2053" spans="1:15" x14ac:dyDescent="0.3">
      <c r="A2053" s="200">
        <v>336698</v>
      </c>
      <c r="B2053" s="200" t="s">
        <v>4584</v>
      </c>
      <c r="C2053" s="200" t="s">
        <v>4571</v>
      </c>
      <c r="D2053" s="200" t="s">
        <v>4572</v>
      </c>
      <c r="E2053" s="200" t="s">
        <v>4572</v>
      </c>
      <c r="F2053" s="200" t="s">
        <v>4571</v>
      </c>
      <c r="G2053" s="200" t="s">
        <v>4571</v>
      </c>
      <c r="H2053" s="200" t="s">
        <v>4571</v>
      </c>
      <c r="I2053" s="200" t="s">
        <v>4571</v>
      </c>
      <c r="J2053" s="200" t="s">
        <v>4571</v>
      </c>
      <c r="K2053" s="200" t="s">
        <v>4571</v>
      </c>
      <c r="L2053" s="200" t="s">
        <v>4571</v>
      </c>
      <c r="M2053" s="200" t="s">
        <v>4571</v>
      </c>
      <c r="N2053" s="200" t="s">
        <v>4571</v>
      </c>
      <c r="O2053" s="200" t="s">
        <v>4571</v>
      </c>
    </row>
    <row r="2054" spans="1:15" x14ac:dyDescent="0.3">
      <c r="A2054" s="200">
        <v>336703</v>
      </c>
      <c r="B2054" s="200" t="s">
        <v>4584</v>
      </c>
      <c r="C2054" s="200" t="s">
        <v>4572</v>
      </c>
      <c r="D2054" s="200" t="s">
        <v>4572</v>
      </c>
      <c r="E2054" s="200" t="s">
        <v>4572</v>
      </c>
      <c r="F2054" s="200" t="s">
        <v>4572</v>
      </c>
      <c r="G2054" s="200" t="s">
        <v>4572</v>
      </c>
      <c r="H2054" s="200" t="s">
        <v>4572</v>
      </c>
      <c r="I2054" s="200" t="s">
        <v>4571</v>
      </c>
      <c r="J2054" s="200" t="s">
        <v>4571</v>
      </c>
      <c r="K2054" s="200" t="s">
        <v>4571</v>
      </c>
      <c r="L2054" s="200" t="s">
        <v>4571</v>
      </c>
      <c r="M2054" s="200" t="s">
        <v>4571</v>
      </c>
      <c r="N2054" s="200" t="s">
        <v>4571</v>
      </c>
      <c r="O2054" s="200" t="s">
        <v>4571</v>
      </c>
    </row>
    <row r="2055" spans="1:15" x14ac:dyDescent="0.3">
      <c r="A2055" s="200">
        <v>336704</v>
      </c>
      <c r="B2055" s="200" t="s">
        <v>4584</v>
      </c>
      <c r="C2055" s="200" t="s">
        <v>4572</v>
      </c>
      <c r="D2055" s="200" t="s">
        <v>4572</v>
      </c>
      <c r="E2055" s="200" t="s">
        <v>4572</v>
      </c>
      <c r="F2055" s="200" t="s">
        <v>4573</v>
      </c>
      <c r="G2055" s="200" t="s">
        <v>4572</v>
      </c>
      <c r="H2055" s="200" t="s">
        <v>4573</v>
      </c>
      <c r="I2055" s="200" t="s">
        <v>4571</v>
      </c>
      <c r="J2055" s="200" t="s">
        <v>4572</v>
      </c>
      <c r="K2055" s="200" t="s">
        <v>4573</v>
      </c>
      <c r="L2055" s="200" t="s">
        <v>4572</v>
      </c>
      <c r="M2055" s="200" t="s">
        <v>4573</v>
      </c>
      <c r="N2055" s="200" t="s">
        <v>4571</v>
      </c>
      <c r="O2055" s="200" t="s">
        <v>4571</v>
      </c>
    </row>
    <row r="2056" spans="1:15" x14ac:dyDescent="0.3">
      <c r="A2056" s="200">
        <v>336705</v>
      </c>
      <c r="B2056" s="200" t="s">
        <v>4584</v>
      </c>
      <c r="C2056" s="200" t="s">
        <v>4572</v>
      </c>
      <c r="D2056" s="200" t="s">
        <v>4571</v>
      </c>
      <c r="E2056" s="200" t="s">
        <v>4571</v>
      </c>
      <c r="F2056" s="200" t="s">
        <v>4571</v>
      </c>
      <c r="G2056" s="200" t="s">
        <v>4571</v>
      </c>
      <c r="H2056" s="200" t="s">
        <v>4572</v>
      </c>
      <c r="I2056" s="200" t="s">
        <v>4572</v>
      </c>
      <c r="J2056" s="200" t="s">
        <v>4571</v>
      </c>
      <c r="K2056" s="200" t="s">
        <v>4571</v>
      </c>
      <c r="L2056" s="200" t="s">
        <v>4571</v>
      </c>
      <c r="M2056" s="200" t="s">
        <v>4571</v>
      </c>
      <c r="N2056" s="200" t="s">
        <v>4571</v>
      </c>
      <c r="O2056" s="200" t="s">
        <v>4571</v>
      </c>
    </row>
    <row r="2057" spans="1:15" x14ac:dyDescent="0.3">
      <c r="A2057" s="200">
        <v>336706</v>
      </c>
      <c r="B2057" s="200" t="s">
        <v>4584</v>
      </c>
      <c r="C2057" s="200" t="s">
        <v>4572</v>
      </c>
      <c r="D2057" s="200" t="s">
        <v>4572</v>
      </c>
      <c r="E2057" s="200" t="s">
        <v>4572</v>
      </c>
      <c r="F2057" s="200" t="s">
        <v>4572</v>
      </c>
      <c r="G2057" s="200" t="s">
        <v>4572</v>
      </c>
      <c r="H2057" s="200" t="s">
        <v>4571</v>
      </c>
      <c r="I2057" s="200" t="s">
        <v>4571</v>
      </c>
      <c r="J2057" s="200" t="s">
        <v>4571</v>
      </c>
      <c r="K2057" s="200" t="s">
        <v>4571</v>
      </c>
      <c r="L2057" s="200" t="s">
        <v>4571</v>
      </c>
      <c r="M2057" s="200" t="s">
        <v>4571</v>
      </c>
      <c r="N2057" s="200" t="s">
        <v>4571</v>
      </c>
      <c r="O2057" s="200" t="s">
        <v>4571</v>
      </c>
    </row>
    <row r="2058" spans="1:15" x14ac:dyDescent="0.3">
      <c r="A2058" s="200">
        <v>336709</v>
      </c>
      <c r="B2058" s="200" t="s">
        <v>4584</v>
      </c>
      <c r="C2058" s="200" t="s">
        <v>4573</v>
      </c>
      <c r="D2058" s="200" t="s">
        <v>4573</v>
      </c>
      <c r="E2058" s="200" t="s">
        <v>4573</v>
      </c>
      <c r="F2058" s="200" t="s">
        <v>4573</v>
      </c>
      <c r="G2058" s="200" t="s">
        <v>4573</v>
      </c>
      <c r="H2058" s="200" t="s">
        <v>4573</v>
      </c>
      <c r="I2058" s="200" t="s">
        <v>4572</v>
      </c>
      <c r="J2058" s="200" t="s">
        <v>4572</v>
      </c>
      <c r="K2058" s="200" t="s">
        <v>4573</v>
      </c>
      <c r="L2058" s="200" t="s">
        <v>4573</v>
      </c>
      <c r="M2058" s="200" t="s">
        <v>4573</v>
      </c>
      <c r="N2058" s="200" t="s">
        <v>4573</v>
      </c>
      <c r="O2058" s="200" t="s">
        <v>4572</v>
      </c>
    </row>
    <row r="2059" spans="1:15" x14ac:dyDescent="0.3">
      <c r="A2059" s="200">
        <v>336710</v>
      </c>
      <c r="B2059" s="200" t="s">
        <v>4584</v>
      </c>
      <c r="C2059" s="200" t="s">
        <v>4572</v>
      </c>
      <c r="D2059" s="200" t="s">
        <v>4572</v>
      </c>
      <c r="E2059" s="200" t="s">
        <v>4572</v>
      </c>
      <c r="F2059" s="200" t="s">
        <v>4572</v>
      </c>
      <c r="G2059" s="200" t="s">
        <v>4572</v>
      </c>
      <c r="H2059" s="200" t="s">
        <v>4572</v>
      </c>
      <c r="I2059" s="200" t="s">
        <v>4572</v>
      </c>
      <c r="J2059" s="200" t="s">
        <v>4571</v>
      </c>
      <c r="K2059" s="200" t="s">
        <v>4571</v>
      </c>
      <c r="L2059" s="200" t="s">
        <v>4571</v>
      </c>
      <c r="M2059" s="200" t="s">
        <v>4571</v>
      </c>
      <c r="N2059" s="200" t="s">
        <v>4571</v>
      </c>
      <c r="O2059" s="200" t="s">
        <v>4571</v>
      </c>
    </row>
    <row r="2060" spans="1:15" x14ac:dyDescent="0.3">
      <c r="A2060" s="200">
        <v>336713</v>
      </c>
      <c r="B2060" s="200" t="s">
        <v>4584</v>
      </c>
      <c r="C2060" s="200" t="s">
        <v>4573</v>
      </c>
      <c r="D2060" s="200" t="s">
        <v>4573</v>
      </c>
      <c r="E2060" s="200" t="s">
        <v>4572</v>
      </c>
      <c r="F2060" s="200" t="s">
        <v>4573</v>
      </c>
      <c r="G2060" s="200" t="s">
        <v>4572</v>
      </c>
      <c r="H2060" s="200" t="s">
        <v>4573</v>
      </c>
      <c r="I2060" s="200" t="s">
        <v>4572</v>
      </c>
      <c r="J2060" s="200" t="s">
        <v>4572</v>
      </c>
      <c r="K2060" s="200" t="s">
        <v>4572</v>
      </c>
      <c r="L2060" s="200" t="s">
        <v>4572</v>
      </c>
      <c r="M2060" s="200" t="s">
        <v>4572</v>
      </c>
      <c r="N2060" s="200" t="s">
        <v>4573</v>
      </c>
      <c r="O2060" s="200" t="s">
        <v>4571</v>
      </c>
    </row>
    <row r="2061" spans="1:15" x14ac:dyDescent="0.3">
      <c r="A2061" s="200">
        <v>336714</v>
      </c>
      <c r="B2061" s="200" t="s">
        <v>4584</v>
      </c>
      <c r="C2061" s="200" t="s">
        <v>4572</v>
      </c>
      <c r="D2061" s="200" t="s">
        <v>4573</v>
      </c>
      <c r="E2061" s="200" t="s">
        <v>4573</v>
      </c>
      <c r="F2061" s="200" t="s">
        <v>4573</v>
      </c>
      <c r="G2061" s="200" t="s">
        <v>4572</v>
      </c>
      <c r="H2061" s="200" t="s">
        <v>4573</v>
      </c>
      <c r="I2061" s="200" t="s">
        <v>4573</v>
      </c>
      <c r="J2061" s="200" t="s">
        <v>4573</v>
      </c>
      <c r="K2061" s="200" t="s">
        <v>4573</v>
      </c>
      <c r="L2061" s="200" t="s">
        <v>4572</v>
      </c>
      <c r="M2061" s="200" t="s">
        <v>4573</v>
      </c>
      <c r="N2061" s="200" t="s">
        <v>4571</v>
      </c>
      <c r="O2061" s="200" t="s">
        <v>4572</v>
      </c>
    </row>
    <row r="2062" spans="1:15" x14ac:dyDescent="0.3">
      <c r="A2062" s="200">
        <v>336715</v>
      </c>
      <c r="B2062" s="200" t="s">
        <v>4584</v>
      </c>
      <c r="C2062" s="200" t="s">
        <v>4571</v>
      </c>
      <c r="D2062" s="200" t="s">
        <v>4572</v>
      </c>
      <c r="E2062" s="200" t="s">
        <v>4572</v>
      </c>
      <c r="F2062" s="200" t="s">
        <v>4571</v>
      </c>
      <c r="G2062" s="200" t="s">
        <v>4572</v>
      </c>
      <c r="H2062" s="200" t="s">
        <v>4572</v>
      </c>
      <c r="I2062" s="200" t="s">
        <v>4572</v>
      </c>
      <c r="J2062" s="200" t="s">
        <v>4571</v>
      </c>
      <c r="K2062" s="200" t="s">
        <v>4571</v>
      </c>
      <c r="L2062" s="200" t="s">
        <v>4571</v>
      </c>
      <c r="M2062" s="200" t="s">
        <v>4571</v>
      </c>
      <c r="N2062" s="200" t="s">
        <v>4571</v>
      </c>
      <c r="O2062" s="200" t="s">
        <v>4571</v>
      </c>
    </row>
    <row r="2063" spans="1:15" x14ac:dyDescent="0.3">
      <c r="A2063" s="200">
        <v>336716</v>
      </c>
      <c r="B2063" s="200" t="s">
        <v>4584</v>
      </c>
      <c r="C2063" s="200" t="s">
        <v>4572</v>
      </c>
      <c r="D2063" s="200" t="s">
        <v>4572</v>
      </c>
      <c r="E2063" s="200" t="s">
        <v>4572</v>
      </c>
      <c r="F2063" s="200" t="s">
        <v>4571</v>
      </c>
      <c r="G2063" s="200" t="s">
        <v>4572</v>
      </c>
      <c r="H2063" s="200" t="s">
        <v>4571</v>
      </c>
      <c r="I2063" s="200" t="s">
        <v>4571</v>
      </c>
      <c r="J2063" s="200" t="s">
        <v>4571</v>
      </c>
      <c r="K2063" s="200" t="s">
        <v>4571</v>
      </c>
      <c r="L2063" s="200" t="s">
        <v>4571</v>
      </c>
      <c r="M2063" s="200" t="s">
        <v>4571</v>
      </c>
      <c r="N2063" s="200" t="s">
        <v>4571</v>
      </c>
      <c r="O2063" s="200" t="s">
        <v>4571</v>
      </c>
    </row>
    <row r="2064" spans="1:15" x14ac:dyDescent="0.3">
      <c r="A2064" s="200">
        <v>336719</v>
      </c>
      <c r="B2064" s="200" t="s">
        <v>4584</v>
      </c>
      <c r="C2064" s="200" t="s">
        <v>4572</v>
      </c>
      <c r="D2064" s="200" t="s">
        <v>4572</v>
      </c>
      <c r="E2064" s="200" t="s">
        <v>4572</v>
      </c>
      <c r="F2064" s="200" t="s">
        <v>4572</v>
      </c>
      <c r="G2064" s="200" t="s">
        <v>4573</v>
      </c>
      <c r="H2064" s="200" t="s">
        <v>4573</v>
      </c>
      <c r="I2064" s="200" t="s">
        <v>4573</v>
      </c>
      <c r="J2064" s="200" t="s">
        <v>4572</v>
      </c>
      <c r="K2064" s="200" t="s">
        <v>4572</v>
      </c>
      <c r="L2064" s="200" t="s">
        <v>4572</v>
      </c>
      <c r="M2064" s="200" t="s">
        <v>4572</v>
      </c>
      <c r="N2064" s="200" t="s">
        <v>4572</v>
      </c>
      <c r="O2064" s="200" t="s">
        <v>4572</v>
      </c>
    </row>
    <row r="2065" spans="1:15" x14ac:dyDescent="0.3">
      <c r="A2065" s="200">
        <v>336721</v>
      </c>
      <c r="B2065" s="200" t="s">
        <v>4584</v>
      </c>
      <c r="C2065" s="200" t="s">
        <v>4572</v>
      </c>
      <c r="D2065" s="200" t="s">
        <v>4573</v>
      </c>
      <c r="E2065" s="200" t="s">
        <v>4572</v>
      </c>
      <c r="F2065" s="200" t="s">
        <v>4573</v>
      </c>
      <c r="G2065" s="200" t="s">
        <v>4572</v>
      </c>
      <c r="H2065" s="200" t="s">
        <v>4572</v>
      </c>
      <c r="I2065" s="200" t="s">
        <v>4572</v>
      </c>
      <c r="J2065" s="200" t="s">
        <v>4571</v>
      </c>
      <c r="K2065" s="200" t="s">
        <v>4571</v>
      </c>
      <c r="L2065" s="200" t="s">
        <v>4571</v>
      </c>
      <c r="M2065" s="200" t="s">
        <v>4571</v>
      </c>
      <c r="N2065" s="200" t="s">
        <v>4571</v>
      </c>
      <c r="O2065" s="200" t="s">
        <v>4571</v>
      </c>
    </row>
    <row r="2066" spans="1:15" x14ac:dyDescent="0.3">
      <c r="A2066" s="200">
        <v>336722</v>
      </c>
      <c r="B2066" s="200" t="s">
        <v>4584</v>
      </c>
      <c r="C2066" s="200" t="s">
        <v>4572</v>
      </c>
      <c r="D2066" s="200" t="s">
        <v>4571</v>
      </c>
      <c r="E2066" s="200" t="s">
        <v>4571</v>
      </c>
      <c r="F2066" s="200" t="s">
        <v>4572</v>
      </c>
      <c r="G2066" s="200" t="s">
        <v>4572</v>
      </c>
      <c r="H2066" s="200" t="s">
        <v>4572</v>
      </c>
      <c r="I2066" s="200" t="s">
        <v>4571</v>
      </c>
      <c r="J2066" s="200" t="s">
        <v>4571</v>
      </c>
      <c r="K2066" s="200" t="s">
        <v>4571</v>
      </c>
      <c r="L2066" s="200" t="s">
        <v>4571</v>
      </c>
      <c r="M2066" s="200" t="s">
        <v>4571</v>
      </c>
      <c r="N2066" s="200" t="s">
        <v>4571</v>
      </c>
      <c r="O2066" s="200" t="s">
        <v>4571</v>
      </c>
    </row>
    <row r="2067" spans="1:15" x14ac:dyDescent="0.3">
      <c r="A2067" s="200">
        <v>336732</v>
      </c>
      <c r="B2067" s="200" t="s">
        <v>4584</v>
      </c>
      <c r="C2067" s="200" t="s">
        <v>4573</v>
      </c>
      <c r="D2067" s="200" t="s">
        <v>4573</v>
      </c>
      <c r="E2067" s="200" t="s">
        <v>4573</v>
      </c>
      <c r="F2067" s="200" t="s">
        <v>4572</v>
      </c>
      <c r="G2067" s="200" t="s">
        <v>4573</v>
      </c>
      <c r="H2067" s="200" t="s">
        <v>4573</v>
      </c>
      <c r="I2067" s="200" t="s">
        <v>4573</v>
      </c>
      <c r="J2067" s="200" t="s">
        <v>4573</v>
      </c>
      <c r="K2067" s="200" t="s">
        <v>4572</v>
      </c>
      <c r="L2067" s="200" t="s">
        <v>4573</v>
      </c>
      <c r="M2067" s="200" t="s">
        <v>4573</v>
      </c>
      <c r="N2067" s="200" t="s">
        <v>4571</v>
      </c>
      <c r="O2067" s="200" t="s">
        <v>4571</v>
      </c>
    </row>
    <row r="2068" spans="1:15" x14ac:dyDescent="0.3">
      <c r="A2068" s="200">
        <v>336737</v>
      </c>
      <c r="B2068" s="200" t="s">
        <v>4584</v>
      </c>
      <c r="C2068" s="200" t="s">
        <v>4573</v>
      </c>
      <c r="D2068" s="200" t="s">
        <v>4573</v>
      </c>
      <c r="E2068" s="200" t="s">
        <v>4573</v>
      </c>
      <c r="F2068" s="200" t="s">
        <v>4573</v>
      </c>
      <c r="G2068" s="200" t="s">
        <v>4573</v>
      </c>
      <c r="H2068" s="200" t="s">
        <v>4573</v>
      </c>
      <c r="I2068" s="200" t="s">
        <v>4572</v>
      </c>
      <c r="J2068" s="200" t="s">
        <v>4572</v>
      </c>
      <c r="K2068" s="200" t="s">
        <v>4572</v>
      </c>
      <c r="L2068" s="200" t="s">
        <v>4572</v>
      </c>
      <c r="M2068" s="200" t="s">
        <v>4572</v>
      </c>
      <c r="N2068" s="200" t="s">
        <v>4572</v>
      </c>
      <c r="O2068" s="200" t="s">
        <v>4572</v>
      </c>
    </row>
    <row r="2069" spans="1:15" x14ac:dyDescent="0.3">
      <c r="A2069" s="200">
        <v>336738</v>
      </c>
      <c r="B2069" s="200" t="s">
        <v>4584</v>
      </c>
      <c r="C2069" s="200" t="s">
        <v>4573</v>
      </c>
      <c r="D2069" s="200" t="s">
        <v>4573</v>
      </c>
      <c r="E2069" s="200" t="s">
        <v>4573</v>
      </c>
      <c r="F2069" s="200" t="s">
        <v>4571</v>
      </c>
      <c r="G2069" s="200" t="s">
        <v>4573</v>
      </c>
      <c r="H2069" s="200" t="s">
        <v>4571</v>
      </c>
      <c r="I2069" s="200" t="s">
        <v>4571</v>
      </c>
      <c r="J2069" s="200" t="s">
        <v>4571</v>
      </c>
      <c r="K2069" s="200" t="s">
        <v>4571</v>
      </c>
      <c r="L2069" s="200" t="s">
        <v>4571</v>
      </c>
      <c r="M2069" s="200" t="s">
        <v>4573</v>
      </c>
      <c r="N2069" s="200" t="s">
        <v>4571</v>
      </c>
      <c r="O2069" s="200" t="s">
        <v>4571</v>
      </c>
    </row>
    <row r="2070" spans="1:15" x14ac:dyDescent="0.3">
      <c r="A2070" s="200">
        <v>336739</v>
      </c>
      <c r="B2070" s="200" t="s">
        <v>4584</v>
      </c>
      <c r="C2070" s="200" t="s">
        <v>4573</v>
      </c>
      <c r="D2070" s="200" t="s">
        <v>4572</v>
      </c>
      <c r="E2070" s="200" t="s">
        <v>4572</v>
      </c>
      <c r="F2070" s="200" t="s">
        <v>4572</v>
      </c>
      <c r="G2070" s="200" t="s">
        <v>4572</v>
      </c>
      <c r="H2070" s="200" t="s">
        <v>4573</v>
      </c>
      <c r="I2070" s="200" t="s">
        <v>4571</v>
      </c>
      <c r="J2070" s="200" t="s">
        <v>4571</v>
      </c>
      <c r="K2070" s="200" t="s">
        <v>4573</v>
      </c>
      <c r="L2070" s="200" t="s">
        <v>4572</v>
      </c>
      <c r="M2070" s="200" t="s">
        <v>4571</v>
      </c>
      <c r="N2070" s="200" t="s">
        <v>4572</v>
      </c>
      <c r="O2070" s="200" t="s">
        <v>4571</v>
      </c>
    </row>
    <row r="2071" spans="1:15" x14ac:dyDescent="0.3">
      <c r="A2071" s="200">
        <v>336743</v>
      </c>
      <c r="B2071" s="200" t="s">
        <v>4584</v>
      </c>
      <c r="C2071" s="200" t="s">
        <v>4572</v>
      </c>
      <c r="D2071" s="200" t="s">
        <v>4572</v>
      </c>
      <c r="E2071" s="200" t="s">
        <v>4572</v>
      </c>
      <c r="F2071" s="200" t="s">
        <v>4572</v>
      </c>
      <c r="G2071" s="200" t="s">
        <v>4572</v>
      </c>
      <c r="H2071" s="200" t="s">
        <v>4572</v>
      </c>
      <c r="I2071" s="200" t="s">
        <v>4571</v>
      </c>
      <c r="J2071" s="200" t="s">
        <v>4571</v>
      </c>
      <c r="K2071" s="200" t="s">
        <v>4571</v>
      </c>
      <c r="L2071" s="200" t="s">
        <v>4571</v>
      </c>
      <c r="M2071" s="200" t="s">
        <v>4572</v>
      </c>
      <c r="N2071" s="200" t="s">
        <v>4571</v>
      </c>
      <c r="O2071" s="200" t="s">
        <v>4571</v>
      </c>
    </row>
    <row r="2072" spans="1:15" x14ac:dyDescent="0.3">
      <c r="A2072" s="200">
        <v>336749</v>
      </c>
      <c r="B2072" s="200" t="s">
        <v>4584</v>
      </c>
      <c r="C2072" s="200" t="s">
        <v>4573</v>
      </c>
      <c r="D2072" s="200" t="s">
        <v>4572</v>
      </c>
      <c r="E2072" s="200" t="s">
        <v>4573</v>
      </c>
      <c r="F2072" s="200" t="s">
        <v>4573</v>
      </c>
      <c r="G2072" s="200" t="s">
        <v>4573</v>
      </c>
      <c r="H2072" s="200" t="s">
        <v>4573</v>
      </c>
      <c r="I2072" s="200" t="s">
        <v>4573</v>
      </c>
      <c r="J2072" s="200" t="s">
        <v>4571</v>
      </c>
      <c r="K2072" s="200" t="s">
        <v>4573</v>
      </c>
      <c r="L2072" s="200" t="s">
        <v>4573</v>
      </c>
      <c r="M2072" s="200" t="s">
        <v>4571</v>
      </c>
      <c r="N2072" s="200" t="s">
        <v>4571</v>
      </c>
      <c r="O2072" s="200" t="s">
        <v>4571</v>
      </c>
    </row>
    <row r="2073" spans="1:15" x14ac:dyDescent="0.3">
      <c r="A2073" s="200">
        <v>336750</v>
      </c>
      <c r="B2073" s="200" t="s">
        <v>4584</v>
      </c>
      <c r="C2073" s="200" t="s">
        <v>4573</v>
      </c>
      <c r="D2073" s="200" t="s">
        <v>4573</v>
      </c>
      <c r="E2073" s="200" t="s">
        <v>4573</v>
      </c>
      <c r="F2073" s="200" t="s">
        <v>4572</v>
      </c>
      <c r="G2073" s="200" t="s">
        <v>4573</v>
      </c>
      <c r="H2073" s="200" t="s">
        <v>4573</v>
      </c>
      <c r="I2073" s="200" t="s">
        <v>4572</v>
      </c>
      <c r="J2073" s="200" t="s">
        <v>4572</v>
      </c>
      <c r="K2073" s="200" t="s">
        <v>4572</v>
      </c>
      <c r="L2073" s="200" t="s">
        <v>4572</v>
      </c>
      <c r="M2073" s="200" t="s">
        <v>4572</v>
      </c>
      <c r="N2073" s="200" t="s">
        <v>4571</v>
      </c>
      <c r="O2073" s="200" t="s">
        <v>4572</v>
      </c>
    </row>
    <row r="2074" spans="1:15" x14ac:dyDescent="0.3">
      <c r="A2074" s="200">
        <v>336752</v>
      </c>
      <c r="B2074" s="200" t="s">
        <v>4584</v>
      </c>
      <c r="C2074" s="200" t="s">
        <v>4571</v>
      </c>
      <c r="D2074" s="200" t="s">
        <v>4571</v>
      </c>
      <c r="E2074" s="200" t="s">
        <v>4571</v>
      </c>
      <c r="F2074" s="200" t="s">
        <v>4573</v>
      </c>
      <c r="G2074" s="200" t="s">
        <v>4573</v>
      </c>
      <c r="H2074" s="200" t="s">
        <v>4571</v>
      </c>
      <c r="I2074" s="200" t="s">
        <v>4573</v>
      </c>
      <c r="J2074" s="200" t="s">
        <v>4571</v>
      </c>
      <c r="K2074" s="200" t="s">
        <v>4571</v>
      </c>
      <c r="L2074" s="200" t="s">
        <v>4571</v>
      </c>
      <c r="M2074" s="200" t="s">
        <v>4573</v>
      </c>
      <c r="N2074" s="200" t="s">
        <v>4573</v>
      </c>
      <c r="O2074" s="200" t="s">
        <v>4573</v>
      </c>
    </row>
    <row r="2075" spans="1:15" x14ac:dyDescent="0.3">
      <c r="A2075" s="200">
        <v>336761</v>
      </c>
      <c r="B2075" s="200" t="s">
        <v>4584</v>
      </c>
      <c r="C2075" s="200" t="s">
        <v>4572</v>
      </c>
      <c r="D2075" s="200" t="s">
        <v>4572</v>
      </c>
      <c r="E2075" s="200" t="s">
        <v>4571</v>
      </c>
      <c r="F2075" s="200" t="s">
        <v>4573</v>
      </c>
      <c r="G2075" s="200" t="s">
        <v>4571</v>
      </c>
      <c r="H2075" s="200" t="s">
        <v>4572</v>
      </c>
      <c r="I2075" s="200" t="s">
        <v>4571</v>
      </c>
      <c r="J2075" s="200" t="s">
        <v>4571</v>
      </c>
      <c r="K2075" s="200" t="s">
        <v>4571</v>
      </c>
      <c r="L2075" s="200" t="s">
        <v>4571</v>
      </c>
      <c r="M2075" s="200" t="s">
        <v>4573</v>
      </c>
      <c r="N2075" s="200" t="s">
        <v>4573</v>
      </c>
      <c r="O2075" s="200" t="s">
        <v>4571</v>
      </c>
    </row>
    <row r="2076" spans="1:15" x14ac:dyDescent="0.3">
      <c r="A2076" s="200">
        <v>336763</v>
      </c>
      <c r="B2076" s="200" t="s">
        <v>4584</v>
      </c>
      <c r="C2076" s="200" t="s">
        <v>4573</v>
      </c>
      <c r="D2076" s="200" t="s">
        <v>4573</v>
      </c>
      <c r="E2076" s="200" t="s">
        <v>4573</v>
      </c>
      <c r="F2076" s="200" t="s">
        <v>4572</v>
      </c>
      <c r="G2076" s="200" t="s">
        <v>4572</v>
      </c>
      <c r="H2076" s="200" t="s">
        <v>4573</v>
      </c>
      <c r="I2076" s="200" t="s">
        <v>4571</v>
      </c>
      <c r="J2076" s="200" t="s">
        <v>4572</v>
      </c>
      <c r="K2076" s="200" t="s">
        <v>4572</v>
      </c>
      <c r="L2076" s="200" t="s">
        <v>4572</v>
      </c>
      <c r="M2076" s="200" t="s">
        <v>4572</v>
      </c>
      <c r="N2076" s="200" t="s">
        <v>4572</v>
      </c>
      <c r="O2076" s="200" t="s">
        <v>4572</v>
      </c>
    </row>
    <row r="2077" spans="1:15" x14ac:dyDescent="0.3">
      <c r="A2077" s="200">
        <v>336773</v>
      </c>
      <c r="B2077" s="200" t="s">
        <v>4584</v>
      </c>
      <c r="C2077" s="200" t="s">
        <v>4573</v>
      </c>
      <c r="D2077" s="200" t="s">
        <v>4572</v>
      </c>
      <c r="E2077" s="200" t="s">
        <v>4573</v>
      </c>
      <c r="F2077" s="200" t="s">
        <v>4573</v>
      </c>
      <c r="G2077" s="200" t="s">
        <v>4573</v>
      </c>
      <c r="H2077" s="200" t="s">
        <v>4571</v>
      </c>
      <c r="I2077" s="200" t="s">
        <v>4571</v>
      </c>
      <c r="J2077" s="200" t="s">
        <v>4573</v>
      </c>
      <c r="K2077" s="200" t="s">
        <v>4573</v>
      </c>
      <c r="L2077" s="200" t="s">
        <v>4572</v>
      </c>
      <c r="M2077" s="200" t="s">
        <v>4573</v>
      </c>
      <c r="N2077" s="200" t="s">
        <v>4572</v>
      </c>
      <c r="O2077" s="200" t="s">
        <v>4572</v>
      </c>
    </row>
    <row r="2078" spans="1:15" x14ac:dyDescent="0.3">
      <c r="A2078" s="200">
        <v>336778</v>
      </c>
      <c r="B2078" s="200" t="s">
        <v>4584</v>
      </c>
      <c r="C2078" s="200" t="s">
        <v>4573</v>
      </c>
      <c r="D2078" s="200" t="s">
        <v>4573</v>
      </c>
      <c r="E2078" s="200" t="s">
        <v>4573</v>
      </c>
      <c r="F2078" s="200" t="s">
        <v>4572</v>
      </c>
      <c r="G2078" s="200" t="s">
        <v>4573</v>
      </c>
      <c r="H2078" s="200" t="s">
        <v>4573</v>
      </c>
      <c r="I2078" s="200" t="s">
        <v>4571</v>
      </c>
      <c r="J2078" s="200" t="s">
        <v>4573</v>
      </c>
      <c r="K2078" s="200" t="s">
        <v>4571</v>
      </c>
      <c r="L2078" s="200" t="s">
        <v>4571</v>
      </c>
      <c r="M2078" s="200" t="s">
        <v>4573</v>
      </c>
      <c r="N2078" s="200" t="s">
        <v>4571</v>
      </c>
      <c r="O2078" s="200" t="s">
        <v>4572</v>
      </c>
    </row>
    <row r="2079" spans="1:15" x14ac:dyDescent="0.3">
      <c r="A2079" s="200">
        <v>336781</v>
      </c>
      <c r="B2079" s="200" t="s">
        <v>4584</v>
      </c>
      <c r="C2079" s="200" t="s">
        <v>4573</v>
      </c>
      <c r="D2079" s="200" t="s">
        <v>4573</v>
      </c>
      <c r="E2079" s="200" t="s">
        <v>4573</v>
      </c>
      <c r="F2079" s="200" t="s">
        <v>4573</v>
      </c>
      <c r="G2079" s="200" t="s">
        <v>4573</v>
      </c>
      <c r="H2079" s="200" t="s">
        <v>4573</v>
      </c>
      <c r="I2079" s="200" t="s">
        <v>4573</v>
      </c>
      <c r="J2079" s="200" t="s">
        <v>4573</v>
      </c>
      <c r="K2079" s="200" t="s">
        <v>4573</v>
      </c>
      <c r="L2079" s="200" t="s">
        <v>4573</v>
      </c>
      <c r="M2079" s="200" t="s">
        <v>4573</v>
      </c>
      <c r="N2079" s="200" t="s">
        <v>4573</v>
      </c>
      <c r="O2079" s="200" t="s">
        <v>4572</v>
      </c>
    </row>
    <row r="2080" spans="1:15" x14ac:dyDescent="0.3">
      <c r="A2080" s="200">
        <v>336789</v>
      </c>
      <c r="B2080" s="200" t="s">
        <v>4584</v>
      </c>
      <c r="C2080" s="200" t="s">
        <v>4573</v>
      </c>
      <c r="D2080" s="200" t="s">
        <v>4572</v>
      </c>
      <c r="E2080" s="200" t="s">
        <v>4573</v>
      </c>
      <c r="F2080" s="200" t="s">
        <v>4573</v>
      </c>
      <c r="G2080" s="200" t="s">
        <v>4573</v>
      </c>
      <c r="H2080" s="200" t="s">
        <v>4573</v>
      </c>
      <c r="I2080" s="200" t="s">
        <v>4572</v>
      </c>
      <c r="J2080" s="200" t="s">
        <v>4573</v>
      </c>
      <c r="K2080" s="200" t="s">
        <v>4573</v>
      </c>
      <c r="L2080" s="200" t="s">
        <v>4572</v>
      </c>
      <c r="M2080" s="200" t="s">
        <v>4572</v>
      </c>
      <c r="N2080" s="200" t="s">
        <v>4572</v>
      </c>
      <c r="O2080" s="200" t="s">
        <v>4572</v>
      </c>
    </row>
    <row r="2081" spans="1:15" x14ac:dyDescent="0.3">
      <c r="A2081" s="200">
        <v>336798</v>
      </c>
      <c r="B2081" s="200" t="s">
        <v>4584</v>
      </c>
      <c r="C2081" s="200" t="s">
        <v>4573</v>
      </c>
      <c r="D2081" s="200" t="s">
        <v>4573</v>
      </c>
      <c r="E2081" s="200" t="s">
        <v>4572</v>
      </c>
      <c r="F2081" s="200" t="s">
        <v>4573</v>
      </c>
      <c r="G2081" s="200" t="s">
        <v>4573</v>
      </c>
      <c r="H2081" s="200" t="s">
        <v>4573</v>
      </c>
      <c r="I2081" s="200" t="s">
        <v>4572</v>
      </c>
      <c r="J2081" s="200" t="s">
        <v>4573</v>
      </c>
      <c r="K2081" s="200" t="s">
        <v>4573</v>
      </c>
      <c r="L2081" s="200" t="s">
        <v>4573</v>
      </c>
      <c r="M2081" s="200" t="s">
        <v>4573</v>
      </c>
      <c r="N2081" s="200" t="s">
        <v>4572</v>
      </c>
      <c r="O2081" s="200" t="s">
        <v>4572</v>
      </c>
    </row>
    <row r="2082" spans="1:15" x14ac:dyDescent="0.3">
      <c r="A2082" s="200">
        <v>336801</v>
      </c>
      <c r="B2082" s="200" t="s">
        <v>4584</v>
      </c>
      <c r="C2082" s="200" t="s">
        <v>4573</v>
      </c>
      <c r="D2082" s="200" t="s">
        <v>4573</v>
      </c>
      <c r="E2082" s="200" t="s">
        <v>4572</v>
      </c>
      <c r="F2082" s="200" t="s">
        <v>4573</v>
      </c>
      <c r="G2082" s="200" t="s">
        <v>4573</v>
      </c>
      <c r="H2082" s="200" t="s">
        <v>4573</v>
      </c>
      <c r="I2082" s="200" t="s">
        <v>4572</v>
      </c>
      <c r="J2082" s="200" t="s">
        <v>4573</v>
      </c>
      <c r="K2082" s="200" t="s">
        <v>4573</v>
      </c>
      <c r="L2082" s="200" t="s">
        <v>4573</v>
      </c>
      <c r="M2082" s="200" t="s">
        <v>4572</v>
      </c>
      <c r="N2082" s="200" t="s">
        <v>4573</v>
      </c>
      <c r="O2082" s="200" t="s">
        <v>4572</v>
      </c>
    </row>
    <row r="2083" spans="1:15" x14ac:dyDescent="0.3">
      <c r="A2083" s="200">
        <v>336803</v>
      </c>
      <c r="B2083" s="200" t="s">
        <v>4584</v>
      </c>
      <c r="C2083" s="200" t="s">
        <v>4573</v>
      </c>
      <c r="D2083" s="200" t="s">
        <v>4572</v>
      </c>
      <c r="E2083" s="200" t="s">
        <v>4573</v>
      </c>
      <c r="F2083" s="200" t="s">
        <v>4573</v>
      </c>
      <c r="G2083" s="200" t="s">
        <v>4573</v>
      </c>
      <c r="H2083" s="200" t="s">
        <v>4572</v>
      </c>
      <c r="I2083" s="200" t="s">
        <v>4572</v>
      </c>
      <c r="J2083" s="200" t="s">
        <v>4572</v>
      </c>
      <c r="K2083" s="200" t="s">
        <v>4573</v>
      </c>
      <c r="L2083" s="200" t="s">
        <v>4572</v>
      </c>
      <c r="M2083" s="200" t="s">
        <v>4572</v>
      </c>
      <c r="N2083" s="200" t="s">
        <v>4572</v>
      </c>
      <c r="O2083" s="200" t="s">
        <v>4572</v>
      </c>
    </row>
    <row r="2084" spans="1:15" x14ac:dyDescent="0.3">
      <c r="A2084" s="200">
        <v>336804</v>
      </c>
      <c r="B2084" s="200" t="s">
        <v>4584</v>
      </c>
      <c r="C2084" s="200" t="s">
        <v>4572</v>
      </c>
      <c r="D2084" s="200" t="s">
        <v>4573</v>
      </c>
      <c r="E2084" s="200" t="s">
        <v>4573</v>
      </c>
      <c r="F2084" s="200" t="s">
        <v>4573</v>
      </c>
      <c r="G2084" s="200" t="s">
        <v>4572</v>
      </c>
      <c r="H2084" s="200" t="s">
        <v>4573</v>
      </c>
      <c r="I2084" s="200" t="s">
        <v>4572</v>
      </c>
      <c r="J2084" s="200" t="s">
        <v>4573</v>
      </c>
      <c r="K2084" s="200" t="s">
        <v>4573</v>
      </c>
      <c r="L2084" s="200" t="s">
        <v>4573</v>
      </c>
      <c r="M2084" s="200" t="s">
        <v>4573</v>
      </c>
      <c r="N2084" s="200" t="s">
        <v>4573</v>
      </c>
      <c r="O2084" s="200" t="s">
        <v>4572</v>
      </c>
    </row>
    <row r="2085" spans="1:15" x14ac:dyDescent="0.3">
      <c r="A2085" s="200">
        <v>336813</v>
      </c>
      <c r="B2085" s="200" t="s">
        <v>4584</v>
      </c>
      <c r="C2085" s="200" t="s">
        <v>4573</v>
      </c>
      <c r="D2085" s="200" t="s">
        <v>4571</v>
      </c>
      <c r="E2085" s="200" t="s">
        <v>4573</v>
      </c>
      <c r="F2085" s="200" t="s">
        <v>4573</v>
      </c>
      <c r="G2085" s="200" t="s">
        <v>4573</v>
      </c>
      <c r="H2085" s="200" t="s">
        <v>4573</v>
      </c>
      <c r="I2085" s="200" t="s">
        <v>4571</v>
      </c>
      <c r="J2085" s="200" t="s">
        <v>4573</v>
      </c>
      <c r="K2085" s="200" t="s">
        <v>4572</v>
      </c>
      <c r="L2085" s="200" t="s">
        <v>4573</v>
      </c>
      <c r="M2085" s="200" t="s">
        <v>4572</v>
      </c>
      <c r="N2085" s="200" t="s">
        <v>4572</v>
      </c>
      <c r="O2085" s="200" t="s">
        <v>4572</v>
      </c>
    </row>
    <row r="2086" spans="1:15" x14ac:dyDescent="0.3">
      <c r="A2086" s="200">
        <v>336822</v>
      </c>
      <c r="B2086" s="200" t="s">
        <v>4584</v>
      </c>
      <c r="C2086" s="200" t="s">
        <v>4572</v>
      </c>
      <c r="D2086" s="200" t="s">
        <v>4573</v>
      </c>
      <c r="E2086" s="200" t="s">
        <v>4573</v>
      </c>
      <c r="F2086" s="200" t="s">
        <v>4573</v>
      </c>
      <c r="G2086" s="200" t="s">
        <v>4573</v>
      </c>
      <c r="H2086" s="200" t="s">
        <v>4573</v>
      </c>
      <c r="I2086" s="200" t="s">
        <v>4573</v>
      </c>
      <c r="J2086" s="200" t="s">
        <v>4573</v>
      </c>
      <c r="K2086" s="200" t="s">
        <v>4573</v>
      </c>
      <c r="L2086" s="200" t="s">
        <v>4573</v>
      </c>
      <c r="M2086" s="200" t="s">
        <v>4573</v>
      </c>
      <c r="N2086" s="200" t="s">
        <v>4573</v>
      </c>
      <c r="O2086" s="200" t="s">
        <v>4572</v>
      </c>
    </row>
    <row r="2087" spans="1:15" x14ac:dyDescent="0.3">
      <c r="A2087" s="200">
        <v>336829</v>
      </c>
      <c r="B2087" s="200" t="s">
        <v>4584</v>
      </c>
      <c r="C2087" s="200" t="s">
        <v>4573</v>
      </c>
      <c r="D2087" s="200" t="s">
        <v>4572</v>
      </c>
      <c r="E2087" s="200" t="s">
        <v>4573</v>
      </c>
      <c r="F2087" s="200" t="s">
        <v>4573</v>
      </c>
      <c r="G2087" s="200" t="s">
        <v>4573</v>
      </c>
      <c r="H2087" s="200" t="s">
        <v>4573</v>
      </c>
      <c r="I2087" s="200" t="s">
        <v>4572</v>
      </c>
      <c r="J2087" s="200" t="s">
        <v>4573</v>
      </c>
      <c r="K2087" s="200" t="s">
        <v>4573</v>
      </c>
      <c r="L2087" s="200" t="s">
        <v>4573</v>
      </c>
      <c r="M2087" s="200" t="s">
        <v>4572</v>
      </c>
      <c r="N2087" s="200" t="s">
        <v>4572</v>
      </c>
      <c r="O2087" s="200" t="s">
        <v>4572</v>
      </c>
    </row>
    <row r="2088" spans="1:15" x14ac:dyDescent="0.3">
      <c r="A2088" s="200">
        <v>336830</v>
      </c>
      <c r="B2088" s="200" t="s">
        <v>4584</v>
      </c>
      <c r="C2088" s="200" t="s">
        <v>4571</v>
      </c>
      <c r="D2088" s="200" t="s">
        <v>4571</v>
      </c>
      <c r="E2088" s="200" t="s">
        <v>4573</v>
      </c>
      <c r="F2088" s="200" t="s">
        <v>4572</v>
      </c>
      <c r="G2088" s="200" t="s">
        <v>4572</v>
      </c>
      <c r="H2088" s="200" t="s">
        <v>4573</v>
      </c>
      <c r="I2088" s="200" t="s">
        <v>4573</v>
      </c>
      <c r="J2088" s="200" t="s">
        <v>4572</v>
      </c>
      <c r="K2088" s="200" t="s">
        <v>4572</v>
      </c>
      <c r="L2088" s="200" t="s">
        <v>4571</v>
      </c>
      <c r="M2088" s="200" t="s">
        <v>4572</v>
      </c>
      <c r="N2088" s="200" t="s">
        <v>4571</v>
      </c>
      <c r="O2088" s="200" t="s">
        <v>4571</v>
      </c>
    </row>
    <row r="2089" spans="1:15" x14ac:dyDescent="0.3">
      <c r="A2089" s="200">
        <v>336832</v>
      </c>
      <c r="B2089" s="200" t="s">
        <v>4584</v>
      </c>
      <c r="C2089" s="200" t="s">
        <v>4573</v>
      </c>
      <c r="D2089" s="200" t="s">
        <v>4572</v>
      </c>
      <c r="E2089" s="200" t="s">
        <v>4571</v>
      </c>
      <c r="F2089" s="200" t="s">
        <v>4573</v>
      </c>
      <c r="G2089" s="200" t="s">
        <v>4571</v>
      </c>
      <c r="H2089" s="200" t="s">
        <v>4571</v>
      </c>
      <c r="I2089" s="200" t="s">
        <v>4571</v>
      </c>
      <c r="J2089" s="200" t="s">
        <v>4573</v>
      </c>
      <c r="K2089" s="200" t="s">
        <v>4573</v>
      </c>
      <c r="L2089" s="200" t="s">
        <v>4572</v>
      </c>
      <c r="M2089" s="200" t="s">
        <v>4572</v>
      </c>
      <c r="N2089" s="200" t="s">
        <v>4572</v>
      </c>
      <c r="O2089" s="200" t="s">
        <v>4572</v>
      </c>
    </row>
    <row r="2090" spans="1:15" x14ac:dyDescent="0.3">
      <c r="A2090" s="200">
        <v>336856</v>
      </c>
      <c r="B2090" s="200" t="s">
        <v>4584</v>
      </c>
      <c r="C2090" s="200" t="s">
        <v>4573</v>
      </c>
      <c r="D2090" s="200" t="s">
        <v>4573</v>
      </c>
      <c r="E2090" s="200" t="s">
        <v>4573</v>
      </c>
      <c r="F2090" s="200" t="s">
        <v>4573</v>
      </c>
      <c r="G2090" s="200" t="s">
        <v>4573</v>
      </c>
      <c r="H2090" s="200" t="s">
        <v>4573</v>
      </c>
      <c r="I2090" s="200" t="s">
        <v>4572</v>
      </c>
      <c r="J2090" s="200" t="s">
        <v>4573</v>
      </c>
      <c r="K2090" s="200" t="s">
        <v>4573</v>
      </c>
      <c r="L2090" s="200" t="s">
        <v>4573</v>
      </c>
      <c r="M2090" s="200" t="s">
        <v>4573</v>
      </c>
      <c r="N2090" s="200" t="s">
        <v>4572</v>
      </c>
      <c r="O2090" s="200" t="s">
        <v>4572</v>
      </c>
    </row>
    <row r="2091" spans="1:15" x14ac:dyDescent="0.3">
      <c r="A2091" s="200">
        <v>336874</v>
      </c>
      <c r="B2091" s="200" t="s">
        <v>4584</v>
      </c>
      <c r="C2091" s="200" t="s">
        <v>4573</v>
      </c>
      <c r="D2091" s="200" t="s">
        <v>4571</v>
      </c>
      <c r="E2091" s="200" t="s">
        <v>4571</v>
      </c>
      <c r="F2091" s="200" t="s">
        <v>4573</v>
      </c>
      <c r="G2091" s="200" t="s">
        <v>4571</v>
      </c>
      <c r="H2091" s="200" t="s">
        <v>4571</v>
      </c>
      <c r="I2091" s="200" t="s">
        <v>4571</v>
      </c>
      <c r="J2091" s="200" t="s">
        <v>4573</v>
      </c>
      <c r="K2091" s="200" t="s">
        <v>4573</v>
      </c>
      <c r="L2091" s="200" t="s">
        <v>4573</v>
      </c>
      <c r="M2091" s="200" t="s">
        <v>4573</v>
      </c>
      <c r="N2091" s="200" t="s">
        <v>4573</v>
      </c>
      <c r="O2091" s="200" t="s">
        <v>4573</v>
      </c>
    </row>
    <row r="2092" spans="1:15" x14ac:dyDescent="0.3">
      <c r="A2092" s="200">
        <v>336875</v>
      </c>
      <c r="B2092" s="200" t="s">
        <v>4584</v>
      </c>
      <c r="C2092" s="200" t="s">
        <v>4573</v>
      </c>
      <c r="D2092" s="200" t="s">
        <v>4573</v>
      </c>
      <c r="E2092" s="200" t="s">
        <v>4573</v>
      </c>
      <c r="F2092" s="200" t="s">
        <v>4573</v>
      </c>
      <c r="G2092" s="200" t="s">
        <v>4571</v>
      </c>
      <c r="H2092" s="200" t="s">
        <v>4573</v>
      </c>
      <c r="I2092" s="200" t="s">
        <v>4573</v>
      </c>
      <c r="J2092" s="200" t="s">
        <v>4572</v>
      </c>
      <c r="K2092" s="200" t="s">
        <v>4573</v>
      </c>
      <c r="L2092" s="200" t="s">
        <v>4573</v>
      </c>
      <c r="M2092" s="200" t="s">
        <v>4573</v>
      </c>
      <c r="N2092" s="200" t="s">
        <v>4573</v>
      </c>
      <c r="O2092" s="200" t="s">
        <v>4572</v>
      </c>
    </row>
    <row r="2093" spans="1:15" x14ac:dyDescent="0.3">
      <c r="A2093" s="200">
        <v>336876</v>
      </c>
      <c r="B2093" s="200" t="s">
        <v>4584</v>
      </c>
      <c r="C2093" s="200" t="s">
        <v>4573</v>
      </c>
      <c r="D2093" s="200" t="s">
        <v>4571</v>
      </c>
      <c r="E2093" s="200" t="s">
        <v>4571</v>
      </c>
      <c r="F2093" s="200" t="s">
        <v>4572</v>
      </c>
      <c r="G2093" s="200" t="s">
        <v>4571</v>
      </c>
      <c r="H2093" s="200" t="s">
        <v>4572</v>
      </c>
      <c r="I2093" s="200" t="s">
        <v>4571</v>
      </c>
      <c r="J2093" s="200" t="s">
        <v>4572</v>
      </c>
      <c r="K2093" s="200" t="s">
        <v>4572</v>
      </c>
      <c r="L2093" s="200" t="s">
        <v>4572</v>
      </c>
      <c r="M2093" s="200" t="s">
        <v>4572</v>
      </c>
      <c r="N2093" s="200" t="s">
        <v>4572</v>
      </c>
      <c r="O2093" s="200" t="s">
        <v>4571</v>
      </c>
    </row>
    <row r="2094" spans="1:15" x14ac:dyDescent="0.3">
      <c r="A2094" s="200">
        <v>336878</v>
      </c>
      <c r="B2094" s="200" t="s">
        <v>4584</v>
      </c>
      <c r="C2094" s="200" t="s">
        <v>4572</v>
      </c>
      <c r="D2094" s="200" t="s">
        <v>4573</v>
      </c>
      <c r="E2094" s="200" t="s">
        <v>4573</v>
      </c>
      <c r="F2094" s="200" t="s">
        <v>4573</v>
      </c>
      <c r="G2094" s="200" t="s">
        <v>4573</v>
      </c>
      <c r="H2094" s="200" t="s">
        <v>4573</v>
      </c>
      <c r="I2094" s="200" t="s">
        <v>4572</v>
      </c>
      <c r="J2094" s="200" t="s">
        <v>4573</v>
      </c>
      <c r="K2094" s="200" t="s">
        <v>4572</v>
      </c>
      <c r="L2094" s="200" t="s">
        <v>4572</v>
      </c>
      <c r="M2094" s="200" t="s">
        <v>4573</v>
      </c>
      <c r="N2094" s="200" t="s">
        <v>4571</v>
      </c>
      <c r="O2094" s="200" t="s">
        <v>4573</v>
      </c>
    </row>
    <row r="2095" spans="1:15" x14ac:dyDescent="0.3">
      <c r="A2095" s="200">
        <v>336879</v>
      </c>
      <c r="B2095" s="200" t="s">
        <v>4584</v>
      </c>
      <c r="C2095" s="200" t="s">
        <v>4573</v>
      </c>
      <c r="D2095" s="200" t="s">
        <v>4571</v>
      </c>
      <c r="E2095" s="200" t="s">
        <v>4573</v>
      </c>
      <c r="F2095" s="200" t="s">
        <v>4573</v>
      </c>
      <c r="G2095" s="200" t="s">
        <v>4573</v>
      </c>
      <c r="H2095" s="200" t="s">
        <v>4573</v>
      </c>
      <c r="I2095" s="200" t="s">
        <v>4572</v>
      </c>
      <c r="J2095" s="200" t="s">
        <v>4572</v>
      </c>
      <c r="K2095" s="200" t="s">
        <v>4572</v>
      </c>
      <c r="L2095" s="200" t="s">
        <v>4572</v>
      </c>
      <c r="M2095" s="200" t="s">
        <v>4573</v>
      </c>
      <c r="N2095" s="200" t="s">
        <v>4572</v>
      </c>
      <c r="O2095" s="200" t="s">
        <v>4572</v>
      </c>
    </row>
    <row r="2096" spans="1:15" x14ac:dyDescent="0.3">
      <c r="A2096" s="200">
        <v>336889</v>
      </c>
      <c r="B2096" s="200" t="s">
        <v>4584</v>
      </c>
      <c r="C2096" s="200" t="s">
        <v>4572</v>
      </c>
      <c r="D2096" s="200" t="s">
        <v>4573</v>
      </c>
      <c r="E2096" s="200" t="s">
        <v>4572</v>
      </c>
      <c r="F2096" s="200" t="s">
        <v>4571</v>
      </c>
      <c r="G2096" s="200" t="s">
        <v>4571</v>
      </c>
      <c r="H2096" s="200" t="s">
        <v>4571</v>
      </c>
      <c r="I2096" s="200" t="s">
        <v>4571</v>
      </c>
      <c r="J2096" s="200" t="s">
        <v>4572</v>
      </c>
      <c r="K2096" s="200" t="s">
        <v>4572</v>
      </c>
      <c r="L2096" s="200" t="s">
        <v>4573</v>
      </c>
      <c r="M2096" s="200" t="s">
        <v>4573</v>
      </c>
      <c r="N2096" s="200" t="s">
        <v>4571</v>
      </c>
      <c r="O2096" s="200" t="s">
        <v>4572</v>
      </c>
    </row>
    <row r="2097" spans="1:15" x14ac:dyDescent="0.3">
      <c r="A2097" s="200">
        <v>336892</v>
      </c>
      <c r="B2097" s="200" t="s">
        <v>4584</v>
      </c>
      <c r="C2097" s="200" t="s">
        <v>4573</v>
      </c>
      <c r="D2097" s="200" t="s">
        <v>4573</v>
      </c>
      <c r="E2097" s="200" t="s">
        <v>4572</v>
      </c>
      <c r="F2097" s="200" t="s">
        <v>4572</v>
      </c>
      <c r="G2097" s="200" t="s">
        <v>4571</v>
      </c>
      <c r="H2097" s="200" t="s">
        <v>4572</v>
      </c>
      <c r="I2097" s="200" t="s">
        <v>4571</v>
      </c>
      <c r="J2097" s="200" t="s">
        <v>4573</v>
      </c>
      <c r="K2097" s="200" t="s">
        <v>4572</v>
      </c>
      <c r="L2097" s="200" t="s">
        <v>4573</v>
      </c>
      <c r="M2097" s="200" t="s">
        <v>4572</v>
      </c>
      <c r="N2097" s="200" t="s">
        <v>4572</v>
      </c>
      <c r="O2097" s="200" t="s">
        <v>4572</v>
      </c>
    </row>
    <row r="2098" spans="1:15" x14ac:dyDescent="0.3">
      <c r="A2098" s="200">
        <v>336895</v>
      </c>
      <c r="B2098" s="200" t="s">
        <v>4584</v>
      </c>
      <c r="C2098" s="200" t="s">
        <v>4573</v>
      </c>
      <c r="D2098" s="200" t="s">
        <v>4573</v>
      </c>
      <c r="E2098" s="200" t="s">
        <v>4573</v>
      </c>
      <c r="F2098" s="200" t="s">
        <v>4573</v>
      </c>
      <c r="G2098" s="200" t="s">
        <v>4573</v>
      </c>
      <c r="H2098" s="200" t="s">
        <v>4573</v>
      </c>
      <c r="I2098" s="200" t="s">
        <v>4573</v>
      </c>
      <c r="J2098" s="200" t="s">
        <v>4573</v>
      </c>
      <c r="K2098" s="200" t="s">
        <v>4573</v>
      </c>
      <c r="L2098" s="200" t="s">
        <v>4573</v>
      </c>
      <c r="M2098" s="200" t="s">
        <v>4572</v>
      </c>
      <c r="N2098" s="200" t="s">
        <v>4572</v>
      </c>
      <c r="O2098" s="200" t="s">
        <v>4572</v>
      </c>
    </row>
    <row r="2099" spans="1:15" x14ac:dyDescent="0.3">
      <c r="A2099" s="200">
        <v>336899</v>
      </c>
      <c r="B2099" s="200" t="s">
        <v>4584</v>
      </c>
      <c r="C2099" s="200" t="s">
        <v>4572</v>
      </c>
      <c r="D2099" s="200" t="s">
        <v>4572</v>
      </c>
      <c r="E2099" s="200" t="s">
        <v>4573</v>
      </c>
      <c r="F2099" s="200" t="s">
        <v>4573</v>
      </c>
      <c r="G2099" s="200" t="s">
        <v>4573</v>
      </c>
      <c r="H2099" s="200" t="s">
        <v>4572</v>
      </c>
      <c r="I2099" s="200" t="s">
        <v>4571</v>
      </c>
      <c r="J2099" s="200" t="s">
        <v>4573</v>
      </c>
      <c r="K2099" s="200" t="s">
        <v>4572</v>
      </c>
      <c r="L2099" s="200" t="s">
        <v>4572</v>
      </c>
      <c r="M2099" s="200" t="s">
        <v>4572</v>
      </c>
      <c r="N2099" s="200" t="s">
        <v>4571</v>
      </c>
      <c r="O2099" s="200" t="s">
        <v>4572</v>
      </c>
    </row>
    <row r="2100" spans="1:15" x14ac:dyDescent="0.3">
      <c r="A2100" s="200">
        <v>336904</v>
      </c>
      <c r="B2100" s="200" t="s">
        <v>4584</v>
      </c>
      <c r="C2100" s="200" t="s">
        <v>4572</v>
      </c>
      <c r="D2100" s="200" t="s">
        <v>4572</v>
      </c>
      <c r="E2100" s="200" t="s">
        <v>4572</v>
      </c>
      <c r="F2100" s="200" t="s">
        <v>4572</v>
      </c>
      <c r="G2100" s="200" t="s">
        <v>4572</v>
      </c>
      <c r="H2100" s="200" t="s">
        <v>4571</v>
      </c>
      <c r="I2100" s="200" t="s">
        <v>4571</v>
      </c>
      <c r="J2100" s="200" t="s">
        <v>4572</v>
      </c>
      <c r="K2100" s="200" t="s">
        <v>4571</v>
      </c>
      <c r="L2100" s="200" t="s">
        <v>4572</v>
      </c>
      <c r="M2100" s="200" t="s">
        <v>4571</v>
      </c>
      <c r="N2100" s="200" t="s">
        <v>4571</v>
      </c>
      <c r="O2100" s="200" t="s">
        <v>4571</v>
      </c>
    </row>
    <row r="2101" spans="1:15" x14ac:dyDescent="0.3">
      <c r="A2101" s="200">
        <v>336905</v>
      </c>
      <c r="B2101" s="200" t="s">
        <v>4584</v>
      </c>
      <c r="C2101" s="200" t="s">
        <v>4573</v>
      </c>
      <c r="D2101" s="200" t="s">
        <v>4573</v>
      </c>
      <c r="E2101" s="200" t="s">
        <v>4573</v>
      </c>
      <c r="F2101" s="200" t="s">
        <v>4573</v>
      </c>
      <c r="G2101" s="200" t="s">
        <v>4571</v>
      </c>
      <c r="H2101" s="200" t="s">
        <v>4573</v>
      </c>
      <c r="I2101" s="200" t="s">
        <v>4573</v>
      </c>
      <c r="J2101" s="200" t="s">
        <v>4573</v>
      </c>
      <c r="K2101" s="200" t="s">
        <v>4573</v>
      </c>
      <c r="L2101" s="200" t="s">
        <v>4572</v>
      </c>
      <c r="M2101" s="200" t="s">
        <v>4573</v>
      </c>
      <c r="N2101" s="200" t="s">
        <v>4573</v>
      </c>
      <c r="O2101" s="200" t="s">
        <v>4571</v>
      </c>
    </row>
    <row r="2102" spans="1:15" x14ac:dyDescent="0.3">
      <c r="A2102" s="200">
        <v>336906</v>
      </c>
      <c r="B2102" s="200" t="s">
        <v>4584</v>
      </c>
      <c r="C2102" s="200" t="s">
        <v>4573</v>
      </c>
      <c r="D2102" s="200" t="s">
        <v>4572</v>
      </c>
      <c r="E2102" s="200" t="s">
        <v>4572</v>
      </c>
      <c r="F2102" s="200" t="s">
        <v>4573</v>
      </c>
      <c r="G2102" s="200" t="s">
        <v>4571</v>
      </c>
      <c r="H2102" s="200" t="s">
        <v>4571</v>
      </c>
      <c r="I2102" s="200" t="s">
        <v>4571</v>
      </c>
      <c r="J2102" s="200" t="s">
        <v>4572</v>
      </c>
      <c r="K2102" s="200" t="s">
        <v>4572</v>
      </c>
      <c r="L2102" s="200" t="s">
        <v>4572</v>
      </c>
      <c r="M2102" s="200" t="s">
        <v>4572</v>
      </c>
      <c r="N2102" s="200" t="s">
        <v>4572</v>
      </c>
      <c r="O2102" s="200" t="s">
        <v>4571</v>
      </c>
    </row>
    <row r="2103" spans="1:15" x14ac:dyDescent="0.3">
      <c r="A2103" s="200">
        <v>336908</v>
      </c>
      <c r="B2103" s="200" t="s">
        <v>4584</v>
      </c>
      <c r="C2103" s="200" t="s">
        <v>4572</v>
      </c>
      <c r="D2103" s="200" t="s">
        <v>4572</v>
      </c>
      <c r="E2103" s="200" t="s">
        <v>4573</v>
      </c>
      <c r="F2103" s="200" t="s">
        <v>4572</v>
      </c>
      <c r="G2103" s="200" t="s">
        <v>4573</v>
      </c>
      <c r="H2103" s="200" t="s">
        <v>4571</v>
      </c>
      <c r="I2103" s="200" t="s">
        <v>4573</v>
      </c>
      <c r="J2103" s="200" t="s">
        <v>4572</v>
      </c>
      <c r="K2103" s="200" t="s">
        <v>4572</v>
      </c>
      <c r="L2103" s="200" t="s">
        <v>4573</v>
      </c>
      <c r="M2103" s="200" t="s">
        <v>4573</v>
      </c>
      <c r="N2103" s="200" t="s">
        <v>4572</v>
      </c>
      <c r="O2103" s="200" t="s">
        <v>4571</v>
      </c>
    </row>
    <row r="2104" spans="1:15" x14ac:dyDescent="0.3">
      <c r="A2104" s="200">
        <v>336916</v>
      </c>
      <c r="B2104" s="200" t="s">
        <v>4584</v>
      </c>
      <c r="C2104" s="200" t="s">
        <v>4571</v>
      </c>
      <c r="D2104" s="200" t="s">
        <v>4571</v>
      </c>
      <c r="E2104" s="200" t="s">
        <v>4571</v>
      </c>
      <c r="F2104" s="200" t="s">
        <v>4572</v>
      </c>
      <c r="G2104" s="200" t="s">
        <v>4571</v>
      </c>
      <c r="H2104" s="200" t="s">
        <v>4572</v>
      </c>
      <c r="I2104" s="200" t="s">
        <v>4571</v>
      </c>
      <c r="J2104" s="200" t="s">
        <v>4571</v>
      </c>
      <c r="K2104" s="200" t="s">
        <v>4573</v>
      </c>
      <c r="L2104" s="200" t="s">
        <v>4572</v>
      </c>
      <c r="M2104" s="200" t="s">
        <v>4572</v>
      </c>
      <c r="N2104" s="200" t="s">
        <v>4573</v>
      </c>
      <c r="O2104" s="200" t="s">
        <v>4571</v>
      </c>
    </row>
    <row r="2105" spans="1:15" x14ac:dyDescent="0.3">
      <c r="A2105" s="200">
        <v>336922</v>
      </c>
      <c r="B2105" s="200" t="s">
        <v>4584</v>
      </c>
      <c r="C2105" s="200" t="s">
        <v>4571</v>
      </c>
      <c r="D2105" s="200" t="s">
        <v>4572</v>
      </c>
      <c r="E2105" s="200" t="s">
        <v>4573</v>
      </c>
      <c r="F2105" s="200" t="s">
        <v>4573</v>
      </c>
      <c r="G2105" s="200" t="s">
        <v>4573</v>
      </c>
      <c r="H2105" s="200" t="s">
        <v>4571</v>
      </c>
      <c r="I2105" s="200" t="s">
        <v>4572</v>
      </c>
      <c r="J2105" s="200" t="s">
        <v>4572</v>
      </c>
      <c r="K2105" s="200" t="s">
        <v>4573</v>
      </c>
      <c r="L2105" s="200" t="s">
        <v>4572</v>
      </c>
      <c r="M2105" s="200" t="s">
        <v>4572</v>
      </c>
      <c r="N2105" s="200" t="s">
        <v>4572</v>
      </c>
      <c r="O2105" s="200" t="s">
        <v>4572</v>
      </c>
    </row>
    <row r="2106" spans="1:15" x14ac:dyDescent="0.3">
      <c r="A2106" s="200">
        <v>336923</v>
      </c>
      <c r="B2106" s="200" t="s">
        <v>4584</v>
      </c>
      <c r="C2106" s="200" t="s">
        <v>4572</v>
      </c>
      <c r="D2106" s="200" t="s">
        <v>4573</v>
      </c>
      <c r="E2106" s="200" t="s">
        <v>4573</v>
      </c>
      <c r="F2106" s="200" t="s">
        <v>4573</v>
      </c>
      <c r="G2106" s="200" t="s">
        <v>4573</v>
      </c>
      <c r="H2106" s="200" t="s">
        <v>4573</v>
      </c>
      <c r="I2106" s="200" t="s">
        <v>4573</v>
      </c>
      <c r="J2106" s="200" t="s">
        <v>4573</v>
      </c>
      <c r="K2106" s="200" t="s">
        <v>4573</v>
      </c>
      <c r="L2106" s="200" t="s">
        <v>4573</v>
      </c>
      <c r="M2106" s="200" t="s">
        <v>4573</v>
      </c>
      <c r="N2106" s="200" t="s">
        <v>4573</v>
      </c>
      <c r="O2106" s="200" t="s">
        <v>4572</v>
      </c>
    </row>
    <row r="2107" spans="1:15" x14ac:dyDescent="0.3">
      <c r="A2107" s="200">
        <v>336929</v>
      </c>
      <c r="B2107" s="200" t="s">
        <v>4584</v>
      </c>
      <c r="C2107" s="200" t="s">
        <v>4573</v>
      </c>
      <c r="D2107" s="200" t="s">
        <v>4573</v>
      </c>
      <c r="E2107" s="200" t="s">
        <v>4573</v>
      </c>
      <c r="F2107" s="200" t="s">
        <v>4573</v>
      </c>
      <c r="G2107" s="200" t="s">
        <v>4573</v>
      </c>
      <c r="H2107" s="200" t="s">
        <v>4573</v>
      </c>
      <c r="I2107" s="200" t="s">
        <v>4572</v>
      </c>
      <c r="J2107" s="200" t="s">
        <v>4571</v>
      </c>
      <c r="K2107" s="200" t="s">
        <v>4573</v>
      </c>
      <c r="L2107" s="200" t="s">
        <v>4573</v>
      </c>
      <c r="M2107" s="200" t="s">
        <v>4572</v>
      </c>
      <c r="N2107" s="200" t="s">
        <v>4572</v>
      </c>
      <c r="O2107" s="200" t="s">
        <v>4572</v>
      </c>
    </row>
    <row r="2108" spans="1:15" x14ac:dyDescent="0.3">
      <c r="A2108" s="200">
        <v>336930</v>
      </c>
      <c r="B2108" s="200" t="s">
        <v>4584</v>
      </c>
      <c r="C2108" s="200" t="s">
        <v>4571</v>
      </c>
      <c r="D2108" s="200" t="s">
        <v>4571</v>
      </c>
      <c r="E2108" s="200" t="s">
        <v>4572</v>
      </c>
      <c r="F2108" s="200" t="s">
        <v>4572</v>
      </c>
      <c r="G2108" s="200" t="s">
        <v>4571</v>
      </c>
      <c r="H2108" s="200" t="s">
        <v>4571</v>
      </c>
      <c r="I2108" s="200" t="s">
        <v>4571</v>
      </c>
      <c r="J2108" s="200" t="s">
        <v>4572</v>
      </c>
      <c r="K2108" s="200" t="s">
        <v>4572</v>
      </c>
      <c r="L2108" s="200" t="s">
        <v>4572</v>
      </c>
      <c r="M2108" s="200" t="s">
        <v>4572</v>
      </c>
      <c r="N2108" s="200" t="s">
        <v>4572</v>
      </c>
      <c r="O2108" s="200" t="s">
        <v>4572</v>
      </c>
    </row>
    <row r="2109" spans="1:15" x14ac:dyDescent="0.3">
      <c r="A2109" s="200">
        <v>336936</v>
      </c>
      <c r="B2109" s="200" t="s">
        <v>4584</v>
      </c>
      <c r="C2109" s="200" t="s">
        <v>4572</v>
      </c>
      <c r="D2109" s="200" t="s">
        <v>4572</v>
      </c>
      <c r="E2109" s="200" t="s">
        <v>4573</v>
      </c>
      <c r="F2109" s="200" t="s">
        <v>4573</v>
      </c>
      <c r="G2109" s="200" t="s">
        <v>4573</v>
      </c>
      <c r="H2109" s="200" t="s">
        <v>4572</v>
      </c>
      <c r="I2109" s="200" t="s">
        <v>4572</v>
      </c>
      <c r="J2109" s="200" t="s">
        <v>4573</v>
      </c>
      <c r="K2109" s="200" t="s">
        <v>4573</v>
      </c>
      <c r="L2109" s="200" t="s">
        <v>4573</v>
      </c>
      <c r="M2109" s="200" t="s">
        <v>4573</v>
      </c>
      <c r="N2109" s="200" t="s">
        <v>4572</v>
      </c>
      <c r="O2109" s="200" t="s">
        <v>4572</v>
      </c>
    </row>
    <row r="2110" spans="1:15" x14ac:dyDescent="0.3">
      <c r="A2110" s="200">
        <v>336937</v>
      </c>
      <c r="B2110" s="200" t="s">
        <v>4584</v>
      </c>
      <c r="C2110" s="200" t="s">
        <v>4573</v>
      </c>
      <c r="D2110" s="200" t="s">
        <v>4571</v>
      </c>
      <c r="E2110" s="200" t="s">
        <v>4571</v>
      </c>
      <c r="F2110" s="200" t="s">
        <v>4573</v>
      </c>
      <c r="G2110" s="200" t="s">
        <v>4571</v>
      </c>
      <c r="H2110" s="200" t="s">
        <v>4573</v>
      </c>
      <c r="I2110" s="200" t="s">
        <v>4573</v>
      </c>
      <c r="J2110" s="200" t="s">
        <v>4573</v>
      </c>
      <c r="K2110" s="200" t="s">
        <v>4573</v>
      </c>
      <c r="L2110" s="200" t="s">
        <v>4572</v>
      </c>
      <c r="M2110" s="200" t="s">
        <v>4571</v>
      </c>
      <c r="N2110" s="200" t="s">
        <v>4571</v>
      </c>
      <c r="O2110" s="200" t="s">
        <v>4573</v>
      </c>
    </row>
    <row r="2111" spans="1:15" x14ac:dyDescent="0.3">
      <c r="A2111" s="200">
        <v>336944</v>
      </c>
      <c r="B2111" s="200" t="s">
        <v>4584</v>
      </c>
      <c r="C2111" s="200" t="s">
        <v>4573</v>
      </c>
      <c r="D2111" s="200" t="s">
        <v>4573</v>
      </c>
      <c r="E2111" s="200" t="s">
        <v>4572</v>
      </c>
      <c r="F2111" s="200" t="s">
        <v>4573</v>
      </c>
      <c r="G2111" s="200" t="s">
        <v>4573</v>
      </c>
      <c r="H2111" s="200" t="s">
        <v>4573</v>
      </c>
      <c r="I2111" s="200" t="s">
        <v>4573</v>
      </c>
      <c r="J2111" s="200" t="s">
        <v>4573</v>
      </c>
      <c r="K2111" s="200" t="s">
        <v>4573</v>
      </c>
      <c r="L2111" s="200" t="s">
        <v>4573</v>
      </c>
      <c r="M2111" s="200" t="s">
        <v>4572</v>
      </c>
      <c r="N2111" s="200" t="s">
        <v>4572</v>
      </c>
      <c r="O2111" s="200" t="s">
        <v>4572</v>
      </c>
    </row>
    <row r="2112" spans="1:15" x14ac:dyDescent="0.3">
      <c r="A2112" s="200">
        <v>336945</v>
      </c>
      <c r="B2112" s="200" t="s">
        <v>4584</v>
      </c>
      <c r="C2112" s="200" t="s">
        <v>4572</v>
      </c>
      <c r="D2112" s="200" t="s">
        <v>4573</v>
      </c>
      <c r="E2112" s="200" t="s">
        <v>4572</v>
      </c>
      <c r="F2112" s="200" t="s">
        <v>4573</v>
      </c>
      <c r="G2112" s="200" t="s">
        <v>4572</v>
      </c>
      <c r="H2112" s="200" t="s">
        <v>4572</v>
      </c>
      <c r="I2112" s="200" t="s">
        <v>4572</v>
      </c>
      <c r="J2112" s="200" t="s">
        <v>4572</v>
      </c>
      <c r="K2112" s="200" t="s">
        <v>4572</v>
      </c>
      <c r="L2112" s="200" t="s">
        <v>4572</v>
      </c>
      <c r="M2112" s="200" t="s">
        <v>4572</v>
      </c>
      <c r="N2112" s="200" t="s">
        <v>4572</v>
      </c>
      <c r="O2112" s="200" t="s">
        <v>4572</v>
      </c>
    </row>
    <row r="2113" spans="1:15" x14ac:dyDescent="0.3">
      <c r="A2113" s="200">
        <v>336949</v>
      </c>
      <c r="B2113" s="200" t="s">
        <v>4584</v>
      </c>
      <c r="C2113" s="200" t="s">
        <v>4573</v>
      </c>
      <c r="D2113" s="200" t="s">
        <v>4571</v>
      </c>
      <c r="E2113" s="200" t="s">
        <v>4572</v>
      </c>
      <c r="F2113" s="200" t="s">
        <v>4573</v>
      </c>
      <c r="G2113" s="200" t="s">
        <v>4573</v>
      </c>
      <c r="H2113" s="200" t="s">
        <v>4572</v>
      </c>
      <c r="I2113" s="200" t="s">
        <v>4572</v>
      </c>
      <c r="J2113" s="200" t="s">
        <v>4571</v>
      </c>
      <c r="K2113" s="200" t="s">
        <v>4572</v>
      </c>
      <c r="L2113" s="200" t="s">
        <v>4572</v>
      </c>
      <c r="M2113" s="200" t="s">
        <v>4573</v>
      </c>
      <c r="N2113" s="200" t="s">
        <v>4572</v>
      </c>
      <c r="O2113" s="200" t="s">
        <v>4572</v>
      </c>
    </row>
    <row r="2114" spans="1:15" x14ac:dyDescent="0.3">
      <c r="A2114" s="200">
        <v>336952</v>
      </c>
      <c r="B2114" s="200" t="s">
        <v>4584</v>
      </c>
      <c r="C2114" s="200" t="s">
        <v>4573</v>
      </c>
      <c r="D2114" s="200" t="s">
        <v>4573</v>
      </c>
      <c r="E2114" s="200" t="s">
        <v>4572</v>
      </c>
      <c r="F2114" s="200" t="s">
        <v>4573</v>
      </c>
      <c r="G2114" s="200" t="s">
        <v>4573</v>
      </c>
      <c r="H2114" s="200" t="s">
        <v>4571</v>
      </c>
      <c r="I2114" s="200" t="s">
        <v>4573</v>
      </c>
      <c r="J2114" s="200" t="s">
        <v>4573</v>
      </c>
      <c r="K2114" s="200" t="s">
        <v>4573</v>
      </c>
      <c r="L2114" s="200" t="s">
        <v>4573</v>
      </c>
      <c r="M2114" s="200" t="s">
        <v>4573</v>
      </c>
      <c r="N2114" s="200" t="s">
        <v>4573</v>
      </c>
      <c r="O2114" s="200" t="s">
        <v>4572</v>
      </c>
    </row>
    <row r="2115" spans="1:15" x14ac:dyDescent="0.3">
      <c r="A2115" s="200">
        <v>336954</v>
      </c>
      <c r="B2115" s="200" t="s">
        <v>4584</v>
      </c>
      <c r="C2115" s="200" t="s">
        <v>4573</v>
      </c>
      <c r="D2115" s="200" t="s">
        <v>4572</v>
      </c>
      <c r="E2115" s="200" t="s">
        <v>4572</v>
      </c>
      <c r="F2115" s="200" t="s">
        <v>4572</v>
      </c>
      <c r="G2115" s="200" t="s">
        <v>4571</v>
      </c>
      <c r="H2115" s="200" t="s">
        <v>4572</v>
      </c>
      <c r="I2115" s="200" t="s">
        <v>4571</v>
      </c>
      <c r="J2115" s="200" t="s">
        <v>4572</v>
      </c>
      <c r="K2115" s="200" t="s">
        <v>4571</v>
      </c>
      <c r="L2115" s="200" t="s">
        <v>4571</v>
      </c>
      <c r="M2115" s="200" t="s">
        <v>4571</v>
      </c>
      <c r="N2115" s="200" t="s">
        <v>4571</v>
      </c>
      <c r="O2115" s="200" t="s">
        <v>4571</v>
      </c>
    </row>
    <row r="2116" spans="1:15" x14ac:dyDescent="0.3">
      <c r="A2116" s="200">
        <v>336956</v>
      </c>
      <c r="B2116" s="200" t="s">
        <v>4584</v>
      </c>
      <c r="C2116" s="200" t="s">
        <v>4573</v>
      </c>
      <c r="D2116" s="200" t="s">
        <v>4573</v>
      </c>
      <c r="E2116" s="200" t="s">
        <v>4572</v>
      </c>
      <c r="F2116" s="200" t="s">
        <v>4573</v>
      </c>
      <c r="G2116" s="200" t="s">
        <v>4573</v>
      </c>
      <c r="H2116" s="200" t="s">
        <v>4573</v>
      </c>
      <c r="I2116" s="200" t="s">
        <v>4573</v>
      </c>
      <c r="J2116" s="200" t="s">
        <v>4571</v>
      </c>
      <c r="K2116" s="200" t="s">
        <v>4571</v>
      </c>
      <c r="L2116" s="200" t="s">
        <v>4572</v>
      </c>
      <c r="M2116" s="200" t="s">
        <v>4572</v>
      </c>
      <c r="N2116" s="200" t="s">
        <v>4571</v>
      </c>
      <c r="O2116" s="200" t="s">
        <v>4571</v>
      </c>
    </row>
    <row r="2117" spans="1:15" x14ac:dyDescent="0.3">
      <c r="A2117" s="200">
        <v>336963</v>
      </c>
      <c r="B2117" s="200" t="s">
        <v>4584</v>
      </c>
      <c r="C2117" s="200" t="s">
        <v>4573</v>
      </c>
      <c r="D2117" s="200" t="s">
        <v>4573</v>
      </c>
      <c r="E2117" s="200" t="s">
        <v>4573</v>
      </c>
      <c r="F2117" s="200" t="s">
        <v>4573</v>
      </c>
      <c r="G2117" s="200" t="s">
        <v>4573</v>
      </c>
      <c r="H2117" s="200" t="s">
        <v>4573</v>
      </c>
      <c r="I2117" s="200" t="s">
        <v>4572</v>
      </c>
      <c r="J2117" s="200" t="s">
        <v>4573</v>
      </c>
      <c r="K2117" s="200" t="s">
        <v>4573</v>
      </c>
      <c r="L2117" s="200" t="s">
        <v>4572</v>
      </c>
      <c r="M2117" s="200" t="s">
        <v>4573</v>
      </c>
      <c r="N2117" s="200" t="s">
        <v>4573</v>
      </c>
      <c r="O2117" s="200" t="s">
        <v>4572</v>
      </c>
    </row>
    <row r="2118" spans="1:15" x14ac:dyDescent="0.3">
      <c r="A2118" s="200">
        <v>336966</v>
      </c>
      <c r="B2118" s="200" t="s">
        <v>4584</v>
      </c>
      <c r="C2118" s="200" t="s">
        <v>4572</v>
      </c>
      <c r="D2118" s="200" t="s">
        <v>4573</v>
      </c>
      <c r="E2118" s="200" t="s">
        <v>4573</v>
      </c>
      <c r="F2118" s="200" t="s">
        <v>4573</v>
      </c>
      <c r="G2118" s="200" t="s">
        <v>4573</v>
      </c>
      <c r="H2118" s="200" t="s">
        <v>4573</v>
      </c>
      <c r="I2118" s="200" t="s">
        <v>4572</v>
      </c>
      <c r="J2118" s="200" t="s">
        <v>4573</v>
      </c>
      <c r="K2118" s="200" t="s">
        <v>4572</v>
      </c>
      <c r="L2118" s="200" t="s">
        <v>4571</v>
      </c>
      <c r="M2118" s="200" t="s">
        <v>4573</v>
      </c>
      <c r="N2118" s="200" t="s">
        <v>4572</v>
      </c>
      <c r="O2118" s="200" t="s">
        <v>4573</v>
      </c>
    </row>
    <row r="2119" spans="1:15" x14ac:dyDescent="0.3">
      <c r="A2119" s="200">
        <v>336974</v>
      </c>
      <c r="B2119" s="200" t="s">
        <v>4584</v>
      </c>
      <c r="C2119" s="200" t="s">
        <v>4573</v>
      </c>
      <c r="D2119" s="200" t="s">
        <v>4573</v>
      </c>
      <c r="E2119" s="200" t="s">
        <v>4573</v>
      </c>
      <c r="F2119" s="200" t="s">
        <v>4573</v>
      </c>
      <c r="G2119" s="200" t="s">
        <v>4573</v>
      </c>
      <c r="H2119" s="200" t="s">
        <v>4573</v>
      </c>
      <c r="I2119" s="200" t="s">
        <v>4573</v>
      </c>
      <c r="J2119" s="200" t="s">
        <v>4573</v>
      </c>
      <c r="K2119" s="200" t="s">
        <v>4573</v>
      </c>
      <c r="L2119" s="200" t="s">
        <v>4571</v>
      </c>
      <c r="M2119" s="200" t="s">
        <v>4571</v>
      </c>
      <c r="N2119" s="200" t="s">
        <v>4571</v>
      </c>
      <c r="O2119" s="200" t="s">
        <v>4571</v>
      </c>
    </row>
    <row r="2120" spans="1:15" x14ac:dyDescent="0.3">
      <c r="A2120" s="200">
        <v>336976</v>
      </c>
      <c r="B2120" s="200" t="s">
        <v>4584</v>
      </c>
      <c r="C2120" s="200" t="s">
        <v>4573</v>
      </c>
      <c r="D2120" s="200" t="s">
        <v>4573</v>
      </c>
      <c r="E2120" s="200" t="s">
        <v>4573</v>
      </c>
      <c r="F2120" s="200" t="s">
        <v>4573</v>
      </c>
      <c r="G2120" s="200" t="s">
        <v>4573</v>
      </c>
      <c r="H2120" s="200" t="s">
        <v>4573</v>
      </c>
      <c r="I2120" s="200" t="s">
        <v>4573</v>
      </c>
      <c r="J2120" s="200" t="s">
        <v>4573</v>
      </c>
      <c r="K2120" s="200" t="s">
        <v>4572</v>
      </c>
      <c r="L2120" s="200" t="s">
        <v>4573</v>
      </c>
      <c r="M2120" s="200" t="s">
        <v>4573</v>
      </c>
      <c r="N2120" s="200" t="s">
        <v>4573</v>
      </c>
      <c r="O2120" s="200" t="s">
        <v>4571</v>
      </c>
    </row>
    <row r="2121" spans="1:15" x14ac:dyDescent="0.3">
      <c r="A2121" s="200">
        <v>336977</v>
      </c>
      <c r="B2121" s="200" t="s">
        <v>4584</v>
      </c>
      <c r="C2121" s="200" t="s">
        <v>4573</v>
      </c>
      <c r="D2121" s="200" t="s">
        <v>4573</v>
      </c>
      <c r="E2121" s="200" t="s">
        <v>4573</v>
      </c>
      <c r="F2121" s="200" t="s">
        <v>4573</v>
      </c>
      <c r="G2121" s="200" t="s">
        <v>4572</v>
      </c>
      <c r="H2121" s="200" t="s">
        <v>4573</v>
      </c>
      <c r="I2121" s="200" t="s">
        <v>4571</v>
      </c>
      <c r="J2121" s="200" t="s">
        <v>4572</v>
      </c>
      <c r="K2121" s="200" t="s">
        <v>4572</v>
      </c>
      <c r="L2121" s="200" t="s">
        <v>4572</v>
      </c>
      <c r="M2121" s="200" t="s">
        <v>4572</v>
      </c>
      <c r="N2121" s="200" t="s">
        <v>4571</v>
      </c>
      <c r="O2121" s="200" t="s">
        <v>4572</v>
      </c>
    </row>
    <row r="2122" spans="1:15" x14ac:dyDescent="0.3">
      <c r="A2122" s="200">
        <v>336982</v>
      </c>
      <c r="B2122" s="200" t="s">
        <v>4584</v>
      </c>
      <c r="C2122" s="200" t="s">
        <v>4571</v>
      </c>
      <c r="D2122" s="200" t="s">
        <v>4573</v>
      </c>
      <c r="E2122" s="200" t="s">
        <v>4571</v>
      </c>
      <c r="F2122" s="200" t="s">
        <v>4571</v>
      </c>
      <c r="G2122" s="200" t="s">
        <v>4573</v>
      </c>
      <c r="H2122" s="200" t="s">
        <v>4573</v>
      </c>
      <c r="I2122" s="200" t="s">
        <v>4572</v>
      </c>
      <c r="J2122" s="200" t="s">
        <v>4573</v>
      </c>
      <c r="K2122" s="200" t="s">
        <v>4571</v>
      </c>
      <c r="L2122" s="200" t="s">
        <v>4573</v>
      </c>
      <c r="M2122" s="200" t="s">
        <v>4573</v>
      </c>
      <c r="N2122" s="200" t="s">
        <v>4573</v>
      </c>
      <c r="O2122" s="200" t="s">
        <v>4571</v>
      </c>
    </row>
    <row r="2123" spans="1:15" x14ac:dyDescent="0.3">
      <c r="A2123" s="200">
        <v>336998</v>
      </c>
      <c r="B2123" s="200" t="s">
        <v>4584</v>
      </c>
      <c r="C2123" s="200" t="s">
        <v>4571</v>
      </c>
      <c r="D2123" s="200" t="s">
        <v>4572</v>
      </c>
      <c r="E2123" s="200" t="s">
        <v>4573</v>
      </c>
      <c r="F2123" s="200" t="s">
        <v>4573</v>
      </c>
      <c r="G2123" s="200" t="s">
        <v>4573</v>
      </c>
      <c r="H2123" s="200" t="s">
        <v>4572</v>
      </c>
      <c r="I2123" s="200" t="s">
        <v>4572</v>
      </c>
      <c r="J2123" s="200" t="s">
        <v>4571</v>
      </c>
      <c r="K2123" s="200" t="s">
        <v>4572</v>
      </c>
      <c r="L2123" s="200" t="s">
        <v>4572</v>
      </c>
      <c r="M2123" s="200" t="s">
        <v>4571</v>
      </c>
      <c r="N2123" s="200" t="s">
        <v>4571</v>
      </c>
      <c r="O2123" s="200" t="s">
        <v>4571</v>
      </c>
    </row>
    <row r="2124" spans="1:15" x14ac:dyDescent="0.3">
      <c r="A2124" s="200">
        <v>336999</v>
      </c>
      <c r="B2124" s="200" t="s">
        <v>4584</v>
      </c>
      <c r="C2124" s="200" t="s">
        <v>4572</v>
      </c>
      <c r="D2124" s="200" t="s">
        <v>4571</v>
      </c>
      <c r="E2124" s="200" t="s">
        <v>4571</v>
      </c>
      <c r="F2124" s="200" t="s">
        <v>4572</v>
      </c>
      <c r="G2124" s="200" t="s">
        <v>4571</v>
      </c>
      <c r="H2124" s="200" t="s">
        <v>4571</v>
      </c>
      <c r="I2124" s="200" t="s">
        <v>4571</v>
      </c>
      <c r="J2124" s="200" t="s">
        <v>4572</v>
      </c>
      <c r="K2124" s="200" t="s">
        <v>4572</v>
      </c>
      <c r="L2124" s="200" t="s">
        <v>4572</v>
      </c>
      <c r="M2124" s="200" t="s">
        <v>4572</v>
      </c>
      <c r="N2124" s="200" t="s">
        <v>4571</v>
      </c>
      <c r="O2124" s="200" t="s">
        <v>4571</v>
      </c>
    </row>
    <row r="2125" spans="1:15" x14ac:dyDescent="0.3">
      <c r="A2125" s="200">
        <v>337008</v>
      </c>
      <c r="B2125" s="200" t="s">
        <v>4584</v>
      </c>
      <c r="C2125" s="200" t="s">
        <v>4571</v>
      </c>
      <c r="D2125" s="200" t="s">
        <v>4571</v>
      </c>
      <c r="E2125" s="200" t="s">
        <v>4571</v>
      </c>
      <c r="F2125" s="200" t="s">
        <v>4571</v>
      </c>
      <c r="G2125" s="200" t="s">
        <v>4571</v>
      </c>
      <c r="H2125" s="200" t="s">
        <v>4572</v>
      </c>
      <c r="I2125" s="200" t="s">
        <v>4572</v>
      </c>
      <c r="J2125" s="200" t="s">
        <v>4571</v>
      </c>
      <c r="K2125" s="200" t="s">
        <v>4571</v>
      </c>
      <c r="L2125" s="200" t="s">
        <v>4571</v>
      </c>
      <c r="M2125" s="200" t="s">
        <v>4571</v>
      </c>
      <c r="N2125" s="200" t="s">
        <v>4571</v>
      </c>
      <c r="O2125" s="200" t="s">
        <v>4571</v>
      </c>
    </row>
    <row r="2126" spans="1:15" x14ac:dyDescent="0.3">
      <c r="A2126" s="200">
        <v>337011</v>
      </c>
      <c r="B2126" s="200" t="s">
        <v>4584</v>
      </c>
      <c r="C2126" s="200" t="s">
        <v>4573</v>
      </c>
      <c r="D2126" s="200" t="s">
        <v>4573</v>
      </c>
      <c r="E2126" s="200" t="s">
        <v>4573</v>
      </c>
      <c r="F2126" s="200" t="s">
        <v>4573</v>
      </c>
      <c r="G2126" s="200" t="s">
        <v>4573</v>
      </c>
      <c r="H2126" s="200" t="s">
        <v>4573</v>
      </c>
      <c r="I2126" s="200" t="s">
        <v>4572</v>
      </c>
      <c r="J2126" s="200" t="s">
        <v>4572</v>
      </c>
      <c r="K2126" s="200" t="s">
        <v>4573</v>
      </c>
      <c r="L2126" s="200" t="s">
        <v>4572</v>
      </c>
      <c r="M2126" s="200" t="s">
        <v>4573</v>
      </c>
      <c r="N2126" s="200" t="s">
        <v>4572</v>
      </c>
      <c r="O2126" s="200" t="s">
        <v>4572</v>
      </c>
    </row>
    <row r="2127" spans="1:15" x14ac:dyDescent="0.3">
      <c r="A2127" s="200">
        <v>337018</v>
      </c>
      <c r="B2127" s="200" t="s">
        <v>4584</v>
      </c>
      <c r="C2127" s="200" t="s">
        <v>4572</v>
      </c>
      <c r="D2127" s="200" t="s">
        <v>4573</v>
      </c>
      <c r="E2127" s="200" t="s">
        <v>4573</v>
      </c>
      <c r="F2127" s="200" t="s">
        <v>4572</v>
      </c>
      <c r="G2127" s="200" t="s">
        <v>4572</v>
      </c>
      <c r="H2127" s="200" t="s">
        <v>4572</v>
      </c>
      <c r="I2127" s="200" t="s">
        <v>4573</v>
      </c>
      <c r="J2127" s="200" t="s">
        <v>4572</v>
      </c>
      <c r="K2127" s="200" t="s">
        <v>4572</v>
      </c>
      <c r="L2127" s="200" t="s">
        <v>4572</v>
      </c>
      <c r="M2127" s="200" t="s">
        <v>4572</v>
      </c>
      <c r="N2127" s="200" t="s">
        <v>4573</v>
      </c>
      <c r="O2127" s="200" t="s">
        <v>4572</v>
      </c>
    </row>
    <row r="2128" spans="1:15" x14ac:dyDescent="0.3">
      <c r="A2128" s="200">
        <v>337019</v>
      </c>
      <c r="B2128" s="200" t="s">
        <v>4584</v>
      </c>
      <c r="C2128" s="200" t="s">
        <v>4573</v>
      </c>
      <c r="D2128" s="200" t="s">
        <v>4573</v>
      </c>
      <c r="E2128" s="200" t="s">
        <v>4572</v>
      </c>
      <c r="F2128" s="200" t="s">
        <v>4573</v>
      </c>
      <c r="G2128" s="200" t="s">
        <v>4573</v>
      </c>
      <c r="H2128" s="200" t="s">
        <v>4571</v>
      </c>
      <c r="I2128" s="200" t="s">
        <v>4573</v>
      </c>
      <c r="J2128" s="200" t="s">
        <v>4572</v>
      </c>
      <c r="K2128" s="200" t="s">
        <v>4573</v>
      </c>
      <c r="L2128" s="200" t="s">
        <v>4571</v>
      </c>
      <c r="M2128" s="200" t="s">
        <v>4572</v>
      </c>
      <c r="N2128" s="200" t="s">
        <v>4573</v>
      </c>
      <c r="O2128" s="200" t="s">
        <v>4572</v>
      </c>
    </row>
    <row r="2129" spans="1:15" x14ac:dyDescent="0.3">
      <c r="A2129" s="200">
        <v>337021</v>
      </c>
      <c r="B2129" s="200" t="s">
        <v>4584</v>
      </c>
      <c r="C2129" s="200" t="s">
        <v>4573</v>
      </c>
      <c r="D2129" s="200" t="s">
        <v>4573</v>
      </c>
      <c r="E2129" s="200" t="s">
        <v>4573</v>
      </c>
      <c r="F2129" s="200" t="s">
        <v>4573</v>
      </c>
      <c r="G2129" s="200" t="s">
        <v>4573</v>
      </c>
      <c r="H2129" s="200" t="s">
        <v>4573</v>
      </c>
      <c r="I2129" s="200" t="s">
        <v>4571</v>
      </c>
      <c r="J2129" s="200" t="s">
        <v>4573</v>
      </c>
      <c r="K2129" s="200" t="s">
        <v>4573</v>
      </c>
      <c r="L2129" s="200" t="s">
        <v>4572</v>
      </c>
      <c r="M2129" s="200" t="s">
        <v>4573</v>
      </c>
      <c r="N2129" s="200" t="s">
        <v>4572</v>
      </c>
      <c r="O2129" s="200" t="s">
        <v>4572</v>
      </c>
    </row>
    <row r="2130" spans="1:15" x14ac:dyDescent="0.3">
      <c r="A2130" s="200">
        <v>337189</v>
      </c>
      <c r="B2130" s="200" t="s">
        <v>4584</v>
      </c>
      <c r="C2130" s="200" t="s">
        <v>4571</v>
      </c>
      <c r="D2130" s="200" t="s">
        <v>4571</v>
      </c>
      <c r="E2130" s="200" t="s">
        <v>4572</v>
      </c>
      <c r="F2130" s="200" t="s">
        <v>4572</v>
      </c>
      <c r="G2130" s="200" t="s">
        <v>4572</v>
      </c>
      <c r="H2130" s="200" t="s">
        <v>4572</v>
      </c>
      <c r="I2130" s="200" t="s">
        <v>4571</v>
      </c>
      <c r="J2130" s="200" t="s">
        <v>4571</v>
      </c>
      <c r="K2130" s="200" t="s">
        <v>4571</v>
      </c>
      <c r="L2130" s="200" t="s">
        <v>4571</v>
      </c>
      <c r="M2130" s="200" t="s">
        <v>4571</v>
      </c>
      <c r="N2130" s="200" t="s">
        <v>4571</v>
      </c>
      <c r="O2130" s="200" t="s">
        <v>4571</v>
      </c>
    </row>
    <row r="2131" spans="1:15" x14ac:dyDescent="0.3">
      <c r="A2131" s="200">
        <v>337191</v>
      </c>
      <c r="B2131" s="200" t="s">
        <v>4584</v>
      </c>
      <c r="C2131" s="200" t="s">
        <v>4572</v>
      </c>
      <c r="D2131" s="200" t="s">
        <v>4571</v>
      </c>
      <c r="E2131" s="200" t="s">
        <v>4572</v>
      </c>
      <c r="F2131" s="200" t="s">
        <v>4572</v>
      </c>
      <c r="G2131" s="200" t="s">
        <v>4572</v>
      </c>
      <c r="H2131" s="200" t="s">
        <v>4572</v>
      </c>
      <c r="I2131" s="200" t="s">
        <v>4572</v>
      </c>
      <c r="J2131" s="200" t="s">
        <v>4572</v>
      </c>
      <c r="K2131" s="200" t="s">
        <v>4572</v>
      </c>
      <c r="L2131" s="200" t="s">
        <v>4572</v>
      </c>
      <c r="M2131" s="200" t="s">
        <v>4572</v>
      </c>
      <c r="N2131" s="200" t="s">
        <v>4571</v>
      </c>
      <c r="O2131" s="200" t="s">
        <v>4571</v>
      </c>
    </row>
    <row r="2132" spans="1:15" x14ac:dyDescent="0.3">
      <c r="A2132" s="200">
        <v>337193</v>
      </c>
      <c r="B2132" s="200" t="s">
        <v>4584</v>
      </c>
      <c r="C2132" s="200" t="s">
        <v>4571</v>
      </c>
      <c r="D2132" s="200" t="s">
        <v>4573</v>
      </c>
      <c r="E2132" s="200" t="s">
        <v>4573</v>
      </c>
      <c r="F2132" s="200" t="s">
        <v>4571</v>
      </c>
      <c r="G2132" s="200" t="s">
        <v>4571</v>
      </c>
      <c r="H2132" s="200" t="s">
        <v>4571</v>
      </c>
      <c r="I2132" s="200" t="s">
        <v>4571</v>
      </c>
      <c r="J2132" s="200" t="s">
        <v>4571</v>
      </c>
      <c r="K2132" s="200" t="s">
        <v>4571</v>
      </c>
      <c r="L2132" s="200" t="s">
        <v>4572</v>
      </c>
      <c r="M2132" s="200" t="s">
        <v>4572</v>
      </c>
      <c r="N2132" s="200" t="s">
        <v>4571</v>
      </c>
      <c r="O2132" s="200" t="s">
        <v>4571</v>
      </c>
    </row>
    <row r="2133" spans="1:15" x14ac:dyDescent="0.3">
      <c r="A2133" s="200">
        <v>337194</v>
      </c>
      <c r="B2133" s="200" t="s">
        <v>4584</v>
      </c>
      <c r="C2133" s="200" t="s">
        <v>4571</v>
      </c>
      <c r="D2133" s="200" t="s">
        <v>4571</v>
      </c>
      <c r="E2133" s="200" t="s">
        <v>4573</v>
      </c>
      <c r="F2133" s="200" t="s">
        <v>4573</v>
      </c>
      <c r="G2133" s="200" t="s">
        <v>4571</v>
      </c>
      <c r="H2133" s="200" t="s">
        <v>4571</v>
      </c>
      <c r="I2133" s="200" t="s">
        <v>4571</v>
      </c>
      <c r="J2133" s="200" t="s">
        <v>4571</v>
      </c>
      <c r="K2133" s="200" t="s">
        <v>4572</v>
      </c>
      <c r="L2133" s="200" t="s">
        <v>4572</v>
      </c>
      <c r="M2133" s="200" t="s">
        <v>4573</v>
      </c>
      <c r="N2133" s="200" t="s">
        <v>4571</v>
      </c>
      <c r="O2133" s="200" t="s">
        <v>4571</v>
      </c>
    </row>
    <row r="2134" spans="1:15" x14ac:dyDescent="0.3">
      <c r="A2134" s="200">
        <v>337195</v>
      </c>
      <c r="B2134" s="200" t="s">
        <v>4584</v>
      </c>
      <c r="C2134" s="200" t="s">
        <v>4571</v>
      </c>
      <c r="D2134" s="200" t="s">
        <v>4573</v>
      </c>
      <c r="E2134" s="200" t="s">
        <v>4571</v>
      </c>
      <c r="F2134" s="200" t="s">
        <v>4571</v>
      </c>
      <c r="G2134" s="200" t="s">
        <v>4571</v>
      </c>
      <c r="H2134" s="200" t="s">
        <v>4571</v>
      </c>
      <c r="I2134" s="200" t="s">
        <v>4571</v>
      </c>
      <c r="J2134" s="200" t="s">
        <v>4571</v>
      </c>
      <c r="K2134" s="200" t="s">
        <v>4572</v>
      </c>
      <c r="L2134" s="200" t="s">
        <v>4571</v>
      </c>
      <c r="M2134" s="200" t="s">
        <v>4573</v>
      </c>
      <c r="N2134" s="200" t="s">
        <v>4571</v>
      </c>
      <c r="O2134" s="200" t="s">
        <v>4573</v>
      </c>
    </row>
    <row r="2135" spans="1:15" x14ac:dyDescent="0.3">
      <c r="A2135" s="200">
        <v>337196</v>
      </c>
      <c r="B2135" s="200" t="s">
        <v>4584</v>
      </c>
      <c r="C2135" s="200" t="s">
        <v>4572</v>
      </c>
      <c r="D2135" s="200" t="s">
        <v>4571</v>
      </c>
      <c r="E2135" s="200" t="s">
        <v>4573</v>
      </c>
      <c r="F2135" s="200" t="s">
        <v>4572</v>
      </c>
      <c r="G2135" s="200" t="s">
        <v>4571</v>
      </c>
      <c r="H2135" s="200" t="s">
        <v>4571</v>
      </c>
      <c r="I2135" s="200" t="s">
        <v>4573</v>
      </c>
      <c r="J2135" s="200" t="s">
        <v>4571</v>
      </c>
      <c r="K2135" s="200" t="s">
        <v>4572</v>
      </c>
      <c r="L2135" s="200" t="s">
        <v>4573</v>
      </c>
      <c r="M2135" s="200" t="s">
        <v>4572</v>
      </c>
      <c r="N2135" s="200" t="s">
        <v>4572</v>
      </c>
      <c r="O2135" s="200" t="s">
        <v>4571</v>
      </c>
    </row>
    <row r="2136" spans="1:15" x14ac:dyDescent="0.3">
      <c r="A2136" s="200">
        <v>337199</v>
      </c>
      <c r="B2136" s="200" t="s">
        <v>4584</v>
      </c>
      <c r="C2136" s="200" t="s">
        <v>4573</v>
      </c>
      <c r="D2136" s="200" t="s">
        <v>4573</v>
      </c>
      <c r="E2136" s="200" t="s">
        <v>4573</v>
      </c>
      <c r="F2136" s="200" t="s">
        <v>4572</v>
      </c>
      <c r="G2136" s="200" t="s">
        <v>4571</v>
      </c>
      <c r="H2136" s="200" t="s">
        <v>4571</v>
      </c>
      <c r="I2136" s="200" t="s">
        <v>4571</v>
      </c>
      <c r="J2136" s="200" t="s">
        <v>4573</v>
      </c>
      <c r="K2136" s="200" t="s">
        <v>4572</v>
      </c>
      <c r="L2136" s="200" t="s">
        <v>4572</v>
      </c>
      <c r="M2136" s="200" t="s">
        <v>4572</v>
      </c>
      <c r="N2136" s="200" t="s">
        <v>4571</v>
      </c>
      <c r="O2136" s="200" t="s">
        <v>4571</v>
      </c>
    </row>
    <row r="2137" spans="1:15" x14ac:dyDescent="0.3">
      <c r="A2137" s="200">
        <v>337200</v>
      </c>
      <c r="B2137" s="200" t="s">
        <v>4584</v>
      </c>
      <c r="C2137" s="200" t="s">
        <v>4571</v>
      </c>
      <c r="D2137" s="200" t="s">
        <v>4571</v>
      </c>
      <c r="E2137" s="200" t="s">
        <v>4572</v>
      </c>
      <c r="F2137" s="200" t="s">
        <v>4571</v>
      </c>
      <c r="G2137" s="200" t="s">
        <v>4571</v>
      </c>
      <c r="H2137" s="200" t="s">
        <v>4571</v>
      </c>
      <c r="I2137" s="200" t="s">
        <v>4571</v>
      </c>
      <c r="J2137" s="200" t="s">
        <v>4573</v>
      </c>
      <c r="K2137" s="200" t="s">
        <v>4573</v>
      </c>
      <c r="L2137" s="200" t="s">
        <v>4572</v>
      </c>
      <c r="M2137" s="200" t="s">
        <v>4571</v>
      </c>
      <c r="N2137" s="200" t="s">
        <v>4572</v>
      </c>
      <c r="O2137" s="200" t="s">
        <v>4572</v>
      </c>
    </row>
    <row r="2138" spans="1:15" x14ac:dyDescent="0.3">
      <c r="A2138" s="200">
        <v>337225</v>
      </c>
      <c r="B2138" s="200" t="s">
        <v>4584</v>
      </c>
      <c r="C2138" s="200" t="s">
        <v>4572</v>
      </c>
      <c r="D2138" s="200" t="s">
        <v>4572</v>
      </c>
      <c r="E2138" s="200" t="s">
        <v>4572</v>
      </c>
      <c r="F2138" s="200" t="s">
        <v>4572</v>
      </c>
      <c r="G2138" s="200" t="s">
        <v>4572</v>
      </c>
      <c r="H2138" s="200" t="s">
        <v>4572</v>
      </c>
      <c r="I2138" s="200" t="s">
        <v>4572</v>
      </c>
      <c r="J2138" s="200" t="s">
        <v>4571</v>
      </c>
      <c r="K2138" s="200" t="s">
        <v>4571</v>
      </c>
      <c r="L2138" s="200" t="s">
        <v>4571</v>
      </c>
      <c r="M2138" s="200" t="s">
        <v>4571</v>
      </c>
      <c r="N2138" s="200" t="s">
        <v>4571</v>
      </c>
      <c r="O2138" s="200" t="s">
        <v>4571</v>
      </c>
    </row>
    <row r="2139" spans="1:15" x14ac:dyDescent="0.3">
      <c r="A2139" s="200">
        <v>337226</v>
      </c>
      <c r="B2139" s="200" t="s">
        <v>4584</v>
      </c>
      <c r="C2139" s="200" t="s">
        <v>4572</v>
      </c>
      <c r="D2139" s="200" t="s">
        <v>4572</v>
      </c>
      <c r="E2139" s="200" t="s">
        <v>4572</v>
      </c>
      <c r="F2139" s="200" t="s">
        <v>4573</v>
      </c>
      <c r="G2139" s="200" t="s">
        <v>4572</v>
      </c>
      <c r="H2139" s="200" t="s">
        <v>4573</v>
      </c>
      <c r="I2139" s="200" t="s">
        <v>4573</v>
      </c>
      <c r="J2139" s="200" t="s">
        <v>4572</v>
      </c>
      <c r="K2139" s="200" t="s">
        <v>4573</v>
      </c>
      <c r="L2139" s="200" t="s">
        <v>4572</v>
      </c>
      <c r="M2139" s="200" t="s">
        <v>4572</v>
      </c>
      <c r="N2139" s="200" t="s">
        <v>4573</v>
      </c>
      <c r="O2139" s="200" t="s">
        <v>4571</v>
      </c>
    </row>
    <row r="2140" spans="1:15" x14ac:dyDescent="0.3">
      <c r="A2140" s="200">
        <v>337227</v>
      </c>
      <c r="B2140" s="200" t="s">
        <v>4584</v>
      </c>
      <c r="C2140" s="200" t="s">
        <v>4572</v>
      </c>
      <c r="D2140" s="200" t="s">
        <v>4572</v>
      </c>
      <c r="E2140" s="200" t="s">
        <v>4571</v>
      </c>
      <c r="F2140" s="200" t="s">
        <v>4571</v>
      </c>
      <c r="G2140" s="200" t="s">
        <v>4571</v>
      </c>
      <c r="H2140" s="200" t="s">
        <v>4571</v>
      </c>
      <c r="I2140" s="200" t="s">
        <v>4571</v>
      </c>
      <c r="J2140" s="200" t="s">
        <v>4571</v>
      </c>
      <c r="K2140" s="200" t="s">
        <v>4571</v>
      </c>
      <c r="L2140" s="200" t="s">
        <v>4571</v>
      </c>
      <c r="M2140" s="200" t="s">
        <v>4571</v>
      </c>
      <c r="N2140" s="200" t="s">
        <v>4571</v>
      </c>
      <c r="O2140" s="200" t="s">
        <v>4571</v>
      </c>
    </row>
    <row r="2141" spans="1:15" x14ac:dyDescent="0.3">
      <c r="A2141" s="200">
        <v>337229</v>
      </c>
      <c r="B2141" s="200" t="s">
        <v>4584</v>
      </c>
      <c r="C2141" s="200" t="s">
        <v>4572</v>
      </c>
      <c r="D2141" s="200" t="s">
        <v>4571</v>
      </c>
      <c r="E2141" s="200" t="s">
        <v>4571</v>
      </c>
      <c r="F2141" s="200" t="s">
        <v>4572</v>
      </c>
      <c r="G2141" s="200" t="s">
        <v>4571</v>
      </c>
      <c r="H2141" s="200" t="s">
        <v>4572</v>
      </c>
      <c r="I2141" s="200" t="s">
        <v>4572</v>
      </c>
      <c r="J2141" s="200" t="s">
        <v>4571</v>
      </c>
      <c r="K2141" s="200" t="s">
        <v>4571</v>
      </c>
      <c r="L2141" s="200" t="s">
        <v>4571</v>
      </c>
      <c r="M2141" s="200" t="s">
        <v>4571</v>
      </c>
      <c r="N2141" s="200" t="s">
        <v>4571</v>
      </c>
      <c r="O2141" s="200" t="s">
        <v>4571</v>
      </c>
    </row>
    <row r="2142" spans="1:15" x14ac:dyDescent="0.3">
      <c r="A2142" s="200">
        <v>337230</v>
      </c>
      <c r="B2142" s="200" t="s">
        <v>4584</v>
      </c>
      <c r="C2142" s="200" t="s">
        <v>4572</v>
      </c>
      <c r="D2142" s="200" t="s">
        <v>4572</v>
      </c>
      <c r="E2142" s="200" t="s">
        <v>4571</v>
      </c>
      <c r="F2142" s="200" t="s">
        <v>4572</v>
      </c>
      <c r="G2142" s="200" t="s">
        <v>4572</v>
      </c>
      <c r="H2142" s="200" t="s">
        <v>4572</v>
      </c>
      <c r="I2142" s="200" t="s">
        <v>4571</v>
      </c>
      <c r="J2142" s="200" t="s">
        <v>4571</v>
      </c>
      <c r="K2142" s="200" t="s">
        <v>4572</v>
      </c>
      <c r="L2142" s="200" t="s">
        <v>4571</v>
      </c>
      <c r="M2142" s="200" t="s">
        <v>4571</v>
      </c>
      <c r="N2142" s="200" t="s">
        <v>4571</v>
      </c>
      <c r="O2142" s="200" t="s">
        <v>4571</v>
      </c>
    </row>
    <row r="2143" spans="1:15" x14ac:dyDescent="0.3">
      <c r="A2143" s="200">
        <v>337233</v>
      </c>
      <c r="B2143" s="200" t="s">
        <v>4584</v>
      </c>
      <c r="C2143" s="200" t="s">
        <v>4572</v>
      </c>
      <c r="D2143" s="200" t="s">
        <v>4573</v>
      </c>
      <c r="E2143" s="200" t="s">
        <v>4571</v>
      </c>
      <c r="F2143" s="200" t="s">
        <v>4571</v>
      </c>
      <c r="G2143" s="200" t="s">
        <v>4573</v>
      </c>
      <c r="H2143" s="200" t="s">
        <v>4572</v>
      </c>
      <c r="I2143" s="200" t="s">
        <v>4571</v>
      </c>
      <c r="J2143" s="200" t="s">
        <v>4571</v>
      </c>
      <c r="K2143" s="200" t="s">
        <v>4571</v>
      </c>
      <c r="L2143" s="200" t="s">
        <v>4571</v>
      </c>
      <c r="M2143" s="200" t="s">
        <v>4571</v>
      </c>
      <c r="N2143" s="200" t="s">
        <v>4571</v>
      </c>
      <c r="O2143" s="200" t="s">
        <v>4571</v>
      </c>
    </row>
    <row r="2144" spans="1:15" x14ac:dyDescent="0.3">
      <c r="A2144" s="200">
        <v>337234</v>
      </c>
      <c r="B2144" s="200" t="s">
        <v>4584</v>
      </c>
      <c r="C2144" s="200" t="s">
        <v>4571</v>
      </c>
      <c r="D2144" s="200" t="s">
        <v>4571</v>
      </c>
      <c r="E2144" s="200" t="s">
        <v>4572</v>
      </c>
      <c r="F2144" s="200" t="s">
        <v>4572</v>
      </c>
      <c r="G2144" s="200" t="s">
        <v>4571</v>
      </c>
      <c r="H2144" s="200" t="s">
        <v>4571</v>
      </c>
      <c r="I2144" s="200" t="s">
        <v>4571</v>
      </c>
      <c r="J2144" s="200" t="s">
        <v>4571</v>
      </c>
      <c r="K2144" s="200" t="s">
        <v>4571</v>
      </c>
      <c r="L2144" s="200" t="s">
        <v>4571</v>
      </c>
      <c r="M2144" s="200" t="s">
        <v>4571</v>
      </c>
      <c r="N2144" s="200" t="s">
        <v>4571</v>
      </c>
      <c r="O2144" s="200" t="s">
        <v>4571</v>
      </c>
    </row>
    <row r="2145" spans="1:15" x14ac:dyDescent="0.3">
      <c r="A2145" s="200">
        <v>337235</v>
      </c>
      <c r="B2145" s="200" t="s">
        <v>4584</v>
      </c>
      <c r="C2145" s="200" t="s">
        <v>4572</v>
      </c>
      <c r="D2145" s="200" t="s">
        <v>4571</v>
      </c>
      <c r="E2145" s="200" t="s">
        <v>4571</v>
      </c>
      <c r="F2145" s="200" t="s">
        <v>4573</v>
      </c>
      <c r="G2145" s="200" t="s">
        <v>4572</v>
      </c>
      <c r="H2145" s="200" t="s">
        <v>4571</v>
      </c>
      <c r="I2145" s="200" t="s">
        <v>4572</v>
      </c>
      <c r="J2145" s="200" t="s">
        <v>4571</v>
      </c>
      <c r="K2145" s="200" t="s">
        <v>4571</v>
      </c>
      <c r="L2145" s="200" t="s">
        <v>4571</v>
      </c>
      <c r="M2145" s="200" t="s">
        <v>4571</v>
      </c>
      <c r="N2145" s="200" t="s">
        <v>4571</v>
      </c>
      <c r="O2145" s="200" t="s">
        <v>4571</v>
      </c>
    </row>
    <row r="2146" spans="1:15" x14ac:dyDescent="0.3">
      <c r="A2146" s="200">
        <v>337236</v>
      </c>
      <c r="B2146" s="200" t="s">
        <v>4584</v>
      </c>
      <c r="C2146" s="200" t="s">
        <v>4573</v>
      </c>
      <c r="D2146" s="200" t="s">
        <v>4571</v>
      </c>
      <c r="E2146" s="200" t="s">
        <v>4571</v>
      </c>
      <c r="F2146" s="200" t="s">
        <v>4573</v>
      </c>
      <c r="G2146" s="200" t="s">
        <v>4571</v>
      </c>
      <c r="H2146" s="200" t="s">
        <v>4571</v>
      </c>
      <c r="I2146" s="200" t="s">
        <v>4573</v>
      </c>
      <c r="J2146" s="200" t="s">
        <v>4572</v>
      </c>
      <c r="K2146" s="200" t="s">
        <v>4572</v>
      </c>
      <c r="L2146" s="200" t="s">
        <v>4572</v>
      </c>
      <c r="M2146" s="200" t="s">
        <v>4572</v>
      </c>
      <c r="N2146" s="200" t="s">
        <v>4572</v>
      </c>
      <c r="O2146" s="200" t="s">
        <v>4572</v>
      </c>
    </row>
    <row r="2147" spans="1:15" x14ac:dyDescent="0.3">
      <c r="A2147" s="200">
        <v>337237</v>
      </c>
      <c r="B2147" s="200" t="s">
        <v>4584</v>
      </c>
      <c r="C2147" s="200" t="s">
        <v>4572</v>
      </c>
      <c r="D2147" s="200" t="s">
        <v>4571</v>
      </c>
      <c r="E2147" s="200" t="s">
        <v>4571</v>
      </c>
      <c r="F2147" s="200" t="s">
        <v>4571</v>
      </c>
      <c r="G2147" s="200" t="s">
        <v>4571</v>
      </c>
      <c r="H2147" s="200" t="s">
        <v>4572</v>
      </c>
      <c r="I2147" s="200" t="s">
        <v>4571</v>
      </c>
      <c r="J2147" s="200" t="s">
        <v>4571</v>
      </c>
      <c r="K2147" s="200" t="s">
        <v>4571</v>
      </c>
      <c r="L2147" s="200" t="s">
        <v>4571</v>
      </c>
      <c r="M2147" s="200" t="s">
        <v>4571</v>
      </c>
      <c r="N2147" s="200" t="s">
        <v>4571</v>
      </c>
      <c r="O2147" s="200" t="s">
        <v>4571</v>
      </c>
    </row>
    <row r="2148" spans="1:15" x14ac:dyDescent="0.3">
      <c r="A2148" s="200">
        <v>337238</v>
      </c>
      <c r="B2148" s="200" t="s">
        <v>4584</v>
      </c>
      <c r="C2148" s="200" t="s">
        <v>4571</v>
      </c>
      <c r="D2148" s="200" t="s">
        <v>4573</v>
      </c>
      <c r="E2148" s="200" t="s">
        <v>4571</v>
      </c>
      <c r="F2148" s="200" t="s">
        <v>4571</v>
      </c>
      <c r="G2148" s="200" t="s">
        <v>4573</v>
      </c>
      <c r="H2148" s="200" t="s">
        <v>4571</v>
      </c>
      <c r="I2148" s="200" t="s">
        <v>4571</v>
      </c>
      <c r="J2148" s="200" t="s">
        <v>4571</v>
      </c>
      <c r="K2148" s="200" t="s">
        <v>4571</v>
      </c>
      <c r="L2148" s="200" t="s">
        <v>4571</v>
      </c>
      <c r="M2148" s="200" t="s">
        <v>4571</v>
      </c>
      <c r="N2148" s="200" t="s">
        <v>4571</v>
      </c>
      <c r="O2148" s="200" t="s">
        <v>4571</v>
      </c>
    </row>
    <row r="2149" spans="1:15" x14ac:dyDescent="0.3">
      <c r="A2149" s="200">
        <v>337239</v>
      </c>
      <c r="B2149" s="200" t="s">
        <v>4584</v>
      </c>
      <c r="C2149" s="200" t="s">
        <v>4571</v>
      </c>
      <c r="D2149" s="200" t="s">
        <v>4572</v>
      </c>
      <c r="E2149" s="200" t="s">
        <v>4571</v>
      </c>
      <c r="F2149" s="200" t="s">
        <v>4571</v>
      </c>
      <c r="G2149" s="200" t="s">
        <v>4572</v>
      </c>
      <c r="H2149" s="200" t="s">
        <v>4572</v>
      </c>
      <c r="I2149" s="200" t="s">
        <v>4571</v>
      </c>
      <c r="J2149" s="200" t="s">
        <v>4571</v>
      </c>
      <c r="K2149" s="200" t="s">
        <v>4571</v>
      </c>
      <c r="L2149" s="200" t="s">
        <v>4571</v>
      </c>
      <c r="M2149" s="200" t="s">
        <v>4571</v>
      </c>
      <c r="N2149" s="200" t="s">
        <v>4571</v>
      </c>
      <c r="O2149" s="200" t="s">
        <v>4571</v>
      </c>
    </row>
    <row r="2150" spans="1:15" x14ac:dyDescent="0.3">
      <c r="A2150" s="200">
        <v>337240</v>
      </c>
      <c r="B2150" s="200" t="s">
        <v>4584</v>
      </c>
      <c r="C2150" s="200" t="s">
        <v>4573</v>
      </c>
      <c r="D2150" s="200" t="s">
        <v>4573</v>
      </c>
      <c r="E2150" s="200" t="s">
        <v>4572</v>
      </c>
      <c r="F2150" s="200" t="s">
        <v>4572</v>
      </c>
      <c r="G2150" s="200" t="s">
        <v>4573</v>
      </c>
      <c r="H2150" s="200" t="s">
        <v>4571</v>
      </c>
      <c r="I2150" s="200" t="s">
        <v>4571</v>
      </c>
      <c r="J2150" s="200" t="s">
        <v>4571</v>
      </c>
      <c r="K2150" s="200" t="s">
        <v>4571</v>
      </c>
      <c r="L2150" s="200" t="s">
        <v>4571</v>
      </c>
      <c r="M2150" s="200" t="s">
        <v>4571</v>
      </c>
      <c r="N2150" s="200" t="s">
        <v>4571</v>
      </c>
      <c r="O2150" s="200" t="s">
        <v>4571</v>
      </c>
    </row>
    <row r="2151" spans="1:15" x14ac:dyDescent="0.3">
      <c r="A2151" s="200">
        <v>337241</v>
      </c>
      <c r="B2151" s="200" t="s">
        <v>4584</v>
      </c>
      <c r="C2151" s="200" t="s">
        <v>4571</v>
      </c>
      <c r="D2151" s="200" t="s">
        <v>4571</v>
      </c>
      <c r="E2151" s="200" t="s">
        <v>4571</v>
      </c>
      <c r="F2151" s="200" t="s">
        <v>4571</v>
      </c>
      <c r="G2151" s="200" t="s">
        <v>4571</v>
      </c>
      <c r="H2151" s="200" t="s">
        <v>4572</v>
      </c>
      <c r="I2151" s="200" t="s">
        <v>4572</v>
      </c>
      <c r="J2151" s="200" t="s">
        <v>4571</v>
      </c>
      <c r="K2151" s="200" t="s">
        <v>4571</v>
      </c>
      <c r="L2151" s="200" t="s">
        <v>4571</v>
      </c>
      <c r="M2151" s="200" t="s">
        <v>4571</v>
      </c>
      <c r="N2151" s="200" t="s">
        <v>4571</v>
      </c>
      <c r="O2151" s="200" t="s">
        <v>4571</v>
      </c>
    </row>
    <row r="2152" spans="1:15" x14ac:dyDescent="0.3">
      <c r="A2152" s="200">
        <v>337244</v>
      </c>
      <c r="B2152" s="200" t="s">
        <v>4584</v>
      </c>
      <c r="C2152" s="200" t="s">
        <v>4571</v>
      </c>
      <c r="D2152" s="200" t="s">
        <v>4571</v>
      </c>
      <c r="E2152" s="200" t="s">
        <v>4571</v>
      </c>
      <c r="F2152" s="200" t="s">
        <v>4573</v>
      </c>
      <c r="G2152" s="200" t="s">
        <v>4571</v>
      </c>
      <c r="H2152" s="200" t="s">
        <v>4571</v>
      </c>
      <c r="I2152" s="200" t="s">
        <v>4573</v>
      </c>
      <c r="J2152" s="200" t="s">
        <v>4571</v>
      </c>
      <c r="K2152" s="200" t="s">
        <v>4573</v>
      </c>
      <c r="L2152" s="200" t="s">
        <v>4571</v>
      </c>
      <c r="M2152" s="200" t="s">
        <v>4573</v>
      </c>
      <c r="N2152" s="200" t="s">
        <v>4573</v>
      </c>
      <c r="O2152" s="200" t="s">
        <v>4571</v>
      </c>
    </row>
    <row r="2153" spans="1:15" x14ac:dyDescent="0.3">
      <c r="A2153" s="200">
        <v>337248</v>
      </c>
      <c r="B2153" s="200" t="s">
        <v>4584</v>
      </c>
      <c r="C2153" s="200" t="s">
        <v>4572</v>
      </c>
      <c r="D2153" s="200" t="s">
        <v>4572</v>
      </c>
      <c r="E2153" s="200" t="s">
        <v>4571</v>
      </c>
      <c r="F2153" s="200" t="s">
        <v>4572</v>
      </c>
      <c r="G2153" s="200" t="s">
        <v>4572</v>
      </c>
      <c r="H2153" s="200" t="s">
        <v>4572</v>
      </c>
      <c r="I2153" s="200" t="s">
        <v>4572</v>
      </c>
      <c r="J2153" s="200" t="s">
        <v>4572</v>
      </c>
      <c r="K2153" s="200" t="s">
        <v>4571</v>
      </c>
      <c r="L2153" s="200" t="s">
        <v>4572</v>
      </c>
      <c r="M2153" s="200" t="s">
        <v>4571</v>
      </c>
      <c r="N2153" s="200" t="s">
        <v>4571</v>
      </c>
      <c r="O2153" s="200" t="s">
        <v>4571</v>
      </c>
    </row>
    <row r="2154" spans="1:15" x14ac:dyDescent="0.3">
      <c r="A2154" s="200">
        <v>337250</v>
      </c>
      <c r="B2154" s="200" t="s">
        <v>4584</v>
      </c>
      <c r="C2154" s="200" t="s">
        <v>4573</v>
      </c>
      <c r="D2154" s="200" t="s">
        <v>4571</v>
      </c>
      <c r="E2154" s="200" t="s">
        <v>4571</v>
      </c>
      <c r="F2154" s="200" t="s">
        <v>4573</v>
      </c>
      <c r="G2154" s="200" t="s">
        <v>4571</v>
      </c>
      <c r="H2154" s="200" t="s">
        <v>4573</v>
      </c>
      <c r="I2154" s="200" t="s">
        <v>4571</v>
      </c>
      <c r="J2154" s="200" t="s">
        <v>4571</v>
      </c>
      <c r="K2154" s="200" t="s">
        <v>4573</v>
      </c>
      <c r="L2154" s="200" t="s">
        <v>4571</v>
      </c>
      <c r="M2154" s="200" t="s">
        <v>4572</v>
      </c>
      <c r="N2154" s="200" t="s">
        <v>4571</v>
      </c>
      <c r="O2154" s="200" t="s">
        <v>4571</v>
      </c>
    </row>
    <row r="2155" spans="1:15" x14ac:dyDescent="0.3">
      <c r="A2155" s="200">
        <v>337251</v>
      </c>
      <c r="B2155" s="200" t="s">
        <v>4584</v>
      </c>
      <c r="C2155" s="200" t="s">
        <v>4572</v>
      </c>
      <c r="D2155" s="200" t="s">
        <v>4572</v>
      </c>
      <c r="E2155" s="200" t="s">
        <v>4573</v>
      </c>
      <c r="F2155" s="200" t="s">
        <v>4572</v>
      </c>
      <c r="G2155" s="200" t="s">
        <v>4573</v>
      </c>
      <c r="H2155" s="200" t="s">
        <v>4573</v>
      </c>
      <c r="I2155" s="200" t="s">
        <v>4571</v>
      </c>
      <c r="J2155" s="200" t="s">
        <v>4571</v>
      </c>
      <c r="K2155" s="200" t="s">
        <v>4571</v>
      </c>
      <c r="L2155" s="200" t="s">
        <v>4571</v>
      </c>
      <c r="M2155" s="200" t="s">
        <v>4571</v>
      </c>
      <c r="N2155" s="200" t="s">
        <v>4571</v>
      </c>
      <c r="O2155" s="200" t="s">
        <v>4571</v>
      </c>
    </row>
    <row r="2156" spans="1:15" x14ac:dyDescent="0.3">
      <c r="A2156" s="200">
        <v>337253</v>
      </c>
      <c r="B2156" s="200" t="s">
        <v>4584</v>
      </c>
      <c r="C2156" s="200" t="s">
        <v>4571</v>
      </c>
      <c r="D2156" s="200" t="s">
        <v>4573</v>
      </c>
      <c r="E2156" s="200" t="s">
        <v>4571</v>
      </c>
      <c r="F2156" s="200" t="s">
        <v>4573</v>
      </c>
      <c r="G2156" s="200" t="s">
        <v>4571</v>
      </c>
      <c r="H2156" s="200" t="s">
        <v>4571</v>
      </c>
      <c r="I2156" s="200" t="s">
        <v>4571</v>
      </c>
      <c r="J2156" s="200" t="s">
        <v>4573</v>
      </c>
      <c r="K2156" s="200" t="s">
        <v>4572</v>
      </c>
      <c r="L2156" s="200" t="s">
        <v>4573</v>
      </c>
      <c r="M2156" s="200" t="s">
        <v>4573</v>
      </c>
      <c r="N2156" s="200" t="s">
        <v>4573</v>
      </c>
      <c r="O2156" s="200" t="s">
        <v>4571</v>
      </c>
    </row>
    <row r="2157" spans="1:15" x14ac:dyDescent="0.3">
      <c r="A2157" s="200">
        <v>337254</v>
      </c>
      <c r="B2157" s="200" t="s">
        <v>4584</v>
      </c>
      <c r="C2157" s="200" t="s">
        <v>4572</v>
      </c>
      <c r="D2157" s="200" t="s">
        <v>4572</v>
      </c>
      <c r="E2157" s="200" t="s">
        <v>4573</v>
      </c>
      <c r="F2157" s="200" t="s">
        <v>4573</v>
      </c>
      <c r="G2157" s="200" t="s">
        <v>4573</v>
      </c>
      <c r="H2157" s="200" t="s">
        <v>4573</v>
      </c>
      <c r="I2157" s="200" t="s">
        <v>4572</v>
      </c>
      <c r="J2157" s="200" t="s">
        <v>4572</v>
      </c>
      <c r="K2157" s="200" t="s">
        <v>4571</v>
      </c>
      <c r="L2157" s="200" t="s">
        <v>4571</v>
      </c>
      <c r="M2157" s="200" t="s">
        <v>4571</v>
      </c>
      <c r="N2157" s="200" t="s">
        <v>4571</v>
      </c>
      <c r="O2157" s="200" t="s">
        <v>4571</v>
      </c>
    </row>
    <row r="2158" spans="1:15" x14ac:dyDescent="0.3">
      <c r="A2158" s="200">
        <v>337255</v>
      </c>
      <c r="B2158" s="200" t="s">
        <v>4584</v>
      </c>
      <c r="C2158" s="200" t="s">
        <v>4572</v>
      </c>
      <c r="D2158" s="200" t="s">
        <v>4572</v>
      </c>
      <c r="E2158" s="200" t="s">
        <v>4572</v>
      </c>
      <c r="F2158" s="200" t="s">
        <v>4571</v>
      </c>
      <c r="G2158" s="200" t="s">
        <v>4571</v>
      </c>
      <c r="H2158" s="200" t="s">
        <v>4571</v>
      </c>
      <c r="I2158" s="200" t="s">
        <v>4571</v>
      </c>
      <c r="J2158" s="200" t="s">
        <v>4571</v>
      </c>
      <c r="K2158" s="200" t="s">
        <v>4571</v>
      </c>
      <c r="L2158" s="200" t="s">
        <v>4571</v>
      </c>
      <c r="M2158" s="200" t="s">
        <v>4571</v>
      </c>
      <c r="N2158" s="200" t="s">
        <v>4571</v>
      </c>
      <c r="O2158" s="200" t="s">
        <v>4571</v>
      </c>
    </row>
    <row r="2159" spans="1:15" x14ac:dyDescent="0.3">
      <c r="A2159" s="200">
        <v>337263</v>
      </c>
      <c r="B2159" s="200" t="s">
        <v>4584</v>
      </c>
      <c r="C2159" s="200" t="s">
        <v>4572</v>
      </c>
      <c r="D2159" s="200" t="s">
        <v>4573</v>
      </c>
      <c r="E2159" s="200" t="s">
        <v>4573</v>
      </c>
      <c r="F2159" s="200" t="s">
        <v>4572</v>
      </c>
      <c r="G2159" s="200" t="s">
        <v>4572</v>
      </c>
      <c r="H2159" s="200" t="s">
        <v>4573</v>
      </c>
      <c r="I2159" s="200" t="s">
        <v>4573</v>
      </c>
      <c r="J2159" s="200" t="s">
        <v>4572</v>
      </c>
      <c r="K2159" s="200" t="s">
        <v>4572</v>
      </c>
      <c r="L2159" s="200" t="s">
        <v>4572</v>
      </c>
      <c r="M2159" s="200" t="s">
        <v>4572</v>
      </c>
      <c r="N2159" s="200" t="s">
        <v>4571</v>
      </c>
      <c r="O2159" s="200" t="s">
        <v>4572</v>
      </c>
    </row>
    <row r="2160" spans="1:15" x14ac:dyDescent="0.3">
      <c r="A2160" s="200">
        <v>337264</v>
      </c>
      <c r="B2160" s="200" t="s">
        <v>4584</v>
      </c>
      <c r="C2160" s="200" t="s">
        <v>4572</v>
      </c>
      <c r="D2160" s="200" t="s">
        <v>4572</v>
      </c>
      <c r="E2160" s="200" t="s">
        <v>4573</v>
      </c>
      <c r="F2160" s="200" t="s">
        <v>4572</v>
      </c>
      <c r="G2160" s="200" t="s">
        <v>4571</v>
      </c>
      <c r="H2160" s="200" t="s">
        <v>4572</v>
      </c>
      <c r="I2160" s="200" t="s">
        <v>4573</v>
      </c>
      <c r="J2160" s="200" t="s">
        <v>4572</v>
      </c>
      <c r="K2160" s="200" t="s">
        <v>4571</v>
      </c>
      <c r="L2160" s="200" t="s">
        <v>4572</v>
      </c>
      <c r="M2160" s="200" t="s">
        <v>4572</v>
      </c>
      <c r="N2160" s="200" t="s">
        <v>4571</v>
      </c>
      <c r="O2160" s="200" t="s">
        <v>4571</v>
      </c>
    </row>
    <row r="2161" spans="1:15" x14ac:dyDescent="0.3">
      <c r="A2161" s="200">
        <v>337267</v>
      </c>
      <c r="B2161" s="200" t="s">
        <v>4584</v>
      </c>
      <c r="C2161" s="200" t="s">
        <v>4571</v>
      </c>
      <c r="D2161" s="200" t="s">
        <v>4571</v>
      </c>
      <c r="E2161" s="200" t="s">
        <v>4573</v>
      </c>
      <c r="F2161" s="200" t="s">
        <v>4571</v>
      </c>
      <c r="G2161" s="200" t="s">
        <v>4571</v>
      </c>
      <c r="H2161" s="200" t="s">
        <v>4571</v>
      </c>
      <c r="I2161" s="200" t="s">
        <v>4571</v>
      </c>
      <c r="J2161" s="200" t="s">
        <v>4571</v>
      </c>
      <c r="K2161" s="200" t="s">
        <v>4571</v>
      </c>
      <c r="L2161" s="200" t="s">
        <v>4572</v>
      </c>
      <c r="M2161" s="200" t="s">
        <v>4573</v>
      </c>
      <c r="N2161" s="200" t="s">
        <v>4572</v>
      </c>
      <c r="O2161" s="200" t="s">
        <v>4571</v>
      </c>
    </row>
    <row r="2162" spans="1:15" x14ac:dyDescent="0.3">
      <c r="A2162" s="200">
        <v>337283</v>
      </c>
      <c r="B2162" s="200" t="s">
        <v>4584</v>
      </c>
      <c r="C2162" s="200" t="s">
        <v>4572</v>
      </c>
      <c r="D2162" s="200" t="s">
        <v>4571</v>
      </c>
      <c r="E2162" s="200" t="s">
        <v>4572</v>
      </c>
      <c r="F2162" s="200" t="s">
        <v>4571</v>
      </c>
      <c r="G2162" s="200" t="s">
        <v>4572</v>
      </c>
      <c r="H2162" s="200" t="s">
        <v>4571</v>
      </c>
      <c r="I2162" s="200" t="s">
        <v>4571</v>
      </c>
      <c r="J2162" s="200" t="s">
        <v>4571</v>
      </c>
      <c r="K2162" s="200" t="s">
        <v>4571</v>
      </c>
      <c r="L2162" s="200" t="s">
        <v>4571</v>
      </c>
      <c r="M2162" s="200" t="s">
        <v>4571</v>
      </c>
      <c r="N2162" s="200" t="s">
        <v>4571</v>
      </c>
      <c r="O2162" s="200" t="s">
        <v>4571</v>
      </c>
    </row>
    <row r="2163" spans="1:15" x14ac:dyDescent="0.3">
      <c r="A2163" s="200">
        <v>337284</v>
      </c>
      <c r="B2163" s="200" t="s">
        <v>4584</v>
      </c>
      <c r="C2163" s="200" t="s">
        <v>4573</v>
      </c>
      <c r="D2163" s="200" t="s">
        <v>4573</v>
      </c>
      <c r="E2163" s="200" t="s">
        <v>4571</v>
      </c>
      <c r="F2163" s="200" t="s">
        <v>4573</v>
      </c>
      <c r="G2163" s="200" t="s">
        <v>4572</v>
      </c>
      <c r="H2163" s="200" t="s">
        <v>4571</v>
      </c>
      <c r="I2163" s="200" t="s">
        <v>4572</v>
      </c>
      <c r="J2163" s="200" t="s">
        <v>4573</v>
      </c>
      <c r="K2163" s="200" t="s">
        <v>4573</v>
      </c>
      <c r="L2163" s="200" t="s">
        <v>4573</v>
      </c>
      <c r="M2163" s="200" t="s">
        <v>4573</v>
      </c>
      <c r="N2163" s="200" t="s">
        <v>4573</v>
      </c>
      <c r="O2163" s="200" t="s">
        <v>4572</v>
      </c>
    </row>
    <row r="2164" spans="1:15" x14ac:dyDescent="0.3">
      <c r="A2164" s="200">
        <v>337294</v>
      </c>
      <c r="B2164" s="200" t="s">
        <v>4584</v>
      </c>
      <c r="C2164" s="200" t="s">
        <v>4572</v>
      </c>
      <c r="D2164" s="200" t="s">
        <v>4573</v>
      </c>
      <c r="E2164" s="200" t="s">
        <v>4572</v>
      </c>
      <c r="F2164" s="200" t="s">
        <v>4571</v>
      </c>
      <c r="G2164" s="200" t="s">
        <v>4571</v>
      </c>
      <c r="H2164" s="200" t="s">
        <v>4571</v>
      </c>
      <c r="I2164" s="200" t="s">
        <v>4572</v>
      </c>
      <c r="J2164" s="200" t="s">
        <v>4571</v>
      </c>
      <c r="K2164" s="200" t="s">
        <v>4571</v>
      </c>
      <c r="L2164" s="200" t="s">
        <v>4571</v>
      </c>
      <c r="M2164" s="200" t="s">
        <v>4571</v>
      </c>
      <c r="N2164" s="200" t="s">
        <v>4572</v>
      </c>
      <c r="O2164" s="200" t="s">
        <v>4571</v>
      </c>
    </row>
    <row r="2165" spans="1:15" x14ac:dyDescent="0.3">
      <c r="A2165" s="200">
        <v>337297</v>
      </c>
      <c r="B2165" s="200" t="s">
        <v>4584</v>
      </c>
      <c r="C2165" s="200" t="s">
        <v>4573</v>
      </c>
      <c r="D2165" s="200" t="s">
        <v>4573</v>
      </c>
      <c r="E2165" s="200" t="s">
        <v>4572</v>
      </c>
      <c r="F2165" s="200" t="s">
        <v>4572</v>
      </c>
      <c r="G2165" s="200" t="s">
        <v>4572</v>
      </c>
      <c r="H2165" s="200" t="s">
        <v>4573</v>
      </c>
      <c r="I2165" s="200" t="s">
        <v>4572</v>
      </c>
      <c r="J2165" s="200" t="s">
        <v>4572</v>
      </c>
      <c r="K2165" s="200" t="s">
        <v>4572</v>
      </c>
      <c r="L2165" s="200" t="s">
        <v>4573</v>
      </c>
      <c r="M2165" s="200" t="s">
        <v>4572</v>
      </c>
      <c r="N2165" s="200" t="s">
        <v>4571</v>
      </c>
      <c r="O2165" s="200" t="s">
        <v>4572</v>
      </c>
    </row>
    <row r="2166" spans="1:15" x14ac:dyDescent="0.3">
      <c r="A2166" s="200">
        <v>337309</v>
      </c>
      <c r="B2166" s="200" t="s">
        <v>4584</v>
      </c>
      <c r="C2166" s="200" t="s">
        <v>4572</v>
      </c>
      <c r="D2166" s="200" t="s">
        <v>4573</v>
      </c>
      <c r="E2166" s="200" t="s">
        <v>4571</v>
      </c>
      <c r="F2166" s="200" t="s">
        <v>4573</v>
      </c>
      <c r="G2166" s="200" t="s">
        <v>4572</v>
      </c>
      <c r="H2166" s="200" t="s">
        <v>4573</v>
      </c>
      <c r="I2166" s="200" t="s">
        <v>4573</v>
      </c>
      <c r="J2166" s="200" t="s">
        <v>4573</v>
      </c>
      <c r="K2166" s="200" t="s">
        <v>4572</v>
      </c>
      <c r="L2166" s="200" t="s">
        <v>4572</v>
      </c>
      <c r="M2166" s="200" t="s">
        <v>4572</v>
      </c>
      <c r="N2166" s="200" t="s">
        <v>4572</v>
      </c>
      <c r="O2166" s="200" t="s">
        <v>4571</v>
      </c>
    </row>
    <row r="2167" spans="1:15" x14ac:dyDescent="0.3">
      <c r="A2167" s="200">
        <v>337311</v>
      </c>
      <c r="B2167" s="200" t="s">
        <v>4584</v>
      </c>
      <c r="C2167" s="200" t="s">
        <v>4573</v>
      </c>
      <c r="D2167" s="200" t="s">
        <v>4573</v>
      </c>
      <c r="E2167" s="200" t="s">
        <v>4572</v>
      </c>
      <c r="F2167" s="200" t="s">
        <v>4572</v>
      </c>
      <c r="G2167" s="200" t="s">
        <v>4572</v>
      </c>
      <c r="H2167" s="200" t="s">
        <v>4572</v>
      </c>
      <c r="I2167" s="200" t="s">
        <v>4572</v>
      </c>
      <c r="J2167" s="200" t="s">
        <v>4572</v>
      </c>
      <c r="K2167" s="200" t="s">
        <v>4572</v>
      </c>
      <c r="L2167" s="200" t="s">
        <v>4571</v>
      </c>
      <c r="M2167" s="200" t="s">
        <v>4571</v>
      </c>
      <c r="N2167" s="200" t="s">
        <v>4572</v>
      </c>
      <c r="O2167" s="200" t="s">
        <v>4571</v>
      </c>
    </row>
    <row r="2168" spans="1:15" x14ac:dyDescent="0.3">
      <c r="A2168" s="200">
        <v>337312</v>
      </c>
      <c r="B2168" s="200" t="s">
        <v>4584</v>
      </c>
      <c r="C2168" s="200" t="s">
        <v>4573</v>
      </c>
      <c r="D2168" s="200" t="s">
        <v>4573</v>
      </c>
      <c r="E2168" s="200" t="s">
        <v>4572</v>
      </c>
      <c r="F2168" s="200" t="s">
        <v>4572</v>
      </c>
      <c r="G2168" s="200" t="s">
        <v>4572</v>
      </c>
      <c r="H2168" s="200" t="s">
        <v>4572</v>
      </c>
      <c r="I2168" s="200" t="s">
        <v>4572</v>
      </c>
      <c r="J2168" s="200" t="s">
        <v>4572</v>
      </c>
      <c r="K2168" s="200" t="s">
        <v>4572</v>
      </c>
      <c r="L2168" s="200" t="s">
        <v>4571</v>
      </c>
      <c r="M2168" s="200" t="s">
        <v>4571</v>
      </c>
      <c r="N2168" s="200" t="s">
        <v>4572</v>
      </c>
      <c r="O2168" s="200" t="s">
        <v>4571</v>
      </c>
    </row>
    <row r="2169" spans="1:15" x14ac:dyDescent="0.3">
      <c r="A2169" s="200">
        <v>337314</v>
      </c>
      <c r="B2169" s="200" t="s">
        <v>4584</v>
      </c>
      <c r="C2169" s="200" t="s">
        <v>4573</v>
      </c>
      <c r="D2169" s="200" t="s">
        <v>4572</v>
      </c>
      <c r="E2169" s="200" t="s">
        <v>4573</v>
      </c>
      <c r="F2169" s="200" t="s">
        <v>4573</v>
      </c>
      <c r="G2169" s="200" t="s">
        <v>4573</v>
      </c>
      <c r="H2169" s="200" t="s">
        <v>4573</v>
      </c>
      <c r="I2169" s="200" t="s">
        <v>4573</v>
      </c>
      <c r="J2169" s="200" t="s">
        <v>4572</v>
      </c>
      <c r="K2169" s="200" t="s">
        <v>4572</v>
      </c>
      <c r="L2169" s="200" t="s">
        <v>4572</v>
      </c>
      <c r="M2169" s="200" t="s">
        <v>4572</v>
      </c>
      <c r="N2169" s="200" t="s">
        <v>4572</v>
      </c>
      <c r="O2169" s="200" t="s">
        <v>4571</v>
      </c>
    </row>
    <row r="2170" spans="1:15" x14ac:dyDescent="0.3">
      <c r="A2170" s="200">
        <v>337315</v>
      </c>
      <c r="B2170" s="200" t="s">
        <v>4584</v>
      </c>
      <c r="C2170" s="200" t="s">
        <v>4571</v>
      </c>
      <c r="D2170" s="200" t="s">
        <v>4572</v>
      </c>
      <c r="E2170" s="200" t="s">
        <v>4571</v>
      </c>
      <c r="F2170" s="200" t="s">
        <v>4571</v>
      </c>
      <c r="G2170" s="200" t="s">
        <v>4571</v>
      </c>
      <c r="H2170" s="200" t="s">
        <v>4572</v>
      </c>
      <c r="I2170" s="200" t="s">
        <v>4572</v>
      </c>
      <c r="J2170" s="200" t="s">
        <v>4571</v>
      </c>
      <c r="K2170" s="200" t="s">
        <v>4571</v>
      </c>
      <c r="L2170" s="200" t="s">
        <v>4571</v>
      </c>
      <c r="M2170" s="200" t="s">
        <v>4571</v>
      </c>
      <c r="N2170" s="200" t="s">
        <v>4571</v>
      </c>
      <c r="O2170" s="200" t="s">
        <v>4571</v>
      </c>
    </row>
    <row r="2171" spans="1:15" x14ac:dyDescent="0.3">
      <c r="A2171" s="200">
        <v>337316</v>
      </c>
      <c r="B2171" s="200" t="s">
        <v>4584</v>
      </c>
      <c r="C2171" s="200" t="s">
        <v>4572</v>
      </c>
      <c r="D2171" s="200" t="s">
        <v>4572</v>
      </c>
      <c r="E2171" s="200" t="s">
        <v>4572</v>
      </c>
      <c r="F2171" s="200" t="s">
        <v>4572</v>
      </c>
      <c r="G2171" s="200" t="s">
        <v>4572</v>
      </c>
      <c r="H2171" s="200" t="s">
        <v>4572</v>
      </c>
      <c r="I2171" s="200" t="s">
        <v>4572</v>
      </c>
      <c r="J2171" s="200" t="s">
        <v>4571</v>
      </c>
      <c r="K2171" s="200" t="s">
        <v>4571</v>
      </c>
      <c r="L2171" s="200" t="s">
        <v>4571</v>
      </c>
      <c r="M2171" s="200" t="s">
        <v>4571</v>
      </c>
      <c r="N2171" s="200" t="s">
        <v>4571</v>
      </c>
      <c r="O2171" s="200" t="s">
        <v>4571</v>
      </c>
    </row>
    <row r="2172" spans="1:15" x14ac:dyDescent="0.3">
      <c r="A2172" s="200">
        <v>337317</v>
      </c>
      <c r="B2172" s="200" t="s">
        <v>4584</v>
      </c>
      <c r="C2172" s="200" t="s">
        <v>4572</v>
      </c>
      <c r="D2172" s="200" t="s">
        <v>4573</v>
      </c>
      <c r="E2172" s="200" t="s">
        <v>4572</v>
      </c>
      <c r="F2172" s="200" t="s">
        <v>4573</v>
      </c>
      <c r="G2172" s="200" t="s">
        <v>4572</v>
      </c>
      <c r="H2172" s="200" t="s">
        <v>4573</v>
      </c>
      <c r="I2172" s="200" t="s">
        <v>4572</v>
      </c>
      <c r="J2172" s="200" t="s">
        <v>4572</v>
      </c>
      <c r="K2172" s="200" t="s">
        <v>4572</v>
      </c>
      <c r="L2172" s="200" t="s">
        <v>4572</v>
      </c>
      <c r="M2172" s="200" t="s">
        <v>4572</v>
      </c>
      <c r="N2172" s="200" t="s">
        <v>4572</v>
      </c>
      <c r="O2172" s="200" t="s">
        <v>4571</v>
      </c>
    </row>
    <row r="2173" spans="1:15" x14ac:dyDescent="0.3">
      <c r="A2173" s="200">
        <v>337319</v>
      </c>
      <c r="B2173" s="200" t="s">
        <v>4584</v>
      </c>
      <c r="C2173" s="200" t="s">
        <v>4572</v>
      </c>
      <c r="D2173" s="200" t="s">
        <v>4572</v>
      </c>
      <c r="E2173" s="200" t="s">
        <v>4572</v>
      </c>
      <c r="F2173" s="200" t="s">
        <v>4572</v>
      </c>
      <c r="G2173" s="200" t="s">
        <v>4572</v>
      </c>
      <c r="H2173" s="200" t="s">
        <v>4571</v>
      </c>
      <c r="I2173" s="200" t="s">
        <v>4572</v>
      </c>
      <c r="J2173" s="200" t="s">
        <v>4572</v>
      </c>
      <c r="K2173" s="200" t="s">
        <v>4572</v>
      </c>
      <c r="L2173" s="200" t="s">
        <v>4572</v>
      </c>
      <c r="M2173" s="200" t="s">
        <v>4572</v>
      </c>
      <c r="N2173" s="200" t="s">
        <v>4571</v>
      </c>
      <c r="O2173" s="200" t="s">
        <v>4571</v>
      </c>
    </row>
    <row r="2174" spans="1:15" x14ac:dyDescent="0.3">
      <c r="A2174" s="200">
        <v>337321</v>
      </c>
      <c r="B2174" s="200" t="s">
        <v>4584</v>
      </c>
      <c r="C2174" s="200" t="s">
        <v>4573</v>
      </c>
      <c r="D2174" s="200" t="s">
        <v>4573</v>
      </c>
      <c r="E2174" s="200" t="s">
        <v>4573</v>
      </c>
      <c r="F2174" s="200" t="s">
        <v>4573</v>
      </c>
      <c r="G2174" s="200" t="s">
        <v>4573</v>
      </c>
      <c r="H2174" s="200" t="s">
        <v>4573</v>
      </c>
      <c r="I2174" s="200" t="s">
        <v>4573</v>
      </c>
      <c r="J2174" s="200" t="s">
        <v>4572</v>
      </c>
      <c r="K2174" s="200" t="s">
        <v>4572</v>
      </c>
      <c r="L2174" s="200" t="s">
        <v>4572</v>
      </c>
      <c r="M2174" s="200" t="s">
        <v>4572</v>
      </c>
      <c r="N2174" s="200" t="s">
        <v>4572</v>
      </c>
      <c r="O2174" s="200" t="s">
        <v>4571</v>
      </c>
    </row>
    <row r="2175" spans="1:15" x14ac:dyDescent="0.3">
      <c r="A2175" s="200">
        <v>337326</v>
      </c>
      <c r="B2175" s="200" t="s">
        <v>4584</v>
      </c>
      <c r="C2175" s="200" t="s">
        <v>4572</v>
      </c>
      <c r="D2175" s="200" t="s">
        <v>4572</v>
      </c>
      <c r="E2175" s="200" t="s">
        <v>4572</v>
      </c>
      <c r="F2175" s="200" t="s">
        <v>4571</v>
      </c>
      <c r="G2175" s="200" t="s">
        <v>4571</v>
      </c>
      <c r="H2175" s="200" t="s">
        <v>4572</v>
      </c>
      <c r="I2175" s="200" t="s">
        <v>4572</v>
      </c>
      <c r="J2175" s="200" t="s">
        <v>4571</v>
      </c>
      <c r="K2175" s="200" t="s">
        <v>4571</v>
      </c>
      <c r="L2175" s="200" t="s">
        <v>4571</v>
      </c>
      <c r="M2175" s="200" t="s">
        <v>4571</v>
      </c>
      <c r="N2175" s="200" t="s">
        <v>4571</v>
      </c>
      <c r="O2175" s="200" t="s">
        <v>4571</v>
      </c>
    </row>
    <row r="2176" spans="1:15" x14ac:dyDescent="0.3">
      <c r="A2176" s="200">
        <v>337327</v>
      </c>
      <c r="B2176" s="200" t="s">
        <v>4584</v>
      </c>
      <c r="C2176" s="200" t="s">
        <v>4573</v>
      </c>
      <c r="D2176" s="200" t="s">
        <v>4572</v>
      </c>
      <c r="E2176" s="200" t="s">
        <v>4572</v>
      </c>
      <c r="F2176" s="200" t="s">
        <v>4573</v>
      </c>
      <c r="G2176" s="200" t="s">
        <v>4572</v>
      </c>
      <c r="H2176" s="200" t="s">
        <v>4572</v>
      </c>
      <c r="I2176" s="200" t="s">
        <v>4573</v>
      </c>
      <c r="J2176" s="200" t="s">
        <v>4572</v>
      </c>
      <c r="K2176" s="200" t="s">
        <v>4572</v>
      </c>
      <c r="L2176" s="200" t="s">
        <v>4572</v>
      </c>
      <c r="M2176" s="200" t="s">
        <v>4572</v>
      </c>
      <c r="N2176" s="200" t="s">
        <v>4571</v>
      </c>
      <c r="O2176" s="200" t="s">
        <v>4571</v>
      </c>
    </row>
    <row r="2177" spans="1:15" x14ac:dyDescent="0.3">
      <c r="A2177" s="200">
        <v>337328</v>
      </c>
      <c r="B2177" s="200" t="s">
        <v>4584</v>
      </c>
      <c r="C2177" s="200" t="s">
        <v>4573</v>
      </c>
      <c r="D2177" s="200" t="s">
        <v>4573</v>
      </c>
      <c r="E2177" s="200" t="s">
        <v>4573</v>
      </c>
      <c r="F2177" s="200" t="s">
        <v>4572</v>
      </c>
      <c r="G2177" s="200" t="s">
        <v>4573</v>
      </c>
      <c r="H2177" s="200" t="s">
        <v>4572</v>
      </c>
      <c r="I2177" s="200" t="s">
        <v>4572</v>
      </c>
      <c r="J2177" s="200" t="s">
        <v>4572</v>
      </c>
      <c r="K2177" s="200" t="s">
        <v>4572</v>
      </c>
      <c r="L2177" s="200" t="s">
        <v>4572</v>
      </c>
      <c r="M2177" s="200" t="s">
        <v>4572</v>
      </c>
      <c r="N2177" s="200" t="s">
        <v>4572</v>
      </c>
      <c r="O2177" s="200" t="s">
        <v>4571</v>
      </c>
    </row>
    <row r="2178" spans="1:15" x14ac:dyDescent="0.3">
      <c r="A2178" s="200">
        <v>337329</v>
      </c>
      <c r="B2178" s="200" t="s">
        <v>4584</v>
      </c>
      <c r="C2178" s="200" t="s">
        <v>4572</v>
      </c>
      <c r="D2178" s="200" t="s">
        <v>4572</v>
      </c>
      <c r="E2178" s="200" t="s">
        <v>4572</v>
      </c>
      <c r="F2178" s="200" t="s">
        <v>4572</v>
      </c>
      <c r="G2178" s="200" t="s">
        <v>4572</v>
      </c>
      <c r="H2178" s="200" t="s">
        <v>4572</v>
      </c>
      <c r="I2178" s="200" t="s">
        <v>4572</v>
      </c>
      <c r="J2178" s="200" t="s">
        <v>4571</v>
      </c>
      <c r="K2178" s="200" t="s">
        <v>4571</v>
      </c>
      <c r="L2178" s="200" t="s">
        <v>4571</v>
      </c>
      <c r="M2178" s="200" t="s">
        <v>4571</v>
      </c>
      <c r="N2178" s="200" t="s">
        <v>4571</v>
      </c>
      <c r="O2178" s="200" t="s">
        <v>4571</v>
      </c>
    </row>
    <row r="2179" spans="1:15" x14ac:dyDescent="0.3">
      <c r="A2179" s="200">
        <v>337330</v>
      </c>
      <c r="B2179" s="200" t="s">
        <v>4584</v>
      </c>
      <c r="C2179" s="200" t="s">
        <v>4572</v>
      </c>
      <c r="D2179" s="200" t="s">
        <v>4572</v>
      </c>
      <c r="E2179" s="200" t="s">
        <v>4573</v>
      </c>
      <c r="F2179" s="200" t="s">
        <v>4572</v>
      </c>
      <c r="G2179" s="200" t="s">
        <v>4571</v>
      </c>
      <c r="H2179" s="200" t="s">
        <v>4573</v>
      </c>
      <c r="I2179" s="200" t="s">
        <v>4572</v>
      </c>
      <c r="J2179" s="200" t="s">
        <v>4572</v>
      </c>
      <c r="K2179" s="200" t="s">
        <v>4572</v>
      </c>
      <c r="L2179" s="200" t="s">
        <v>4572</v>
      </c>
      <c r="M2179" s="200" t="s">
        <v>4572</v>
      </c>
      <c r="N2179" s="200" t="s">
        <v>4571</v>
      </c>
      <c r="O2179" s="200" t="s">
        <v>4571</v>
      </c>
    </row>
    <row r="2180" spans="1:15" x14ac:dyDescent="0.3">
      <c r="A2180" s="200">
        <v>337331</v>
      </c>
      <c r="B2180" s="200" t="s">
        <v>4584</v>
      </c>
      <c r="C2180" s="200" t="s">
        <v>4572</v>
      </c>
      <c r="D2180" s="200" t="s">
        <v>4572</v>
      </c>
      <c r="E2180" s="200" t="s">
        <v>4572</v>
      </c>
      <c r="F2180" s="200" t="s">
        <v>4572</v>
      </c>
      <c r="G2180" s="200" t="s">
        <v>4572</v>
      </c>
      <c r="H2180" s="200" t="s">
        <v>4571</v>
      </c>
      <c r="I2180" s="200" t="s">
        <v>4572</v>
      </c>
      <c r="J2180" s="200" t="s">
        <v>4571</v>
      </c>
      <c r="K2180" s="200" t="s">
        <v>4571</v>
      </c>
      <c r="L2180" s="200" t="s">
        <v>4571</v>
      </c>
      <c r="M2180" s="200" t="s">
        <v>4571</v>
      </c>
      <c r="N2180" s="200" t="s">
        <v>4571</v>
      </c>
      <c r="O2180" s="200" t="s">
        <v>4571</v>
      </c>
    </row>
    <row r="2181" spans="1:15" x14ac:dyDescent="0.3">
      <c r="A2181" s="200">
        <v>337332</v>
      </c>
      <c r="B2181" s="200" t="s">
        <v>4584</v>
      </c>
      <c r="C2181" s="200" t="s">
        <v>4572</v>
      </c>
      <c r="D2181" s="200" t="s">
        <v>4572</v>
      </c>
      <c r="E2181" s="200" t="s">
        <v>4572</v>
      </c>
      <c r="F2181" s="200" t="s">
        <v>4572</v>
      </c>
      <c r="G2181" s="200" t="s">
        <v>4572</v>
      </c>
      <c r="H2181" s="200" t="s">
        <v>4572</v>
      </c>
      <c r="I2181" s="200" t="s">
        <v>4573</v>
      </c>
      <c r="J2181" s="200" t="s">
        <v>4572</v>
      </c>
      <c r="K2181" s="200" t="s">
        <v>4572</v>
      </c>
      <c r="L2181" s="200" t="s">
        <v>4572</v>
      </c>
      <c r="M2181" s="200" t="s">
        <v>4572</v>
      </c>
      <c r="N2181" s="200" t="s">
        <v>4572</v>
      </c>
      <c r="O2181" s="200" t="s">
        <v>4571</v>
      </c>
    </row>
    <row r="2182" spans="1:15" x14ac:dyDescent="0.3">
      <c r="A2182" s="200">
        <v>337333</v>
      </c>
      <c r="B2182" s="200" t="s">
        <v>4584</v>
      </c>
      <c r="C2182" s="200" t="s">
        <v>4572</v>
      </c>
      <c r="D2182" s="200" t="s">
        <v>4572</v>
      </c>
      <c r="E2182" s="200" t="s">
        <v>4572</v>
      </c>
      <c r="F2182" s="200" t="s">
        <v>4572</v>
      </c>
      <c r="G2182" s="200" t="s">
        <v>4572</v>
      </c>
      <c r="H2182" s="200" t="s">
        <v>4571</v>
      </c>
      <c r="I2182" s="200" t="s">
        <v>4572</v>
      </c>
      <c r="J2182" s="200" t="s">
        <v>4571</v>
      </c>
      <c r="K2182" s="200" t="s">
        <v>4571</v>
      </c>
      <c r="L2182" s="200" t="s">
        <v>4571</v>
      </c>
      <c r="M2182" s="200" t="s">
        <v>4571</v>
      </c>
      <c r="N2182" s="200" t="s">
        <v>4571</v>
      </c>
      <c r="O2182" s="200" t="s">
        <v>4571</v>
      </c>
    </row>
    <row r="2183" spans="1:15" x14ac:dyDescent="0.3">
      <c r="A2183" s="200">
        <v>337334</v>
      </c>
      <c r="B2183" s="200" t="s">
        <v>4584</v>
      </c>
      <c r="C2183" s="200" t="s">
        <v>4573</v>
      </c>
      <c r="D2183" s="200" t="s">
        <v>4573</v>
      </c>
      <c r="E2183" s="200" t="s">
        <v>4573</v>
      </c>
      <c r="F2183" s="200" t="s">
        <v>4573</v>
      </c>
      <c r="G2183" s="200" t="s">
        <v>4573</v>
      </c>
      <c r="H2183" s="200" t="s">
        <v>4571</v>
      </c>
      <c r="I2183" s="200" t="s">
        <v>4571</v>
      </c>
      <c r="J2183" s="200" t="s">
        <v>4571</v>
      </c>
      <c r="K2183" s="200" t="s">
        <v>4571</v>
      </c>
      <c r="L2183" s="200" t="s">
        <v>4571</v>
      </c>
      <c r="M2183" s="200" t="s">
        <v>4571</v>
      </c>
      <c r="N2183" s="200" t="s">
        <v>4571</v>
      </c>
      <c r="O2183" s="200" t="s">
        <v>4571</v>
      </c>
    </row>
    <row r="2184" spans="1:15" x14ac:dyDescent="0.3">
      <c r="A2184" s="200">
        <v>337338</v>
      </c>
      <c r="B2184" s="200" t="s">
        <v>4584</v>
      </c>
      <c r="C2184" s="200" t="s">
        <v>4573</v>
      </c>
      <c r="D2184" s="200" t="s">
        <v>4573</v>
      </c>
      <c r="E2184" s="200" t="s">
        <v>4572</v>
      </c>
      <c r="F2184" s="200" t="s">
        <v>4571</v>
      </c>
      <c r="G2184" s="200" t="s">
        <v>4571</v>
      </c>
      <c r="H2184" s="200" t="s">
        <v>4572</v>
      </c>
      <c r="I2184" s="200" t="s">
        <v>4573</v>
      </c>
      <c r="J2184" s="200" t="s">
        <v>4572</v>
      </c>
      <c r="K2184" s="200" t="s">
        <v>4571</v>
      </c>
      <c r="L2184" s="200" t="s">
        <v>4571</v>
      </c>
      <c r="M2184" s="200" t="s">
        <v>4571</v>
      </c>
      <c r="N2184" s="200" t="s">
        <v>4572</v>
      </c>
      <c r="O2184" s="200" t="s">
        <v>4571</v>
      </c>
    </row>
    <row r="2185" spans="1:15" x14ac:dyDescent="0.3">
      <c r="A2185" s="200">
        <v>337339</v>
      </c>
      <c r="B2185" s="200" t="s">
        <v>4584</v>
      </c>
      <c r="C2185" s="200" t="s">
        <v>4573</v>
      </c>
      <c r="D2185" s="200" t="s">
        <v>4572</v>
      </c>
      <c r="E2185" s="200" t="s">
        <v>4572</v>
      </c>
      <c r="F2185" s="200" t="s">
        <v>4572</v>
      </c>
      <c r="G2185" s="200" t="s">
        <v>4573</v>
      </c>
      <c r="H2185" s="200" t="s">
        <v>4572</v>
      </c>
      <c r="I2185" s="200" t="s">
        <v>4572</v>
      </c>
      <c r="J2185" s="200" t="s">
        <v>4572</v>
      </c>
      <c r="K2185" s="200" t="s">
        <v>4572</v>
      </c>
      <c r="L2185" s="200" t="s">
        <v>4572</v>
      </c>
      <c r="M2185" s="200" t="s">
        <v>4572</v>
      </c>
      <c r="N2185" s="200" t="s">
        <v>4572</v>
      </c>
      <c r="O2185" s="200" t="s">
        <v>4572</v>
      </c>
    </row>
    <row r="2186" spans="1:15" x14ac:dyDescent="0.3">
      <c r="A2186" s="200">
        <v>337340</v>
      </c>
      <c r="B2186" s="200" t="s">
        <v>4584</v>
      </c>
      <c r="C2186" s="200" t="s">
        <v>4572</v>
      </c>
      <c r="D2186" s="200" t="s">
        <v>4572</v>
      </c>
      <c r="E2186" s="200" t="s">
        <v>4572</v>
      </c>
      <c r="F2186" s="200" t="s">
        <v>4572</v>
      </c>
      <c r="G2186" s="200" t="s">
        <v>4572</v>
      </c>
      <c r="H2186" s="200" t="s">
        <v>4571</v>
      </c>
      <c r="I2186" s="200" t="s">
        <v>4571</v>
      </c>
      <c r="J2186" s="200" t="s">
        <v>4571</v>
      </c>
      <c r="K2186" s="200" t="s">
        <v>4571</v>
      </c>
      <c r="L2186" s="200" t="s">
        <v>4571</v>
      </c>
      <c r="M2186" s="200" t="s">
        <v>4571</v>
      </c>
      <c r="N2186" s="200" t="s">
        <v>4571</v>
      </c>
      <c r="O2186" s="200" t="s">
        <v>4571</v>
      </c>
    </row>
    <row r="2187" spans="1:15" x14ac:dyDescent="0.3">
      <c r="A2187" s="200">
        <v>337341</v>
      </c>
      <c r="B2187" s="200" t="s">
        <v>4584</v>
      </c>
      <c r="C2187" s="200" t="s">
        <v>4573</v>
      </c>
      <c r="D2187" s="200" t="s">
        <v>4572</v>
      </c>
      <c r="E2187" s="200" t="s">
        <v>4572</v>
      </c>
      <c r="F2187" s="200" t="s">
        <v>4572</v>
      </c>
      <c r="G2187" s="200" t="s">
        <v>4572</v>
      </c>
      <c r="H2187" s="200" t="s">
        <v>4572</v>
      </c>
      <c r="I2187" s="200" t="s">
        <v>4572</v>
      </c>
      <c r="J2187" s="200" t="s">
        <v>4572</v>
      </c>
      <c r="K2187" s="200" t="s">
        <v>4572</v>
      </c>
      <c r="L2187" s="200" t="s">
        <v>4572</v>
      </c>
      <c r="M2187" s="200" t="s">
        <v>4572</v>
      </c>
      <c r="N2187" s="200" t="s">
        <v>4572</v>
      </c>
      <c r="O2187" s="200" t="s">
        <v>4571</v>
      </c>
    </row>
    <row r="2188" spans="1:15" x14ac:dyDescent="0.3">
      <c r="A2188" s="200">
        <v>337342</v>
      </c>
      <c r="B2188" s="200" t="s">
        <v>4584</v>
      </c>
      <c r="C2188" s="200" t="s">
        <v>4572</v>
      </c>
      <c r="D2188" s="200" t="s">
        <v>4572</v>
      </c>
      <c r="E2188" s="200" t="s">
        <v>4571</v>
      </c>
      <c r="F2188" s="200" t="s">
        <v>4572</v>
      </c>
      <c r="G2188" s="200" t="s">
        <v>4571</v>
      </c>
      <c r="H2188" s="200" t="s">
        <v>4572</v>
      </c>
      <c r="I2188" s="200" t="s">
        <v>4571</v>
      </c>
      <c r="J2188" s="200" t="s">
        <v>4571</v>
      </c>
      <c r="K2188" s="200" t="s">
        <v>4571</v>
      </c>
      <c r="L2188" s="200" t="s">
        <v>4571</v>
      </c>
      <c r="M2188" s="200" t="s">
        <v>4571</v>
      </c>
      <c r="N2188" s="200" t="s">
        <v>4571</v>
      </c>
      <c r="O2188" s="200" t="s">
        <v>4571</v>
      </c>
    </row>
    <row r="2189" spans="1:15" x14ac:dyDescent="0.3">
      <c r="A2189" s="200">
        <v>337343</v>
      </c>
      <c r="B2189" s="200" t="s">
        <v>4584</v>
      </c>
      <c r="C2189" s="200" t="s">
        <v>4573</v>
      </c>
      <c r="D2189" s="200" t="s">
        <v>4571</v>
      </c>
      <c r="E2189" s="200" t="s">
        <v>4573</v>
      </c>
      <c r="F2189" s="200" t="s">
        <v>4573</v>
      </c>
      <c r="G2189" s="200" t="s">
        <v>4572</v>
      </c>
      <c r="H2189" s="200" t="s">
        <v>4572</v>
      </c>
      <c r="I2189" s="200" t="s">
        <v>4572</v>
      </c>
      <c r="J2189" s="200" t="s">
        <v>4571</v>
      </c>
      <c r="K2189" s="200" t="s">
        <v>4571</v>
      </c>
      <c r="L2189" s="200" t="s">
        <v>4571</v>
      </c>
      <c r="M2189" s="200" t="s">
        <v>4571</v>
      </c>
      <c r="N2189" s="200" t="s">
        <v>4571</v>
      </c>
      <c r="O2189" s="200" t="s">
        <v>4571</v>
      </c>
    </row>
    <row r="2190" spans="1:15" x14ac:dyDescent="0.3">
      <c r="A2190" s="200">
        <v>337345</v>
      </c>
      <c r="B2190" s="200" t="s">
        <v>4584</v>
      </c>
      <c r="C2190" s="200" t="s">
        <v>4572</v>
      </c>
      <c r="D2190" s="200" t="s">
        <v>4572</v>
      </c>
      <c r="E2190" s="200" t="s">
        <v>4572</v>
      </c>
      <c r="F2190" s="200" t="s">
        <v>4573</v>
      </c>
      <c r="G2190" s="200" t="s">
        <v>4573</v>
      </c>
      <c r="H2190" s="200" t="s">
        <v>4572</v>
      </c>
      <c r="I2190" s="200" t="s">
        <v>4571</v>
      </c>
      <c r="J2190" s="200" t="s">
        <v>4572</v>
      </c>
      <c r="K2190" s="200" t="s">
        <v>4572</v>
      </c>
      <c r="L2190" s="200" t="s">
        <v>4572</v>
      </c>
      <c r="M2190" s="200" t="s">
        <v>4572</v>
      </c>
      <c r="N2190" s="200" t="s">
        <v>4571</v>
      </c>
      <c r="O2190" s="200" t="s">
        <v>4571</v>
      </c>
    </row>
    <row r="2191" spans="1:15" x14ac:dyDescent="0.3">
      <c r="A2191" s="200">
        <v>337347</v>
      </c>
      <c r="B2191" s="200" t="s">
        <v>4584</v>
      </c>
      <c r="C2191" s="200" t="s">
        <v>4572</v>
      </c>
      <c r="D2191" s="200" t="s">
        <v>4572</v>
      </c>
      <c r="E2191" s="200" t="s">
        <v>4572</v>
      </c>
      <c r="F2191" s="200" t="s">
        <v>4572</v>
      </c>
      <c r="G2191" s="200" t="s">
        <v>4572</v>
      </c>
      <c r="H2191" s="200" t="s">
        <v>4572</v>
      </c>
      <c r="I2191" s="200" t="s">
        <v>4572</v>
      </c>
      <c r="J2191" s="200" t="s">
        <v>4571</v>
      </c>
      <c r="K2191" s="200" t="s">
        <v>4571</v>
      </c>
      <c r="L2191" s="200" t="s">
        <v>4571</v>
      </c>
      <c r="M2191" s="200" t="s">
        <v>4571</v>
      </c>
      <c r="N2191" s="200" t="s">
        <v>4571</v>
      </c>
      <c r="O2191" s="200" t="s">
        <v>4571</v>
      </c>
    </row>
    <row r="2192" spans="1:15" x14ac:dyDescent="0.3">
      <c r="A2192" s="200">
        <v>337349</v>
      </c>
      <c r="B2192" s="200" t="s">
        <v>4584</v>
      </c>
      <c r="C2192" s="200" t="s">
        <v>4573</v>
      </c>
      <c r="D2192" s="200" t="s">
        <v>4572</v>
      </c>
      <c r="E2192" s="200" t="s">
        <v>4572</v>
      </c>
      <c r="F2192" s="200" t="s">
        <v>4572</v>
      </c>
      <c r="G2192" s="200" t="s">
        <v>4573</v>
      </c>
      <c r="H2192" s="200" t="s">
        <v>4572</v>
      </c>
      <c r="I2192" s="200" t="s">
        <v>4572</v>
      </c>
      <c r="J2192" s="200" t="s">
        <v>4572</v>
      </c>
      <c r="K2192" s="200" t="s">
        <v>4572</v>
      </c>
      <c r="L2192" s="200" t="s">
        <v>4571</v>
      </c>
      <c r="M2192" s="200" t="s">
        <v>4571</v>
      </c>
      <c r="N2192" s="200" t="s">
        <v>4571</v>
      </c>
      <c r="O2192" s="200" t="s">
        <v>4571</v>
      </c>
    </row>
    <row r="2193" spans="1:15" x14ac:dyDescent="0.3">
      <c r="A2193" s="200">
        <v>337350</v>
      </c>
      <c r="B2193" s="200" t="s">
        <v>4584</v>
      </c>
      <c r="C2193" s="200" t="s">
        <v>4572</v>
      </c>
      <c r="D2193" s="200" t="s">
        <v>4572</v>
      </c>
      <c r="E2193" s="200" t="s">
        <v>4572</v>
      </c>
      <c r="F2193" s="200" t="s">
        <v>4572</v>
      </c>
      <c r="G2193" s="200" t="s">
        <v>4572</v>
      </c>
      <c r="H2193" s="200" t="s">
        <v>4572</v>
      </c>
      <c r="I2193" s="200" t="s">
        <v>4572</v>
      </c>
      <c r="J2193" s="200" t="s">
        <v>4571</v>
      </c>
      <c r="K2193" s="200" t="s">
        <v>4571</v>
      </c>
      <c r="L2193" s="200" t="s">
        <v>4571</v>
      </c>
      <c r="M2193" s="200" t="s">
        <v>4571</v>
      </c>
      <c r="N2193" s="200" t="s">
        <v>4571</v>
      </c>
      <c r="O2193" s="200" t="s">
        <v>4571</v>
      </c>
    </row>
    <row r="2194" spans="1:15" x14ac:dyDescent="0.3">
      <c r="A2194" s="200">
        <v>337353</v>
      </c>
      <c r="B2194" s="200" t="s">
        <v>4584</v>
      </c>
      <c r="C2194" s="200" t="s">
        <v>4572</v>
      </c>
      <c r="D2194" s="200" t="s">
        <v>4572</v>
      </c>
      <c r="E2194" s="200" t="s">
        <v>4572</v>
      </c>
      <c r="F2194" s="200" t="s">
        <v>4572</v>
      </c>
      <c r="G2194" s="200" t="s">
        <v>4572</v>
      </c>
      <c r="H2194" s="200" t="s">
        <v>4572</v>
      </c>
      <c r="I2194" s="200" t="s">
        <v>4571</v>
      </c>
      <c r="J2194" s="200" t="s">
        <v>4571</v>
      </c>
      <c r="K2194" s="200" t="s">
        <v>4571</v>
      </c>
      <c r="L2194" s="200" t="s">
        <v>4571</v>
      </c>
      <c r="M2194" s="200" t="s">
        <v>4571</v>
      </c>
      <c r="N2194" s="200" t="s">
        <v>4571</v>
      </c>
      <c r="O2194" s="200" t="s">
        <v>4571</v>
      </c>
    </row>
    <row r="2195" spans="1:15" x14ac:dyDescent="0.3">
      <c r="A2195" s="200">
        <v>337354</v>
      </c>
      <c r="B2195" s="200" t="s">
        <v>4584</v>
      </c>
      <c r="C2195" s="200" t="s">
        <v>4573</v>
      </c>
      <c r="D2195" s="200" t="s">
        <v>4572</v>
      </c>
      <c r="E2195" s="200" t="s">
        <v>4572</v>
      </c>
      <c r="F2195" s="200" t="s">
        <v>4573</v>
      </c>
      <c r="G2195" s="200" t="s">
        <v>4573</v>
      </c>
      <c r="H2195" s="200" t="s">
        <v>4572</v>
      </c>
      <c r="I2195" s="200" t="s">
        <v>4572</v>
      </c>
      <c r="J2195" s="200" t="s">
        <v>4572</v>
      </c>
      <c r="K2195" s="200" t="s">
        <v>4572</v>
      </c>
      <c r="L2195" s="200" t="s">
        <v>4572</v>
      </c>
      <c r="M2195" s="200" t="s">
        <v>4572</v>
      </c>
      <c r="N2195" s="200" t="s">
        <v>4572</v>
      </c>
      <c r="O2195" s="200" t="s">
        <v>4571</v>
      </c>
    </row>
    <row r="2196" spans="1:15" x14ac:dyDescent="0.3">
      <c r="A2196" s="200">
        <v>337357</v>
      </c>
      <c r="B2196" s="200" t="s">
        <v>4584</v>
      </c>
      <c r="C2196" s="200" t="s">
        <v>4572</v>
      </c>
      <c r="D2196" s="200" t="s">
        <v>4572</v>
      </c>
      <c r="E2196" s="200" t="s">
        <v>4572</v>
      </c>
      <c r="F2196" s="200" t="s">
        <v>4572</v>
      </c>
      <c r="G2196" s="200" t="s">
        <v>4572</v>
      </c>
      <c r="H2196" s="200" t="s">
        <v>4571</v>
      </c>
      <c r="I2196" s="200" t="s">
        <v>4572</v>
      </c>
      <c r="J2196" s="200" t="s">
        <v>4571</v>
      </c>
      <c r="K2196" s="200" t="s">
        <v>4571</v>
      </c>
      <c r="L2196" s="200" t="s">
        <v>4571</v>
      </c>
      <c r="M2196" s="200" t="s">
        <v>4571</v>
      </c>
      <c r="N2196" s="200" t="s">
        <v>4571</v>
      </c>
      <c r="O2196" s="200" t="s">
        <v>4571</v>
      </c>
    </row>
    <row r="2197" spans="1:15" x14ac:dyDescent="0.3">
      <c r="A2197" s="200">
        <v>337358</v>
      </c>
      <c r="B2197" s="200" t="s">
        <v>4584</v>
      </c>
      <c r="C2197" s="200" t="s">
        <v>4572</v>
      </c>
      <c r="D2197" s="200" t="s">
        <v>4572</v>
      </c>
      <c r="E2197" s="200" t="s">
        <v>4572</v>
      </c>
      <c r="F2197" s="200" t="s">
        <v>4572</v>
      </c>
      <c r="G2197" s="200" t="s">
        <v>4572</v>
      </c>
      <c r="H2197" s="200" t="s">
        <v>4572</v>
      </c>
      <c r="I2197" s="200" t="s">
        <v>4572</v>
      </c>
      <c r="J2197" s="200" t="s">
        <v>4572</v>
      </c>
      <c r="K2197" s="200" t="s">
        <v>4572</v>
      </c>
      <c r="L2197" s="200" t="s">
        <v>4572</v>
      </c>
      <c r="M2197" s="200" t="s">
        <v>4572</v>
      </c>
      <c r="N2197" s="200" t="s">
        <v>4572</v>
      </c>
      <c r="O2197" s="200" t="s">
        <v>4571</v>
      </c>
    </row>
    <row r="2198" spans="1:15" x14ac:dyDescent="0.3">
      <c r="A2198" s="200">
        <v>337359</v>
      </c>
      <c r="B2198" s="200" t="s">
        <v>4584</v>
      </c>
      <c r="C2198" s="200" t="s">
        <v>4573</v>
      </c>
      <c r="D2198" s="200" t="s">
        <v>4572</v>
      </c>
      <c r="E2198" s="200" t="s">
        <v>4572</v>
      </c>
      <c r="F2198" s="200" t="s">
        <v>4573</v>
      </c>
      <c r="G2198" s="200" t="s">
        <v>4573</v>
      </c>
      <c r="H2198" s="200" t="s">
        <v>4572</v>
      </c>
      <c r="I2198" s="200" t="s">
        <v>4573</v>
      </c>
      <c r="J2198" s="200" t="s">
        <v>4572</v>
      </c>
      <c r="K2198" s="200" t="s">
        <v>4572</v>
      </c>
      <c r="L2198" s="200" t="s">
        <v>4572</v>
      </c>
      <c r="M2198" s="200" t="s">
        <v>4572</v>
      </c>
      <c r="N2198" s="200" t="s">
        <v>4572</v>
      </c>
      <c r="O2198" s="200" t="s">
        <v>4571</v>
      </c>
    </row>
    <row r="2199" spans="1:15" x14ac:dyDescent="0.3">
      <c r="A2199" s="200">
        <v>337361</v>
      </c>
      <c r="B2199" s="200" t="s">
        <v>4584</v>
      </c>
      <c r="C2199" s="200" t="s">
        <v>4572</v>
      </c>
      <c r="D2199" s="200" t="s">
        <v>4572</v>
      </c>
      <c r="E2199" s="200" t="s">
        <v>4571</v>
      </c>
      <c r="F2199" s="200" t="s">
        <v>4571</v>
      </c>
      <c r="G2199" s="200" t="s">
        <v>4572</v>
      </c>
      <c r="H2199" s="200" t="s">
        <v>4571</v>
      </c>
      <c r="I2199" s="200" t="s">
        <v>4572</v>
      </c>
      <c r="J2199" s="200" t="s">
        <v>4572</v>
      </c>
      <c r="K2199" s="200" t="s">
        <v>4572</v>
      </c>
      <c r="L2199" s="200" t="s">
        <v>4572</v>
      </c>
      <c r="M2199" s="200" t="s">
        <v>4572</v>
      </c>
      <c r="N2199" s="200" t="s">
        <v>4572</v>
      </c>
      <c r="O2199" s="200" t="s">
        <v>4571</v>
      </c>
    </row>
    <row r="2200" spans="1:15" x14ac:dyDescent="0.3">
      <c r="A2200" s="200">
        <v>337363</v>
      </c>
      <c r="B2200" s="200" t="s">
        <v>4584</v>
      </c>
      <c r="C2200" s="200" t="s">
        <v>4572</v>
      </c>
      <c r="D2200" s="200" t="s">
        <v>4572</v>
      </c>
      <c r="E2200" s="200" t="s">
        <v>4572</v>
      </c>
      <c r="F2200" s="200" t="s">
        <v>4572</v>
      </c>
      <c r="G2200" s="200" t="s">
        <v>4572</v>
      </c>
      <c r="H2200" s="200" t="s">
        <v>4572</v>
      </c>
      <c r="I2200" s="200" t="s">
        <v>4572</v>
      </c>
      <c r="J2200" s="200" t="s">
        <v>4571</v>
      </c>
      <c r="K2200" s="200" t="s">
        <v>4571</v>
      </c>
      <c r="L2200" s="200" t="s">
        <v>4571</v>
      </c>
      <c r="M2200" s="200" t="s">
        <v>4571</v>
      </c>
      <c r="N2200" s="200" t="s">
        <v>4571</v>
      </c>
      <c r="O2200" s="200" t="s">
        <v>4571</v>
      </c>
    </row>
    <row r="2201" spans="1:15" x14ac:dyDescent="0.3">
      <c r="A2201" s="200">
        <v>337364</v>
      </c>
      <c r="B2201" s="200" t="s">
        <v>4584</v>
      </c>
      <c r="C2201" s="200" t="s">
        <v>4573</v>
      </c>
      <c r="D2201" s="200" t="s">
        <v>4572</v>
      </c>
      <c r="E2201" s="200" t="s">
        <v>4572</v>
      </c>
      <c r="F2201" s="200" t="s">
        <v>4572</v>
      </c>
      <c r="G2201" s="200" t="s">
        <v>4572</v>
      </c>
      <c r="H2201" s="200" t="s">
        <v>4572</v>
      </c>
      <c r="I2201" s="200" t="s">
        <v>4573</v>
      </c>
      <c r="J2201" s="200" t="s">
        <v>4572</v>
      </c>
      <c r="K2201" s="200" t="s">
        <v>4572</v>
      </c>
      <c r="L2201" s="200" t="s">
        <v>4571</v>
      </c>
      <c r="M2201" s="200" t="s">
        <v>4572</v>
      </c>
      <c r="N2201" s="200" t="s">
        <v>4572</v>
      </c>
      <c r="O2201" s="200" t="s">
        <v>4572</v>
      </c>
    </row>
    <row r="2202" spans="1:15" x14ac:dyDescent="0.3">
      <c r="A2202" s="200">
        <v>337365</v>
      </c>
      <c r="B2202" s="200" t="s">
        <v>4584</v>
      </c>
      <c r="C2202" s="200" t="s">
        <v>4573</v>
      </c>
      <c r="D2202" s="200" t="s">
        <v>4572</v>
      </c>
      <c r="E2202" s="200" t="s">
        <v>4572</v>
      </c>
      <c r="F2202" s="200" t="s">
        <v>4573</v>
      </c>
      <c r="G2202" s="200" t="s">
        <v>4573</v>
      </c>
      <c r="H2202" s="200" t="s">
        <v>4572</v>
      </c>
      <c r="I2202" s="200" t="s">
        <v>4573</v>
      </c>
      <c r="J2202" s="200" t="s">
        <v>4572</v>
      </c>
      <c r="K2202" s="200" t="s">
        <v>4571</v>
      </c>
      <c r="L2202" s="200" t="s">
        <v>4571</v>
      </c>
      <c r="M2202" s="200" t="s">
        <v>4572</v>
      </c>
      <c r="N2202" s="200" t="s">
        <v>4572</v>
      </c>
      <c r="O2202" s="200" t="s">
        <v>4571</v>
      </c>
    </row>
    <row r="2203" spans="1:15" x14ac:dyDescent="0.3">
      <c r="A2203" s="200">
        <v>337367</v>
      </c>
      <c r="B2203" s="200" t="s">
        <v>4584</v>
      </c>
      <c r="C2203" s="200" t="s">
        <v>4573</v>
      </c>
      <c r="D2203" s="200" t="s">
        <v>4572</v>
      </c>
      <c r="E2203" s="200" t="s">
        <v>4572</v>
      </c>
      <c r="F2203" s="200" t="s">
        <v>4573</v>
      </c>
      <c r="G2203" s="200" t="s">
        <v>4573</v>
      </c>
      <c r="H2203" s="200" t="s">
        <v>4572</v>
      </c>
      <c r="I2203" s="200" t="s">
        <v>4572</v>
      </c>
      <c r="J2203" s="200" t="s">
        <v>4572</v>
      </c>
      <c r="K2203" s="200" t="s">
        <v>4572</v>
      </c>
      <c r="L2203" s="200" t="s">
        <v>4572</v>
      </c>
      <c r="M2203" s="200" t="s">
        <v>4572</v>
      </c>
      <c r="N2203" s="200" t="s">
        <v>4572</v>
      </c>
      <c r="O2203" s="200" t="s">
        <v>4571</v>
      </c>
    </row>
    <row r="2204" spans="1:15" x14ac:dyDescent="0.3">
      <c r="A2204" s="200">
        <v>337369</v>
      </c>
      <c r="B2204" s="200" t="s">
        <v>4584</v>
      </c>
      <c r="C2204" s="200" t="s">
        <v>4572</v>
      </c>
      <c r="D2204" s="200" t="s">
        <v>4572</v>
      </c>
      <c r="E2204" s="200" t="s">
        <v>4572</v>
      </c>
      <c r="F2204" s="200" t="s">
        <v>4572</v>
      </c>
      <c r="G2204" s="200" t="s">
        <v>4572</v>
      </c>
      <c r="H2204" s="200" t="s">
        <v>4572</v>
      </c>
      <c r="I2204" s="200" t="s">
        <v>4572</v>
      </c>
      <c r="J2204" s="200" t="s">
        <v>4571</v>
      </c>
      <c r="K2204" s="200" t="s">
        <v>4571</v>
      </c>
      <c r="L2204" s="200" t="s">
        <v>4571</v>
      </c>
      <c r="M2204" s="200" t="s">
        <v>4571</v>
      </c>
      <c r="N2204" s="200" t="s">
        <v>4571</v>
      </c>
      <c r="O2204" s="200" t="s">
        <v>4571</v>
      </c>
    </row>
    <row r="2205" spans="1:15" x14ac:dyDescent="0.3">
      <c r="A2205" s="200">
        <v>337370</v>
      </c>
      <c r="B2205" s="200" t="s">
        <v>4584</v>
      </c>
      <c r="C2205" s="200" t="s">
        <v>4571</v>
      </c>
      <c r="D2205" s="200" t="s">
        <v>4572</v>
      </c>
      <c r="E2205" s="200" t="s">
        <v>4571</v>
      </c>
      <c r="F2205" s="200" t="s">
        <v>4572</v>
      </c>
      <c r="G2205" s="200" t="s">
        <v>4572</v>
      </c>
      <c r="H2205" s="200" t="s">
        <v>4572</v>
      </c>
      <c r="I2205" s="200" t="s">
        <v>4572</v>
      </c>
      <c r="J2205" s="200" t="s">
        <v>4571</v>
      </c>
      <c r="K2205" s="200" t="s">
        <v>4571</v>
      </c>
      <c r="L2205" s="200" t="s">
        <v>4571</v>
      </c>
      <c r="M2205" s="200" t="s">
        <v>4571</v>
      </c>
      <c r="N2205" s="200" t="s">
        <v>4571</v>
      </c>
      <c r="O2205" s="200" t="s">
        <v>4571</v>
      </c>
    </row>
    <row r="2206" spans="1:15" x14ac:dyDescent="0.3">
      <c r="A2206" s="200">
        <v>337372</v>
      </c>
      <c r="B2206" s="200" t="s">
        <v>4584</v>
      </c>
      <c r="C2206" s="200" t="s">
        <v>4572</v>
      </c>
      <c r="D2206" s="200" t="s">
        <v>4572</v>
      </c>
      <c r="E2206" s="200" t="s">
        <v>4572</v>
      </c>
      <c r="F2206" s="200" t="s">
        <v>4572</v>
      </c>
      <c r="G2206" s="200" t="s">
        <v>4572</v>
      </c>
      <c r="H2206" s="200" t="s">
        <v>4572</v>
      </c>
      <c r="I2206" s="200" t="s">
        <v>4571</v>
      </c>
      <c r="J2206" s="200" t="s">
        <v>4572</v>
      </c>
      <c r="K2206" s="200" t="s">
        <v>4572</v>
      </c>
      <c r="L2206" s="200" t="s">
        <v>4572</v>
      </c>
      <c r="M2206" s="200" t="s">
        <v>4572</v>
      </c>
      <c r="N2206" s="200" t="s">
        <v>4572</v>
      </c>
      <c r="O2206" s="200" t="s">
        <v>4571</v>
      </c>
    </row>
    <row r="2207" spans="1:15" x14ac:dyDescent="0.3">
      <c r="A2207" s="200">
        <v>337373</v>
      </c>
      <c r="B2207" s="200" t="s">
        <v>4584</v>
      </c>
      <c r="C2207" s="200" t="s">
        <v>4573</v>
      </c>
      <c r="D2207" s="200" t="s">
        <v>4572</v>
      </c>
      <c r="E2207" s="200" t="s">
        <v>4573</v>
      </c>
      <c r="F2207" s="200" t="s">
        <v>4572</v>
      </c>
      <c r="G2207" s="200" t="s">
        <v>4572</v>
      </c>
      <c r="H2207" s="200" t="s">
        <v>4572</v>
      </c>
      <c r="I2207" s="200" t="s">
        <v>4573</v>
      </c>
      <c r="J2207" s="200" t="s">
        <v>4571</v>
      </c>
      <c r="K2207" s="200" t="s">
        <v>4571</v>
      </c>
      <c r="L2207" s="200" t="s">
        <v>4572</v>
      </c>
      <c r="M2207" s="200" t="s">
        <v>4571</v>
      </c>
      <c r="N2207" s="200" t="s">
        <v>4572</v>
      </c>
      <c r="O2207" s="200" t="s">
        <v>4571</v>
      </c>
    </row>
    <row r="2208" spans="1:15" x14ac:dyDescent="0.3">
      <c r="A2208" s="200">
        <v>337374</v>
      </c>
      <c r="B2208" s="200" t="s">
        <v>4584</v>
      </c>
      <c r="C2208" s="200" t="s">
        <v>4572</v>
      </c>
      <c r="D2208" s="200" t="s">
        <v>4571</v>
      </c>
      <c r="E2208" s="200" t="s">
        <v>4572</v>
      </c>
      <c r="F2208" s="200" t="s">
        <v>4572</v>
      </c>
      <c r="G2208" s="200" t="s">
        <v>4571</v>
      </c>
      <c r="H2208" s="200" t="s">
        <v>4572</v>
      </c>
      <c r="I2208" s="200" t="s">
        <v>4571</v>
      </c>
      <c r="J2208" s="200" t="s">
        <v>4571</v>
      </c>
      <c r="K2208" s="200" t="s">
        <v>4571</v>
      </c>
      <c r="L2208" s="200" t="s">
        <v>4571</v>
      </c>
      <c r="M2208" s="200" t="s">
        <v>4571</v>
      </c>
      <c r="N2208" s="200" t="s">
        <v>4571</v>
      </c>
      <c r="O2208" s="200" t="s">
        <v>4571</v>
      </c>
    </row>
    <row r="2209" spans="1:15" x14ac:dyDescent="0.3">
      <c r="A2209" s="200">
        <v>337377</v>
      </c>
      <c r="B2209" s="200" t="s">
        <v>4584</v>
      </c>
      <c r="C2209" s="200" t="s">
        <v>4573</v>
      </c>
      <c r="D2209" s="200" t="s">
        <v>4572</v>
      </c>
      <c r="E2209" s="200" t="s">
        <v>4572</v>
      </c>
      <c r="F2209" s="200" t="s">
        <v>4572</v>
      </c>
      <c r="G2209" s="200" t="s">
        <v>4572</v>
      </c>
      <c r="H2209" s="200" t="s">
        <v>4572</v>
      </c>
      <c r="I2209" s="200" t="s">
        <v>4573</v>
      </c>
      <c r="J2209" s="200" t="s">
        <v>4572</v>
      </c>
      <c r="K2209" s="200" t="s">
        <v>4572</v>
      </c>
      <c r="L2209" s="200" t="s">
        <v>4572</v>
      </c>
      <c r="M2209" s="200" t="s">
        <v>4572</v>
      </c>
      <c r="N2209" s="200" t="s">
        <v>4572</v>
      </c>
      <c r="O2209" s="200" t="s">
        <v>4571</v>
      </c>
    </row>
    <row r="2210" spans="1:15" x14ac:dyDescent="0.3">
      <c r="A2210" s="200">
        <v>337378</v>
      </c>
      <c r="B2210" s="200" t="s">
        <v>4584</v>
      </c>
      <c r="C2210" s="200" t="s">
        <v>4573</v>
      </c>
      <c r="D2210" s="200" t="s">
        <v>4572</v>
      </c>
      <c r="E2210" s="200" t="s">
        <v>4572</v>
      </c>
      <c r="F2210" s="200" t="s">
        <v>4572</v>
      </c>
      <c r="G2210" s="200" t="s">
        <v>4572</v>
      </c>
      <c r="H2210" s="200" t="s">
        <v>4572</v>
      </c>
      <c r="I2210" s="200" t="s">
        <v>4571</v>
      </c>
      <c r="J2210" s="200" t="s">
        <v>4572</v>
      </c>
      <c r="K2210" s="200" t="s">
        <v>4571</v>
      </c>
      <c r="L2210" s="200" t="s">
        <v>4571</v>
      </c>
      <c r="M2210" s="200" t="s">
        <v>4572</v>
      </c>
      <c r="N2210" s="200" t="s">
        <v>4571</v>
      </c>
      <c r="O2210" s="200" t="s">
        <v>4571</v>
      </c>
    </row>
    <row r="2211" spans="1:15" x14ac:dyDescent="0.3">
      <c r="A2211" s="200">
        <v>337383</v>
      </c>
      <c r="B2211" s="200" t="s">
        <v>4584</v>
      </c>
      <c r="C2211" s="200" t="s">
        <v>4572</v>
      </c>
      <c r="D2211" s="200" t="s">
        <v>4572</v>
      </c>
      <c r="E2211" s="200" t="s">
        <v>4572</v>
      </c>
      <c r="F2211" s="200" t="s">
        <v>4571</v>
      </c>
      <c r="G2211" s="200" t="s">
        <v>4572</v>
      </c>
      <c r="H2211" s="200" t="s">
        <v>4572</v>
      </c>
      <c r="I2211" s="200" t="s">
        <v>4571</v>
      </c>
      <c r="J2211" s="200" t="s">
        <v>4571</v>
      </c>
      <c r="K2211" s="200" t="s">
        <v>4571</v>
      </c>
      <c r="L2211" s="200" t="s">
        <v>4571</v>
      </c>
      <c r="M2211" s="200" t="s">
        <v>4571</v>
      </c>
      <c r="N2211" s="200" t="s">
        <v>4571</v>
      </c>
      <c r="O2211" s="200" t="s">
        <v>4571</v>
      </c>
    </row>
    <row r="2212" spans="1:15" x14ac:dyDescent="0.3">
      <c r="A2212" s="200">
        <v>337388</v>
      </c>
      <c r="B2212" s="200" t="s">
        <v>4584</v>
      </c>
      <c r="C2212" s="200" t="s">
        <v>4572</v>
      </c>
      <c r="D2212" s="200" t="s">
        <v>4572</v>
      </c>
      <c r="E2212" s="200" t="s">
        <v>4572</v>
      </c>
      <c r="F2212" s="200" t="s">
        <v>4572</v>
      </c>
      <c r="G2212" s="200" t="s">
        <v>4572</v>
      </c>
      <c r="H2212" s="200" t="s">
        <v>4572</v>
      </c>
      <c r="I2212" s="200" t="s">
        <v>4572</v>
      </c>
      <c r="J2212" s="200" t="s">
        <v>4571</v>
      </c>
      <c r="K2212" s="200" t="s">
        <v>4571</v>
      </c>
      <c r="L2212" s="200" t="s">
        <v>4572</v>
      </c>
      <c r="M2212" s="200" t="s">
        <v>4572</v>
      </c>
      <c r="N2212" s="200" t="s">
        <v>4571</v>
      </c>
      <c r="O2212" s="200" t="s">
        <v>4571</v>
      </c>
    </row>
    <row r="2213" spans="1:15" x14ac:dyDescent="0.3">
      <c r="A2213" s="200">
        <v>337394</v>
      </c>
      <c r="B2213" s="200" t="s">
        <v>4584</v>
      </c>
      <c r="C2213" s="200" t="s">
        <v>4573</v>
      </c>
      <c r="D2213" s="200" t="s">
        <v>4572</v>
      </c>
      <c r="E2213" s="200" t="s">
        <v>4572</v>
      </c>
      <c r="F2213" s="200" t="s">
        <v>4572</v>
      </c>
      <c r="G2213" s="200" t="s">
        <v>4572</v>
      </c>
      <c r="H2213" s="200" t="s">
        <v>4572</v>
      </c>
      <c r="I2213" s="200" t="s">
        <v>4573</v>
      </c>
      <c r="J2213" s="200" t="s">
        <v>4572</v>
      </c>
      <c r="K2213" s="200" t="s">
        <v>4572</v>
      </c>
      <c r="L2213" s="200" t="s">
        <v>4572</v>
      </c>
      <c r="M2213" s="200" t="s">
        <v>4572</v>
      </c>
      <c r="N2213" s="200" t="s">
        <v>4572</v>
      </c>
      <c r="O2213" s="200" t="s">
        <v>4571</v>
      </c>
    </row>
    <row r="2214" spans="1:15" x14ac:dyDescent="0.3">
      <c r="A2214" s="200">
        <v>337395</v>
      </c>
      <c r="B2214" s="200" t="s">
        <v>4584</v>
      </c>
      <c r="C2214" s="200" t="s">
        <v>4572</v>
      </c>
      <c r="D2214" s="200" t="s">
        <v>4572</v>
      </c>
      <c r="E2214" s="200" t="s">
        <v>4572</v>
      </c>
      <c r="F2214" s="200" t="s">
        <v>4571</v>
      </c>
      <c r="G2214" s="200" t="s">
        <v>4572</v>
      </c>
      <c r="H2214" s="200" t="s">
        <v>4572</v>
      </c>
      <c r="I2214" s="200" t="s">
        <v>4571</v>
      </c>
      <c r="J2214" s="200" t="s">
        <v>4571</v>
      </c>
      <c r="K2214" s="200" t="s">
        <v>4571</v>
      </c>
      <c r="L2214" s="200" t="s">
        <v>4572</v>
      </c>
      <c r="M2214" s="200" t="s">
        <v>4571</v>
      </c>
      <c r="N2214" s="200" t="s">
        <v>4571</v>
      </c>
      <c r="O2214" s="200" t="s">
        <v>4571</v>
      </c>
    </row>
    <row r="2215" spans="1:15" x14ac:dyDescent="0.3">
      <c r="A2215" s="200">
        <v>337396</v>
      </c>
      <c r="B2215" s="200" t="s">
        <v>4584</v>
      </c>
      <c r="C2215" s="200" t="s">
        <v>4572</v>
      </c>
      <c r="D2215" s="200" t="s">
        <v>4572</v>
      </c>
      <c r="E2215" s="200" t="s">
        <v>4572</v>
      </c>
      <c r="F2215" s="200" t="s">
        <v>4572</v>
      </c>
      <c r="G2215" s="200" t="s">
        <v>4571</v>
      </c>
      <c r="H2215" s="200" t="s">
        <v>4572</v>
      </c>
      <c r="I2215" s="200" t="s">
        <v>4572</v>
      </c>
      <c r="J2215" s="200" t="s">
        <v>4572</v>
      </c>
      <c r="K2215" s="200" t="s">
        <v>4571</v>
      </c>
      <c r="L2215" s="200" t="s">
        <v>4572</v>
      </c>
      <c r="M2215" s="200" t="s">
        <v>4572</v>
      </c>
      <c r="N2215" s="200" t="s">
        <v>4572</v>
      </c>
      <c r="O2215" s="200" t="s">
        <v>4571</v>
      </c>
    </row>
    <row r="2216" spans="1:15" x14ac:dyDescent="0.3">
      <c r="A2216" s="200">
        <v>337397</v>
      </c>
      <c r="B2216" s="200" t="s">
        <v>4584</v>
      </c>
      <c r="C2216" s="200" t="s">
        <v>4573</v>
      </c>
      <c r="D2216" s="200" t="s">
        <v>4573</v>
      </c>
      <c r="E2216" s="200" t="s">
        <v>4572</v>
      </c>
      <c r="F2216" s="200" t="s">
        <v>4572</v>
      </c>
      <c r="G2216" s="200" t="s">
        <v>4572</v>
      </c>
      <c r="H2216" s="200" t="s">
        <v>4573</v>
      </c>
      <c r="I2216" s="200" t="s">
        <v>4573</v>
      </c>
      <c r="J2216" s="200" t="s">
        <v>4572</v>
      </c>
      <c r="K2216" s="200" t="s">
        <v>4571</v>
      </c>
      <c r="L2216" s="200" t="s">
        <v>4572</v>
      </c>
      <c r="M2216" s="200" t="s">
        <v>4571</v>
      </c>
      <c r="N2216" s="200" t="s">
        <v>4572</v>
      </c>
      <c r="O2216" s="200" t="s">
        <v>4571</v>
      </c>
    </row>
    <row r="2217" spans="1:15" x14ac:dyDescent="0.3">
      <c r="A2217" s="200">
        <v>337398</v>
      </c>
      <c r="B2217" s="200" t="s">
        <v>4584</v>
      </c>
      <c r="C2217" s="200" t="s">
        <v>4572</v>
      </c>
      <c r="D2217" s="200" t="s">
        <v>4572</v>
      </c>
      <c r="E2217" s="200" t="s">
        <v>4572</v>
      </c>
      <c r="F2217" s="200" t="s">
        <v>4571</v>
      </c>
      <c r="G2217" s="200" t="s">
        <v>4572</v>
      </c>
      <c r="H2217" s="200" t="s">
        <v>4572</v>
      </c>
      <c r="I2217" s="200" t="s">
        <v>4571</v>
      </c>
      <c r="J2217" s="200" t="s">
        <v>4571</v>
      </c>
      <c r="K2217" s="200" t="s">
        <v>4571</v>
      </c>
      <c r="L2217" s="200" t="s">
        <v>4571</v>
      </c>
      <c r="M2217" s="200" t="s">
        <v>4571</v>
      </c>
      <c r="N2217" s="200" t="s">
        <v>4571</v>
      </c>
      <c r="O2217" s="200" t="s">
        <v>4571</v>
      </c>
    </row>
    <row r="2218" spans="1:15" x14ac:dyDescent="0.3">
      <c r="A2218" s="200">
        <v>337399</v>
      </c>
      <c r="B2218" s="200" t="s">
        <v>4584</v>
      </c>
      <c r="C2218" s="200" t="s">
        <v>4572</v>
      </c>
      <c r="D2218" s="200" t="s">
        <v>4571</v>
      </c>
      <c r="E2218" s="200" t="s">
        <v>4572</v>
      </c>
      <c r="F2218" s="200" t="s">
        <v>4571</v>
      </c>
      <c r="G2218" s="200" t="s">
        <v>4572</v>
      </c>
      <c r="H2218" s="200" t="s">
        <v>4572</v>
      </c>
      <c r="I2218" s="200" t="s">
        <v>4572</v>
      </c>
      <c r="J2218" s="200" t="s">
        <v>4571</v>
      </c>
      <c r="K2218" s="200" t="s">
        <v>4571</v>
      </c>
      <c r="L2218" s="200" t="s">
        <v>4571</v>
      </c>
      <c r="M2218" s="200" t="s">
        <v>4571</v>
      </c>
      <c r="N2218" s="200" t="s">
        <v>4571</v>
      </c>
      <c r="O2218" s="200" t="s">
        <v>4571</v>
      </c>
    </row>
    <row r="2219" spans="1:15" x14ac:dyDescent="0.3">
      <c r="A2219" s="200">
        <v>337400</v>
      </c>
      <c r="B2219" s="200" t="s">
        <v>4584</v>
      </c>
      <c r="C2219" s="200" t="s">
        <v>4572</v>
      </c>
      <c r="D2219" s="200" t="s">
        <v>4572</v>
      </c>
      <c r="E2219" s="200" t="s">
        <v>4572</v>
      </c>
      <c r="F2219" s="200" t="s">
        <v>4572</v>
      </c>
      <c r="G2219" s="200" t="s">
        <v>4572</v>
      </c>
      <c r="H2219" s="200" t="s">
        <v>4572</v>
      </c>
      <c r="I2219" s="200" t="s">
        <v>4572</v>
      </c>
      <c r="J2219" s="200" t="s">
        <v>4571</v>
      </c>
      <c r="K2219" s="200" t="s">
        <v>4571</v>
      </c>
      <c r="L2219" s="200" t="s">
        <v>4572</v>
      </c>
      <c r="M2219" s="200" t="s">
        <v>4572</v>
      </c>
      <c r="N2219" s="200" t="s">
        <v>4572</v>
      </c>
      <c r="O2219" s="200" t="s">
        <v>4571</v>
      </c>
    </row>
    <row r="2220" spans="1:15" x14ac:dyDescent="0.3">
      <c r="A2220" s="200">
        <v>337401</v>
      </c>
      <c r="B2220" s="200" t="s">
        <v>4584</v>
      </c>
      <c r="C2220" s="200" t="s">
        <v>4572</v>
      </c>
      <c r="D2220" s="200" t="s">
        <v>4572</v>
      </c>
      <c r="E2220" s="200" t="s">
        <v>4572</v>
      </c>
      <c r="F2220" s="200" t="s">
        <v>4572</v>
      </c>
      <c r="G2220" s="200" t="s">
        <v>4572</v>
      </c>
      <c r="H2220" s="200" t="s">
        <v>4572</v>
      </c>
      <c r="I2220" s="200" t="s">
        <v>4572</v>
      </c>
      <c r="J2220" s="200" t="s">
        <v>4571</v>
      </c>
      <c r="K2220" s="200" t="s">
        <v>4571</v>
      </c>
      <c r="L2220" s="200" t="s">
        <v>4571</v>
      </c>
      <c r="M2220" s="200" t="s">
        <v>4571</v>
      </c>
      <c r="N2220" s="200" t="s">
        <v>4571</v>
      </c>
      <c r="O2220" s="200" t="s">
        <v>4571</v>
      </c>
    </row>
    <row r="2221" spans="1:15" x14ac:dyDescent="0.3">
      <c r="A2221" s="200">
        <v>337402</v>
      </c>
      <c r="B2221" s="200" t="s">
        <v>4584</v>
      </c>
      <c r="C2221" s="200" t="s">
        <v>4572</v>
      </c>
      <c r="D2221" s="200" t="s">
        <v>4572</v>
      </c>
      <c r="E2221" s="200" t="s">
        <v>4572</v>
      </c>
      <c r="F2221" s="200" t="s">
        <v>4572</v>
      </c>
      <c r="G2221" s="200" t="s">
        <v>4572</v>
      </c>
      <c r="H2221" s="200" t="s">
        <v>4572</v>
      </c>
      <c r="I2221" s="200" t="s">
        <v>4572</v>
      </c>
      <c r="J2221" s="200" t="s">
        <v>4571</v>
      </c>
      <c r="K2221" s="200" t="s">
        <v>4571</v>
      </c>
      <c r="L2221" s="200" t="s">
        <v>4571</v>
      </c>
      <c r="M2221" s="200" t="s">
        <v>4571</v>
      </c>
      <c r="N2221" s="200" t="s">
        <v>4571</v>
      </c>
      <c r="O2221" s="200" t="s">
        <v>4571</v>
      </c>
    </row>
    <row r="2222" spans="1:15" x14ac:dyDescent="0.3">
      <c r="A2222" s="200">
        <v>337403</v>
      </c>
      <c r="B2222" s="200" t="s">
        <v>4584</v>
      </c>
      <c r="C2222" s="200" t="s">
        <v>4572</v>
      </c>
      <c r="D2222" s="200" t="s">
        <v>4572</v>
      </c>
      <c r="E2222" s="200" t="s">
        <v>4572</v>
      </c>
      <c r="F2222" s="200" t="s">
        <v>4573</v>
      </c>
      <c r="G2222" s="200" t="s">
        <v>4573</v>
      </c>
      <c r="H2222" s="200" t="s">
        <v>4572</v>
      </c>
      <c r="I2222" s="200" t="s">
        <v>4573</v>
      </c>
      <c r="J2222" s="200" t="s">
        <v>4572</v>
      </c>
      <c r="K2222" s="200" t="s">
        <v>4572</v>
      </c>
      <c r="L2222" s="200" t="s">
        <v>4572</v>
      </c>
      <c r="M2222" s="200" t="s">
        <v>4572</v>
      </c>
      <c r="N2222" s="200" t="s">
        <v>4572</v>
      </c>
      <c r="O2222" s="200" t="s">
        <v>4571</v>
      </c>
    </row>
    <row r="2223" spans="1:15" x14ac:dyDescent="0.3">
      <c r="A2223" s="200">
        <v>337405</v>
      </c>
      <c r="B2223" s="200" t="s">
        <v>4584</v>
      </c>
      <c r="C2223" s="200" t="s">
        <v>4572</v>
      </c>
      <c r="D2223" s="200" t="s">
        <v>4572</v>
      </c>
      <c r="E2223" s="200" t="s">
        <v>4572</v>
      </c>
      <c r="F2223" s="200" t="s">
        <v>4572</v>
      </c>
      <c r="G2223" s="200" t="s">
        <v>4572</v>
      </c>
      <c r="H2223" s="200" t="s">
        <v>4572</v>
      </c>
      <c r="I2223" s="200" t="s">
        <v>4572</v>
      </c>
      <c r="J2223" s="200" t="s">
        <v>4571</v>
      </c>
      <c r="K2223" s="200" t="s">
        <v>4571</v>
      </c>
      <c r="L2223" s="200" t="s">
        <v>4571</v>
      </c>
      <c r="M2223" s="200" t="s">
        <v>4571</v>
      </c>
      <c r="N2223" s="200" t="s">
        <v>4571</v>
      </c>
      <c r="O2223" s="200" t="s">
        <v>4571</v>
      </c>
    </row>
    <row r="2224" spans="1:15" x14ac:dyDescent="0.3">
      <c r="A2224" s="200">
        <v>337406</v>
      </c>
      <c r="B2224" s="200" t="s">
        <v>4584</v>
      </c>
      <c r="C2224" s="200" t="s">
        <v>4571</v>
      </c>
      <c r="D2224" s="200" t="s">
        <v>4572</v>
      </c>
      <c r="E2224" s="200" t="s">
        <v>4571</v>
      </c>
      <c r="F2224" s="200" t="s">
        <v>4571</v>
      </c>
      <c r="G2224" s="200" t="s">
        <v>4571</v>
      </c>
      <c r="H2224" s="200" t="s">
        <v>4572</v>
      </c>
      <c r="I2224" s="200" t="s">
        <v>4572</v>
      </c>
      <c r="J2224" s="200" t="s">
        <v>4571</v>
      </c>
      <c r="K2224" s="200" t="s">
        <v>4571</v>
      </c>
      <c r="L2224" s="200" t="s">
        <v>4571</v>
      </c>
      <c r="M2224" s="200" t="s">
        <v>4571</v>
      </c>
      <c r="N2224" s="200" t="s">
        <v>4571</v>
      </c>
      <c r="O2224" s="200" t="s">
        <v>4571</v>
      </c>
    </row>
    <row r="2225" spans="1:15" x14ac:dyDescent="0.3">
      <c r="A2225" s="200">
        <v>337408</v>
      </c>
      <c r="B2225" s="200" t="s">
        <v>4584</v>
      </c>
      <c r="C2225" s="200" t="s">
        <v>4572</v>
      </c>
      <c r="D2225" s="200" t="s">
        <v>4572</v>
      </c>
      <c r="E2225" s="200" t="s">
        <v>4572</v>
      </c>
      <c r="F2225" s="200" t="s">
        <v>4572</v>
      </c>
      <c r="G2225" s="200" t="s">
        <v>4572</v>
      </c>
      <c r="H2225" s="200" t="s">
        <v>4572</v>
      </c>
      <c r="I2225" s="200" t="s">
        <v>4572</v>
      </c>
      <c r="J2225" s="200" t="s">
        <v>4571</v>
      </c>
      <c r="K2225" s="200" t="s">
        <v>4571</v>
      </c>
      <c r="L2225" s="200" t="s">
        <v>4571</v>
      </c>
      <c r="M2225" s="200" t="s">
        <v>4571</v>
      </c>
      <c r="N2225" s="200" t="s">
        <v>4571</v>
      </c>
      <c r="O2225" s="200" t="s">
        <v>4571</v>
      </c>
    </row>
    <row r="2226" spans="1:15" x14ac:dyDescent="0.3">
      <c r="A2226" s="200">
        <v>337409</v>
      </c>
      <c r="B2226" s="200" t="s">
        <v>4584</v>
      </c>
      <c r="C2226" s="200" t="s">
        <v>4572</v>
      </c>
      <c r="D2226" s="200" t="s">
        <v>4573</v>
      </c>
      <c r="E2226" s="200" t="s">
        <v>4573</v>
      </c>
      <c r="F2226" s="200" t="s">
        <v>4572</v>
      </c>
      <c r="G2226" s="200" t="s">
        <v>4572</v>
      </c>
      <c r="H2226" s="200" t="s">
        <v>4573</v>
      </c>
      <c r="I2226" s="200" t="s">
        <v>4572</v>
      </c>
      <c r="J2226" s="200" t="s">
        <v>4572</v>
      </c>
      <c r="K2226" s="200" t="s">
        <v>4572</v>
      </c>
      <c r="L2226" s="200" t="s">
        <v>4572</v>
      </c>
      <c r="M2226" s="200" t="s">
        <v>4571</v>
      </c>
      <c r="N2226" s="200" t="s">
        <v>4572</v>
      </c>
      <c r="O2226" s="200" t="s">
        <v>4571</v>
      </c>
    </row>
    <row r="2227" spans="1:15" x14ac:dyDescent="0.3">
      <c r="A2227" s="200">
        <v>337411</v>
      </c>
      <c r="B2227" s="200" t="s">
        <v>4584</v>
      </c>
      <c r="C2227" s="200" t="s">
        <v>4572</v>
      </c>
      <c r="D2227" s="200" t="s">
        <v>4572</v>
      </c>
      <c r="E2227" s="200" t="s">
        <v>4572</v>
      </c>
      <c r="F2227" s="200" t="s">
        <v>4572</v>
      </c>
      <c r="G2227" s="200" t="s">
        <v>4572</v>
      </c>
      <c r="H2227" s="200" t="s">
        <v>4572</v>
      </c>
      <c r="I2227" s="200" t="s">
        <v>4572</v>
      </c>
      <c r="J2227" s="200" t="s">
        <v>4571</v>
      </c>
      <c r="K2227" s="200" t="s">
        <v>4571</v>
      </c>
      <c r="L2227" s="200" t="s">
        <v>4571</v>
      </c>
      <c r="M2227" s="200" t="s">
        <v>4571</v>
      </c>
      <c r="N2227" s="200" t="s">
        <v>4571</v>
      </c>
      <c r="O2227" s="200" t="s">
        <v>4571</v>
      </c>
    </row>
    <row r="2228" spans="1:15" x14ac:dyDescent="0.3">
      <c r="A2228" s="200">
        <v>337414</v>
      </c>
      <c r="B2228" s="200" t="s">
        <v>4584</v>
      </c>
      <c r="C2228" s="200" t="s">
        <v>4572</v>
      </c>
      <c r="D2228" s="200" t="s">
        <v>4572</v>
      </c>
      <c r="E2228" s="200" t="s">
        <v>4572</v>
      </c>
      <c r="F2228" s="200" t="s">
        <v>4573</v>
      </c>
      <c r="G2228" s="200" t="s">
        <v>4572</v>
      </c>
      <c r="H2228" s="200" t="s">
        <v>4573</v>
      </c>
      <c r="I2228" s="200" t="s">
        <v>4573</v>
      </c>
      <c r="J2228" s="200" t="s">
        <v>4572</v>
      </c>
      <c r="K2228" s="200" t="s">
        <v>4572</v>
      </c>
      <c r="L2228" s="200" t="s">
        <v>4572</v>
      </c>
      <c r="M2228" s="200" t="s">
        <v>4572</v>
      </c>
      <c r="N2228" s="200" t="s">
        <v>4572</v>
      </c>
      <c r="O2228" s="200" t="s">
        <v>4571</v>
      </c>
    </row>
    <row r="2229" spans="1:15" x14ac:dyDescent="0.3">
      <c r="A2229" s="200">
        <v>337415</v>
      </c>
      <c r="B2229" s="200" t="s">
        <v>4584</v>
      </c>
      <c r="C2229" s="200" t="s">
        <v>4573</v>
      </c>
      <c r="D2229" s="200" t="s">
        <v>4573</v>
      </c>
      <c r="E2229" s="200" t="s">
        <v>4572</v>
      </c>
      <c r="F2229" s="200" t="s">
        <v>4573</v>
      </c>
      <c r="G2229" s="200" t="s">
        <v>4572</v>
      </c>
      <c r="H2229" s="200" t="s">
        <v>4573</v>
      </c>
      <c r="I2229" s="200" t="s">
        <v>4572</v>
      </c>
      <c r="J2229" s="200" t="s">
        <v>4572</v>
      </c>
      <c r="K2229" s="200" t="s">
        <v>4572</v>
      </c>
      <c r="L2229" s="200" t="s">
        <v>4572</v>
      </c>
      <c r="M2229" s="200" t="s">
        <v>4572</v>
      </c>
      <c r="N2229" s="200" t="s">
        <v>4572</v>
      </c>
      <c r="O2229" s="200" t="s">
        <v>4571</v>
      </c>
    </row>
    <row r="2230" spans="1:15" x14ac:dyDescent="0.3">
      <c r="A2230" s="200">
        <v>337420</v>
      </c>
      <c r="B2230" s="200" t="s">
        <v>4584</v>
      </c>
      <c r="C2230" s="200" t="s">
        <v>4573</v>
      </c>
      <c r="D2230" s="200" t="s">
        <v>4572</v>
      </c>
      <c r="E2230" s="200" t="s">
        <v>4572</v>
      </c>
      <c r="F2230" s="200" t="s">
        <v>4572</v>
      </c>
      <c r="G2230" s="200" t="s">
        <v>4573</v>
      </c>
      <c r="H2230" s="200" t="s">
        <v>4572</v>
      </c>
      <c r="I2230" s="200" t="s">
        <v>4573</v>
      </c>
      <c r="J2230" s="200" t="s">
        <v>4572</v>
      </c>
      <c r="K2230" s="200" t="s">
        <v>4572</v>
      </c>
      <c r="L2230" s="200" t="s">
        <v>4572</v>
      </c>
      <c r="M2230" s="200" t="s">
        <v>4572</v>
      </c>
      <c r="N2230" s="200" t="s">
        <v>4572</v>
      </c>
      <c r="O2230" s="200" t="s">
        <v>4571</v>
      </c>
    </row>
    <row r="2231" spans="1:15" x14ac:dyDescent="0.3">
      <c r="A2231" s="200">
        <v>337421</v>
      </c>
      <c r="B2231" s="200" t="s">
        <v>4584</v>
      </c>
      <c r="C2231" s="200" t="s">
        <v>4572</v>
      </c>
      <c r="D2231" s="200" t="s">
        <v>4572</v>
      </c>
      <c r="E2231" s="200" t="s">
        <v>4572</v>
      </c>
      <c r="F2231" s="200" t="s">
        <v>4572</v>
      </c>
      <c r="G2231" s="200" t="s">
        <v>4572</v>
      </c>
      <c r="H2231" s="200" t="s">
        <v>4572</v>
      </c>
      <c r="I2231" s="200" t="s">
        <v>4572</v>
      </c>
      <c r="J2231" s="200" t="s">
        <v>4572</v>
      </c>
      <c r="K2231" s="200" t="s">
        <v>4572</v>
      </c>
      <c r="L2231" s="200" t="s">
        <v>4572</v>
      </c>
      <c r="M2231" s="200" t="s">
        <v>4572</v>
      </c>
      <c r="N2231" s="200" t="s">
        <v>4572</v>
      </c>
      <c r="O2231" s="200" t="s">
        <v>4571</v>
      </c>
    </row>
    <row r="2232" spans="1:15" x14ac:dyDescent="0.3">
      <c r="A2232" s="200">
        <v>337422</v>
      </c>
      <c r="B2232" s="200" t="s">
        <v>4584</v>
      </c>
      <c r="C2232" s="200" t="s">
        <v>4573</v>
      </c>
      <c r="D2232" s="200" t="s">
        <v>4572</v>
      </c>
      <c r="E2232" s="200" t="s">
        <v>4573</v>
      </c>
      <c r="F2232" s="200" t="s">
        <v>4572</v>
      </c>
      <c r="G2232" s="200" t="s">
        <v>4573</v>
      </c>
      <c r="H2232" s="200" t="s">
        <v>4572</v>
      </c>
      <c r="I2232" s="200" t="s">
        <v>4573</v>
      </c>
      <c r="J2232" s="200" t="s">
        <v>4572</v>
      </c>
      <c r="K2232" s="200" t="s">
        <v>4572</v>
      </c>
      <c r="L2232" s="200" t="s">
        <v>4572</v>
      </c>
      <c r="M2232" s="200" t="s">
        <v>4572</v>
      </c>
      <c r="N2232" s="200" t="s">
        <v>4572</v>
      </c>
      <c r="O2232" s="200" t="s">
        <v>4571</v>
      </c>
    </row>
    <row r="2233" spans="1:15" x14ac:dyDescent="0.3">
      <c r="A2233" s="200">
        <v>337423</v>
      </c>
      <c r="B2233" s="200" t="s">
        <v>4584</v>
      </c>
      <c r="C2233" s="200" t="s">
        <v>4573</v>
      </c>
      <c r="D2233" s="200" t="s">
        <v>4573</v>
      </c>
      <c r="E2233" s="200" t="s">
        <v>4573</v>
      </c>
      <c r="F2233" s="200" t="s">
        <v>4572</v>
      </c>
      <c r="G2233" s="200" t="s">
        <v>4571</v>
      </c>
      <c r="H2233" s="200" t="s">
        <v>4571</v>
      </c>
      <c r="I2233" s="200" t="s">
        <v>4572</v>
      </c>
      <c r="J2233" s="200" t="s">
        <v>4571</v>
      </c>
      <c r="K2233" s="200" t="s">
        <v>4571</v>
      </c>
      <c r="L2233" s="200" t="s">
        <v>4571</v>
      </c>
      <c r="M2233" s="200" t="s">
        <v>4571</v>
      </c>
      <c r="N2233" s="200" t="s">
        <v>4571</v>
      </c>
      <c r="O2233" s="200" t="s">
        <v>4571</v>
      </c>
    </row>
    <row r="2234" spans="1:15" x14ac:dyDescent="0.3">
      <c r="A2234" s="200">
        <v>337425</v>
      </c>
      <c r="B2234" s="200" t="s">
        <v>4584</v>
      </c>
      <c r="C2234" s="200" t="s">
        <v>4573</v>
      </c>
      <c r="D2234" s="200" t="s">
        <v>4573</v>
      </c>
      <c r="E2234" s="200" t="s">
        <v>4573</v>
      </c>
      <c r="F2234" s="200" t="s">
        <v>4573</v>
      </c>
      <c r="G2234" s="200" t="s">
        <v>4573</v>
      </c>
      <c r="H2234" s="200" t="s">
        <v>4573</v>
      </c>
      <c r="I2234" s="200" t="s">
        <v>4573</v>
      </c>
      <c r="J2234" s="200" t="s">
        <v>4572</v>
      </c>
      <c r="K2234" s="200" t="s">
        <v>4572</v>
      </c>
      <c r="L2234" s="200" t="s">
        <v>4572</v>
      </c>
      <c r="M2234" s="200" t="s">
        <v>4572</v>
      </c>
      <c r="N2234" s="200" t="s">
        <v>4572</v>
      </c>
      <c r="O2234" s="200" t="s">
        <v>4571</v>
      </c>
    </row>
    <row r="2235" spans="1:15" x14ac:dyDescent="0.3">
      <c r="A2235" s="200">
        <v>337428</v>
      </c>
      <c r="B2235" s="200" t="s">
        <v>4584</v>
      </c>
      <c r="C2235" s="200" t="s">
        <v>4573</v>
      </c>
      <c r="D2235" s="200" t="s">
        <v>4572</v>
      </c>
      <c r="E2235" s="200" t="s">
        <v>4572</v>
      </c>
      <c r="F2235" s="200" t="s">
        <v>4572</v>
      </c>
      <c r="G2235" s="200" t="s">
        <v>4572</v>
      </c>
      <c r="H2235" s="200" t="s">
        <v>4573</v>
      </c>
      <c r="I2235" s="200" t="s">
        <v>4572</v>
      </c>
      <c r="J2235" s="200" t="s">
        <v>4572</v>
      </c>
      <c r="K2235" s="200" t="s">
        <v>4571</v>
      </c>
      <c r="L2235" s="200" t="s">
        <v>4572</v>
      </c>
      <c r="M2235" s="200" t="s">
        <v>4572</v>
      </c>
      <c r="N2235" s="200" t="s">
        <v>4572</v>
      </c>
      <c r="O2235" s="200" t="s">
        <v>4571</v>
      </c>
    </row>
    <row r="2236" spans="1:15" x14ac:dyDescent="0.3">
      <c r="A2236" s="200">
        <v>337429</v>
      </c>
      <c r="B2236" s="200" t="s">
        <v>4584</v>
      </c>
      <c r="C2236" s="200" t="s">
        <v>4572</v>
      </c>
      <c r="D2236" s="200" t="s">
        <v>4572</v>
      </c>
      <c r="E2236" s="200" t="s">
        <v>4572</v>
      </c>
      <c r="F2236" s="200" t="s">
        <v>4572</v>
      </c>
      <c r="G2236" s="200" t="s">
        <v>4572</v>
      </c>
      <c r="H2236" s="200" t="s">
        <v>4572</v>
      </c>
      <c r="I2236" s="200" t="s">
        <v>4572</v>
      </c>
      <c r="J2236" s="200" t="s">
        <v>4571</v>
      </c>
      <c r="K2236" s="200" t="s">
        <v>4571</v>
      </c>
      <c r="L2236" s="200" t="s">
        <v>4571</v>
      </c>
      <c r="M2236" s="200" t="s">
        <v>4571</v>
      </c>
      <c r="N2236" s="200" t="s">
        <v>4571</v>
      </c>
      <c r="O2236" s="200" t="s">
        <v>4571</v>
      </c>
    </row>
    <row r="2237" spans="1:15" x14ac:dyDescent="0.3">
      <c r="A2237" s="200">
        <v>337430</v>
      </c>
      <c r="B2237" s="200" t="s">
        <v>4584</v>
      </c>
      <c r="C2237" s="200" t="s">
        <v>4572</v>
      </c>
      <c r="D2237" s="200" t="s">
        <v>4572</v>
      </c>
      <c r="E2237" s="200" t="s">
        <v>4572</v>
      </c>
      <c r="F2237" s="200" t="s">
        <v>4572</v>
      </c>
      <c r="G2237" s="200" t="s">
        <v>4572</v>
      </c>
      <c r="H2237" s="200" t="s">
        <v>4572</v>
      </c>
      <c r="I2237" s="200" t="s">
        <v>4572</v>
      </c>
      <c r="J2237" s="200" t="s">
        <v>4571</v>
      </c>
      <c r="K2237" s="200" t="s">
        <v>4571</v>
      </c>
      <c r="L2237" s="200" t="s">
        <v>4571</v>
      </c>
      <c r="M2237" s="200" t="s">
        <v>4571</v>
      </c>
      <c r="N2237" s="200" t="s">
        <v>4571</v>
      </c>
      <c r="O2237" s="200" t="s">
        <v>4571</v>
      </c>
    </row>
    <row r="2238" spans="1:15" x14ac:dyDescent="0.3">
      <c r="A2238" s="200">
        <v>337431</v>
      </c>
      <c r="B2238" s="200" t="s">
        <v>4584</v>
      </c>
      <c r="C2238" s="200" t="s">
        <v>4571</v>
      </c>
      <c r="D2238" s="200" t="s">
        <v>4572</v>
      </c>
      <c r="E2238" s="200" t="s">
        <v>4571</v>
      </c>
      <c r="F2238" s="200" t="s">
        <v>4571</v>
      </c>
      <c r="G2238" s="200" t="s">
        <v>4572</v>
      </c>
      <c r="H2238" s="200" t="s">
        <v>4571</v>
      </c>
      <c r="I2238" s="200" t="s">
        <v>4571</v>
      </c>
      <c r="J2238" s="200" t="s">
        <v>4573</v>
      </c>
      <c r="K2238" s="200" t="s">
        <v>4572</v>
      </c>
      <c r="L2238" s="200" t="s">
        <v>4573</v>
      </c>
      <c r="M2238" s="200" t="s">
        <v>4571</v>
      </c>
      <c r="N2238" s="200" t="s">
        <v>4571</v>
      </c>
      <c r="O2238" s="200" t="s">
        <v>4571</v>
      </c>
    </row>
    <row r="2239" spans="1:15" x14ac:dyDescent="0.3">
      <c r="A2239" s="200">
        <v>337432</v>
      </c>
      <c r="B2239" s="200" t="s">
        <v>4584</v>
      </c>
      <c r="C2239" s="200" t="s">
        <v>4572</v>
      </c>
      <c r="D2239" s="200" t="s">
        <v>4572</v>
      </c>
      <c r="E2239" s="200" t="s">
        <v>4572</v>
      </c>
      <c r="F2239" s="200" t="s">
        <v>4572</v>
      </c>
      <c r="G2239" s="200" t="s">
        <v>4572</v>
      </c>
      <c r="H2239" s="200" t="s">
        <v>4572</v>
      </c>
      <c r="I2239" s="200" t="s">
        <v>4572</v>
      </c>
      <c r="J2239" s="200" t="s">
        <v>4571</v>
      </c>
      <c r="K2239" s="200" t="s">
        <v>4571</v>
      </c>
      <c r="L2239" s="200" t="s">
        <v>4571</v>
      </c>
      <c r="M2239" s="200" t="s">
        <v>4571</v>
      </c>
      <c r="N2239" s="200" t="s">
        <v>4571</v>
      </c>
      <c r="O2239" s="200" t="s">
        <v>4571</v>
      </c>
    </row>
    <row r="2240" spans="1:15" x14ac:dyDescent="0.3">
      <c r="A2240" s="200">
        <v>337435</v>
      </c>
      <c r="B2240" s="200" t="s">
        <v>4584</v>
      </c>
      <c r="C2240" s="200" t="s">
        <v>4572</v>
      </c>
      <c r="D2240" s="200" t="s">
        <v>4572</v>
      </c>
      <c r="E2240" s="200" t="s">
        <v>4572</v>
      </c>
      <c r="F2240" s="200" t="s">
        <v>4572</v>
      </c>
      <c r="G2240" s="200" t="s">
        <v>4572</v>
      </c>
      <c r="H2240" s="200" t="s">
        <v>4571</v>
      </c>
      <c r="I2240" s="200" t="s">
        <v>4572</v>
      </c>
      <c r="J2240" s="200" t="s">
        <v>4571</v>
      </c>
      <c r="K2240" s="200" t="s">
        <v>4571</v>
      </c>
      <c r="L2240" s="200" t="s">
        <v>4572</v>
      </c>
      <c r="M2240" s="200" t="s">
        <v>4571</v>
      </c>
      <c r="N2240" s="200" t="s">
        <v>4572</v>
      </c>
      <c r="O2240" s="200" t="s">
        <v>4571</v>
      </c>
    </row>
    <row r="2241" spans="1:15" x14ac:dyDescent="0.3">
      <c r="A2241" s="200">
        <v>337436</v>
      </c>
      <c r="B2241" s="200" t="s">
        <v>4584</v>
      </c>
      <c r="C2241" s="200" t="s">
        <v>4573</v>
      </c>
      <c r="D2241" s="200" t="s">
        <v>4572</v>
      </c>
      <c r="E2241" s="200" t="s">
        <v>4572</v>
      </c>
      <c r="F2241" s="200" t="s">
        <v>4573</v>
      </c>
      <c r="G2241" s="200" t="s">
        <v>4573</v>
      </c>
      <c r="H2241" s="200" t="s">
        <v>4572</v>
      </c>
      <c r="I2241" s="200" t="s">
        <v>4573</v>
      </c>
      <c r="J2241" s="200" t="s">
        <v>4572</v>
      </c>
      <c r="K2241" s="200" t="s">
        <v>4572</v>
      </c>
      <c r="L2241" s="200" t="s">
        <v>4572</v>
      </c>
      <c r="M2241" s="200" t="s">
        <v>4572</v>
      </c>
      <c r="N2241" s="200" t="s">
        <v>4572</v>
      </c>
      <c r="O2241" s="200" t="s">
        <v>4571</v>
      </c>
    </row>
    <row r="2242" spans="1:15" x14ac:dyDescent="0.3">
      <c r="A2242" s="200">
        <v>337437</v>
      </c>
      <c r="B2242" s="200" t="s">
        <v>4584</v>
      </c>
      <c r="C2242" s="200" t="s">
        <v>4572</v>
      </c>
      <c r="D2242" s="200" t="s">
        <v>4572</v>
      </c>
      <c r="E2242" s="200" t="s">
        <v>4572</v>
      </c>
      <c r="F2242" s="200" t="s">
        <v>4572</v>
      </c>
      <c r="G2242" s="200" t="s">
        <v>4572</v>
      </c>
      <c r="H2242" s="200" t="s">
        <v>4572</v>
      </c>
      <c r="I2242" s="200" t="s">
        <v>4572</v>
      </c>
      <c r="J2242" s="200" t="s">
        <v>4571</v>
      </c>
      <c r="K2242" s="200" t="s">
        <v>4571</v>
      </c>
      <c r="L2242" s="200" t="s">
        <v>4571</v>
      </c>
      <c r="M2242" s="200" t="s">
        <v>4571</v>
      </c>
      <c r="N2242" s="200" t="s">
        <v>4571</v>
      </c>
      <c r="O2242" s="200" t="s">
        <v>4571</v>
      </c>
    </row>
    <row r="2243" spans="1:15" x14ac:dyDescent="0.3">
      <c r="A2243" s="200">
        <v>337438</v>
      </c>
      <c r="B2243" s="200" t="s">
        <v>4584</v>
      </c>
      <c r="C2243" s="200" t="s">
        <v>4572</v>
      </c>
      <c r="D2243" s="200" t="s">
        <v>4572</v>
      </c>
      <c r="E2243" s="200" t="s">
        <v>4572</v>
      </c>
      <c r="F2243" s="200" t="s">
        <v>4571</v>
      </c>
      <c r="G2243" s="200" t="s">
        <v>4571</v>
      </c>
      <c r="H2243" s="200" t="s">
        <v>4572</v>
      </c>
      <c r="I2243" s="200" t="s">
        <v>4572</v>
      </c>
      <c r="J2243" s="200" t="s">
        <v>4571</v>
      </c>
      <c r="K2243" s="200" t="s">
        <v>4571</v>
      </c>
      <c r="L2243" s="200" t="s">
        <v>4571</v>
      </c>
      <c r="M2243" s="200" t="s">
        <v>4571</v>
      </c>
      <c r="N2243" s="200" t="s">
        <v>4571</v>
      </c>
      <c r="O2243" s="200" t="s">
        <v>4571</v>
      </c>
    </row>
    <row r="2244" spans="1:15" x14ac:dyDescent="0.3">
      <c r="A2244" s="200">
        <v>337442</v>
      </c>
      <c r="B2244" s="200" t="s">
        <v>4584</v>
      </c>
      <c r="C2244" s="200" t="s">
        <v>4573</v>
      </c>
      <c r="D2244" s="200" t="s">
        <v>4573</v>
      </c>
      <c r="E2244" s="200" t="s">
        <v>4573</v>
      </c>
      <c r="F2244" s="200" t="s">
        <v>4572</v>
      </c>
      <c r="G2244" s="200" t="s">
        <v>4573</v>
      </c>
      <c r="H2244" s="200" t="s">
        <v>4572</v>
      </c>
      <c r="I2244" s="200" t="s">
        <v>4571</v>
      </c>
      <c r="J2244" s="200" t="s">
        <v>4572</v>
      </c>
      <c r="K2244" s="200" t="s">
        <v>4572</v>
      </c>
      <c r="L2244" s="200" t="s">
        <v>4572</v>
      </c>
      <c r="M2244" s="200" t="s">
        <v>4571</v>
      </c>
      <c r="N2244" s="200" t="s">
        <v>4571</v>
      </c>
      <c r="O2244" s="200" t="s">
        <v>4571</v>
      </c>
    </row>
    <row r="2245" spans="1:15" x14ac:dyDescent="0.3">
      <c r="A2245" s="200">
        <v>337443</v>
      </c>
      <c r="B2245" s="200" t="s">
        <v>4584</v>
      </c>
      <c r="C2245" s="200" t="s">
        <v>4571</v>
      </c>
      <c r="D2245" s="200" t="s">
        <v>4573</v>
      </c>
      <c r="E2245" s="200" t="s">
        <v>4573</v>
      </c>
      <c r="F2245" s="200" t="s">
        <v>4571</v>
      </c>
      <c r="G2245" s="200" t="s">
        <v>4571</v>
      </c>
      <c r="H2245" s="200" t="s">
        <v>4571</v>
      </c>
      <c r="I2245" s="200" t="s">
        <v>4572</v>
      </c>
      <c r="J2245" s="200" t="s">
        <v>4571</v>
      </c>
      <c r="K2245" s="200" t="s">
        <v>4571</v>
      </c>
      <c r="L2245" s="200" t="s">
        <v>4571</v>
      </c>
      <c r="M2245" s="200" t="s">
        <v>4571</v>
      </c>
      <c r="N2245" s="200" t="s">
        <v>4571</v>
      </c>
      <c r="O2245" s="200" t="s">
        <v>4571</v>
      </c>
    </row>
    <row r="2246" spans="1:15" x14ac:dyDescent="0.3">
      <c r="A2246" s="200">
        <v>337444</v>
      </c>
      <c r="B2246" s="200" t="s">
        <v>4584</v>
      </c>
      <c r="C2246" s="200" t="s">
        <v>4572</v>
      </c>
      <c r="D2246" s="200" t="s">
        <v>4571</v>
      </c>
      <c r="E2246" s="200" t="s">
        <v>4572</v>
      </c>
      <c r="F2246" s="200" t="s">
        <v>4572</v>
      </c>
      <c r="G2246" s="200" t="s">
        <v>4571</v>
      </c>
      <c r="H2246" s="200" t="s">
        <v>4572</v>
      </c>
      <c r="I2246" s="200" t="s">
        <v>4572</v>
      </c>
      <c r="J2246" s="200" t="s">
        <v>4572</v>
      </c>
      <c r="K2246" s="200" t="s">
        <v>4572</v>
      </c>
      <c r="L2246" s="200" t="s">
        <v>4571</v>
      </c>
      <c r="M2246" s="200" t="s">
        <v>4572</v>
      </c>
      <c r="N2246" s="200" t="s">
        <v>4572</v>
      </c>
      <c r="O2246" s="200" t="s">
        <v>4571</v>
      </c>
    </row>
    <row r="2247" spans="1:15" x14ac:dyDescent="0.3">
      <c r="A2247" s="200">
        <v>337446</v>
      </c>
      <c r="B2247" s="200" t="s">
        <v>4584</v>
      </c>
      <c r="C2247" s="200" t="s">
        <v>4572</v>
      </c>
      <c r="D2247" s="200" t="s">
        <v>4573</v>
      </c>
      <c r="E2247" s="200" t="s">
        <v>4573</v>
      </c>
      <c r="F2247" s="200" t="s">
        <v>4572</v>
      </c>
      <c r="G2247" s="200" t="s">
        <v>4573</v>
      </c>
      <c r="H2247" s="200" t="s">
        <v>4572</v>
      </c>
      <c r="I2247" s="200" t="s">
        <v>4572</v>
      </c>
      <c r="J2247" s="200" t="s">
        <v>4571</v>
      </c>
      <c r="K2247" s="200" t="s">
        <v>4571</v>
      </c>
      <c r="L2247" s="200" t="s">
        <v>4571</v>
      </c>
      <c r="M2247" s="200" t="s">
        <v>4571</v>
      </c>
      <c r="N2247" s="200" t="s">
        <v>4571</v>
      </c>
      <c r="O2247" s="200" t="s">
        <v>4571</v>
      </c>
    </row>
    <row r="2248" spans="1:15" x14ac:dyDescent="0.3">
      <c r="A2248" s="200">
        <v>337448</v>
      </c>
      <c r="B2248" s="200" t="s">
        <v>4584</v>
      </c>
      <c r="C2248" s="200" t="s">
        <v>4572</v>
      </c>
      <c r="D2248" s="200" t="s">
        <v>4572</v>
      </c>
      <c r="E2248" s="200" t="s">
        <v>4572</v>
      </c>
      <c r="F2248" s="200" t="s">
        <v>4572</v>
      </c>
      <c r="G2248" s="200" t="s">
        <v>4572</v>
      </c>
      <c r="H2248" s="200" t="s">
        <v>4572</v>
      </c>
      <c r="I2248" s="200" t="s">
        <v>4572</v>
      </c>
      <c r="J2248" s="200" t="s">
        <v>4571</v>
      </c>
      <c r="K2248" s="200" t="s">
        <v>4571</v>
      </c>
      <c r="L2248" s="200" t="s">
        <v>4571</v>
      </c>
      <c r="M2248" s="200" t="s">
        <v>4571</v>
      </c>
      <c r="N2248" s="200" t="s">
        <v>4571</v>
      </c>
      <c r="O2248" s="200" t="s">
        <v>4571</v>
      </c>
    </row>
    <row r="2249" spans="1:15" x14ac:dyDescent="0.3">
      <c r="A2249" s="200">
        <v>337449</v>
      </c>
      <c r="B2249" s="200" t="s">
        <v>4584</v>
      </c>
      <c r="C2249" s="200" t="s">
        <v>4571</v>
      </c>
      <c r="D2249" s="200" t="s">
        <v>4572</v>
      </c>
      <c r="E2249" s="200" t="s">
        <v>4572</v>
      </c>
      <c r="F2249" s="200" t="s">
        <v>4571</v>
      </c>
      <c r="G2249" s="200" t="s">
        <v>4572</v>
      </c>
      <c r="H2249" s="200" t="s">
        <v>4572</v>
      </c>
      <c r="I2249" s="200" t="s">
        <v>4572</v>
      </c>
      <c r="J2249" s="200" t="s">
        <v>4571</v>
      </c>
      <c r="K2249" s="200" t="s">
        <v>4571</v>
      </c>
      <c r="L2249" s="200" t="s">
        <v>4571</v>
      </c>
      <c r="M2249" s="200" t="s">
        <v>4571</v>
      </c>
      <c r="N2249" s="200" t="s">
        <v>4571</v>
      </c>
      <c r="O2249" s="200" t="s">
        <v>4571</v>
      </c>
    </row>
    <row r="2250" spans="1:15" x14ac:dyDescent="0.3">
      <c r="A2250" s="200">
        <v>337451</v>
      </c>
      <c r="B2250" s="200" t="s">
        <v>4584</v>
      </c>
      <c r="C2250" s="200" t="s">
        <v>4572</v>
      </c>
      <c r="D2250" s="200" t="s">
        <v>4572</v>
      </c>
      <c r="E2250" s="200" t="s">
        <v>4571</v>
      </c>
      <c r="F2250" s="200" t="s">
        <v>4571</v>
      </c>
      <c r="G2250" s="200" t="s">
        <v>4571</v>
      </c>
      <c r="H2250" s="200" t="s">
        <v>4572</v>
      </c>
      <c r="I2250" s="200" t="s">
        <v>4572</v>
      </c>
      <c r="J2250" s="200" t="s">
        <v>4571</v>
      </c>
      <c r="K2250" s="200" t="s">
        <v>4571</v>
      </c>
      <c r="L2250" s="200" t="s">
        <v>4571</v>
      </c>
      <c r="M2250" s="200" t="s">
        <v>4571</v>
      </c>
      <c r="N2250" s="200" t="s">
        <v>4571</v>
      </c>
      <c r="O2250" s="200" t="s">
        <v>4571</v>
      </c>
    </row>
    <row r="2251" spans="1:15" x14ac:dyDescent="0.3">
      <c r="A2251" s="200">
        <v>337453</v>
      </c>
      <c r="B2251" s="200" t="s">
        <v>4584</v>
      </c>
      <c r="C2251" s="200" t="s">
        <v>4572</v>
      </c>
      <c r="D2251" s="200" t="s">
        <v>4572</v>
      </c>
      <c r="E2251" s="200" t="s">
        <v>4572</v>
      </c>
      <c r="F2251" s="200" t="s">
        <v>4572</v>
      </c>
      <c r="G2251" s="200" t="s">
        <v>4572</v>
      </c>
      <c r="H2251" s="200" t="s">
        <v>4572</v>
      </c>
      <c r="I2251" s="200" t="s">
        <v>4572</v>
      </c>
      <c r="J2251" s="200" t="s">
        <v>4571</v>
      </c>
      <c r="K2251" s="200" t="s">
        <v>4571</v>
      </c>
      <c r="L2251" s="200" t="s">
        <v>4571</v>
      </c>
      <c r="M2251" s="200" t="s">
        <v>4571</v>
      </c>
      <c r="N2251" s="200" t="s">
        <v>4571</v>
      </c>
      <c r="O2251" s="200" t="s">
        <v>4571</v>
      </c>
    </row>
    <row r="2252" spans="1:15" x14ac:dyDescent="0.3">
      <c r="A2252" s="200">
        <v>337454</v>
      </c>
      <c r="B2252" s="200" t="s">
        <v>4584</v>
      </c>
      <c r="C2252" s="200" t="s">
        <v>4572</v>
      </c>
      <c r="D2252" s="200" t="s">
        <v>4572</v>
      </c>
      <c r="E2252" s="200" t="s">
        <v>4572</v>
      </c>
      <c r="F2252" s="200" t="s">
        <v>4572</v>
      </c>
      <c r="G2252" s="200" t="s">
        <v>4571</v>
      </c>
      <c r="H2252" s="200" t="s">
        <v>4571</v>
      </c>
      <c r="I2252" s="200" t="s">
        <v>4571</v>
      </c>
      <c r="J2252" s="200" t="s">
        <v>4571</v>
      </c>
      <c r="K2252" s="200" t="s">
        <v>4571</v>
      </c>
      <c r="L2252" s="200" t="s">
        <v>4571</v>
      </c>
      <c r="M2252" s="200" t="s">
        <v>4571</v>
      </c>
      <c r="N2252" s="200" t="s">
        <v>4571</v>
      </c>
      <c r="O2252" s="200" t="s">
        <v>4571</v>
      </c>
    </row>
    <row r="2253" spans="1:15" x14ac:dyDescent="0.3">
      <c r="A2253" s="200">
        <v>337455</v>
      </c>
      <c r="B2253" s="200" t="s">
        <v>4584</v>
      </c>
      <c r="C2253" s="200" t="s">
        <v>4573</v>
      </c>
      <c r="D2253" s="200" t="s">
        <v>4573</v>
      </c>
      <c r="E2253" s="200" t="s">
        <v>4572</v>
      </c>
      <c r="F2253" s="200" t="s">
        <v>4572</v>
      </c>
      <c r="G2253" s="200" t="s">
        <v>4572</v>
      </c>
      <c r="H2253" s="200" t="s">
        <v>4572</v>
      </c>
      <c r="I2253" s="200" t="s">
        <v>4572</v>
      </c>
      <c r="J2253" s="200" t="s">
        <v>4572</v>
      </c>
      <c r="K2253" s="200" t="s">
        <v>4572</v>
      </c>
      <c r="L2253" s="200" t="s">
        <v>4571</v>
      </c>
      <c r="M2253" s="200" t="s">
        <v>4571</v>
      </c>
      <c r="N2253" s="200" t="s">
        <v>4572</v>
      </c>
      <c r="O2253" s="200" t="s">
        <v>4571</v>
      </c>
    </row>
    <row r="2254" spans="1:15" x14ac:dyDescent="0.3">
      <c r="A2254" s="200">
        <v>337456</v>
      </c>
      <c r="B2254" s="200" t="s">
        <v>4584</v>
      </c>
      <c r="C2254" s="200" t="s">
        <v>4573</v>
      </c>
      <c r="D2254" s="200" t="s">
        <v>4572</v>
      </c>
      <c r="E2254" s="200" t="s">
        <v>4572</v>
      </c>
      <c r="F2254" s="200" t="s">
        <v>4573</v>
      </c>
      <c r="G2254" s="200" t="s">
        <v>4573</v>
      </c>
      <c r="H2254" s="200" t="s">
        <v>4572</v>
      </c>
      <c r="I2254" s="200" t="s">
        <v>4572</v>
      </c>
      <c r="J2254" s="200" t="s">
        <v>4572</v>
      </c>
      <c r="K2254" s="200" t="s">
        <v>4572</v>
      </c>
      <c r="L2254" s="200" t="s">
        <v>4572</v>
      </c>
      <c r="M2254" s="200" t="s">
        <v>4572</v>
      </c>
      <c r="N2254" s="200" t="s">
        <v>4572</v>
      </c>
      <c r="O2254" s="200" t="s">
        <v>4571</v>
      </c>
    </row>
    <row r="2255" spans="1:15" x14ac:dyDescent="0.3">
      <c r="A2255" s="200">
        <v>337458</v>
      </c>
      <c r="B2255" s="200" t="s">
        <v>4584</v>
      </c>
      <c r="C2255" s="200" t="s">
        <v>4572</v>
      </c>
      <c r="D2255" s="200" t="s">
        <v>4573</v>
      </c>
      <c r="E2255" s="200" t="s">
        <v>4572</v>
      </c>
      <c r="F2255" s="200" t="s">
        <v>4573</v>
      </c>
      <c r="G2255" s="200" t="s">
        <v>4572</v>
      </c>
      <c r="H2255" s="200" t="s">
        <v>4572</v>
      </c>
      <c r="I2255" s="200" t="s">
        <v>4572</v>
      </c>
      <c r="J2255" s="200" t="s">
        <v>4572</v>
      </c>
      <c r="K2255" s="200" t="s">
        <v>4572</v>
      </c>
      <c r="L2255" s="200" t="s">
        <v>4572</v>
      </c>
      <c r="M2255" s="200" t="s">
        <v>4572</v>
      </c>
      <c r="N2255" s="200" t="s">
        <v>4572</v>
      </c>
      <c r="O2255" s="200" t="s">
        <v>4571</v>
      </c>
    </row>
    <row r="2256" spans="1:15" x14ac:dyDescent="0.3">
      <c r="A2256" s="200">
        <v>337461</v>
      </c>
      <c r="B2256" s="200" t="s">
        <v>4584</v>
      </c>
      <c r="C2256" s="200" t="s">
        <v>4572</v>
      </c>
      <c r="D2256" s="200" t="s">
        <v>4572</v>
      </c>
      <c r="E2256" s="200" t="s">
        <v>4571</v>
      </c>
      <c r="F2256" s="200" t="s">
        <v>4571</v>
      </c>
      <c r="G2256" s="200" t="s">
        <v>4572</v>
      </c>
      <c r="H2256" s="200" t="s">
        <v>4571</v>
      </c>
      <c r="I2256" s="200" t="s">
        <v>4572</v>
      </c>
      <c r="J2256" s="200" t="s">
        <v>4571</v>
      </c>
      <c r="K2256" s="200" t="s">
        <v>4571</v>
      </c>
      <c r="L2256" s="200" t="s">
        <v>4571</v>
      </c>
      <c r="M2256" s="200" t="s">
        <v>4571</v>
      </c>
      <c r="N2256" s="200" t="s">
        <v>4571</v>
      </c>
      <c r="O2256" s="200" t="s">
        <v>4571</v>
      </c>
    </row>
    <row r="2257" spans="1:15" x14ac:dyDescent="0.3">
      <c r="A2257" s="200">
        <v>337463</v>
      </c>
      <c r="B2257" s="200" t="s">
        <v>4584</v>
      </c>
      <c r="C2257" s="200" t="s">
        <v>4572</v>
      </c>
      <c r="D2257" s="200" t="s">
        <v>4572</v>
      </c>
      <c r="E2257" s="200" t="s">
        <v>4572</v>
      </c>
      <c r="F2257" s="200" t="s">
        <v>4572</v>
      </c>
      <c r="G2257" s="200" t="s">
        <v>4572</v>
      </c>
      <c r="H2257" s="200" t="s">
        <v>4572</v>
      </c>
      <c r="I2257" s="200" t="s">
        <v>4572</v>
      </c>
      <c r="J2257" s="200" t="s">
        <v>4571</v>
      </c>
      <c r="K2257" s="200" t="s">
        <v>4571</v>
      </c>
      <c r="L2257" s="200" t="s">
        <v>4571</v>
      </c>
      <c r="M2257" s="200" t="s">
        <v>4571</v>
      </c>
      <c r="N2257" s="200" t="s">
        <v>4571</v>
      </c>
      <c r="O2257" s="200" t="s">
        <v>4571</v>
      </c>
    </row>
    <row r="2258" spans="1:15" x14ac:dyDescent="0.3">
      <c r="A2258" s="200">
        <v>337465</v>
      </c>
      <c r="B2258" s="200" t="s">
        <v>4584</v>
      </c>
      <c r="C2258" s="200" t="s">
        <v>4572</v>
      </c>
      <c r="D2258" s="200" t="s">
        <v>4571</v>
      </c>
      <c r="E2258" s="200" t="s">
        <v>4572</v>
      </c>
      <c r="F2258" s="200" t="s">
        <v>4572</v>
      </c>
      <c r="G2258" s="200" t="s">
        <v>4572</v>
      </c>
      <c r="H2258" s="200" t="s">
        <v>4572</v>
      </c>
      <c r="I2258" s="200" t="s">
        <v>4572</v>
      </c>
      <c r="J2258" s="200" t="s">
        <v>4572</v>
      </c>
      <c r="K2258" s="200" t="s">
        <v>4572</v>
      </c>
      <c r="L2258" s="200" t="s">
        <v>4572</v>
      </c>
      <c r="M2258" s="200" t="s">
        <v>4572</v>
      </c>
      <c r="N2258" s="200" t="s">
        <v>4572</v>
      </c>
      <c r="O2258" s="200" t="s">
        <v>4571</v>
      </c>
    </row>
    <row r="2259" spans="1:15" x14ac:dyDescent="0.3">
      <c r="A2259" s="200">
        <v>337466</v>
      </c>
      <c r="B2259" s="200" t="s">
        <v>4584</v>
      </c>
      <c r="C2259" s="200" t="s">
        <v>4573</v>
      </c>
      <c r="D2259" s="200" t="s">
        <v>4573</v>
      </c>
      <c r="E2259" s="200" t="s">
        <v>4573</v>
      </c>
      <c r="F2259" s="200" t="s">
        <v>4573</v>
      </c>
      <c r="G2259" s="200" t="s">
        <v>4571</v>
      </c>
      <c r="H2259" s="200" t="s">
        <v>4571</v>
      </c>
      <c r="I2259" s="200" t="s">
        <v>4571</v>
      </c>
      <c r="J2259" s="200" t="s">
        <v>4571</v>
      </c>
      <c r="K2259" s="200" t="s">
        <v>4571</v>
      </c>
      <c r="L2259" s="200" t="s">
        <v>4571</v>
      </c>
      <c r="M2259" s="200" t="s">
        <v>4571</v>
      </c>
      <c r="N2259" s="200" t="s">
        <v>4571</v>
      </c>
      <c r="O2259" s="200" t="s">
        <v>4571</v>
      </c>
    </row>
    <row r="2260" spans="1:15" x14ac:dyDescent="0.3">
      <c r="A2260" s="200">
        <v>337467</v>
      </c>
      <c r="B2260" s="200" t="s">
        <v>4584</v>
      </c>
      <c r="C2260" s="200" t="s">
        <v>4573</v>
      </c>
      <c r="D2260" s="200" t="s">
        <v>4572</v>
      </c>
      <c r="E2260" s="200" t="s">
        <v>4572</v>
      </c>
      <c r="F2260" s="200" t="s">
        <v>4572</v>
      </c>
      <c r="G2260" s="200" t="s">
        <v>4573</v>
      </c>
      <c r="H2260" s="200" t="s">
        <v>4573</v>
      </c>
      <c r="I2260" s="200" t="s">
        <v>4572</v>
      </c>
      <c r="J2260" s="200" t="s">
        <v>4572</v>
      </c>
      <c r="K2260" s="200" t="s">
        <v>4571</v>
      </c>
      <c r="L2260" s="200" t="s">
        <v>4572</v>
      </c>
      <c r="M2260" s="200" t="s">
        <v>4572</v>
      </c>
      <c r="N2260" s="200" t="s">
        <v>4571</v>
      </c>
      <c r="O2260" s="200" t="s">
        <v>4571</v>
      </c>
    </row>
    <row r="2261" spans="1:15" x14ac:dyDescent="0.3">
      <c r="A2261" s="200">
        <v>337468</v>
      </c>
      <c r="B2261" s="200" t="s">
        <v>4584</v>
      </c>
      <c r="C2261" s="200" t="s">
        <v>4573</v>
      </c>
      <c r="D2261" s="200" t="s">
        <v>4572</v>
      </c>
      <c r="E2261" s="200" t="s">
        <v>4572</v>
      </c>
      <c r="F2261" s="200" t="s">
        <v>4572</v>
      </c>
      <c r="G2261" s="200" t="s">
        <v>4572</v>
      </c>
      <c r="H2261" s="200" t="s">
        <v>4573</v>
      </c>
      <c r="I2261" s="200" t="s">
        <v>4573</v>
      </c>
      <c r="J2261" s="200" t="s">
        <v>4572</v>
      </c>
      <c r="K2261" s="200" t="s">
        <v>4572</v>
      </c>
      <c r="L2261" s="200" t="s">
        <v>4572</v>
      </c>
      <c r="M2261" s="200" t="s">
        <v>4572</v>
      </c>
      <c r="N2261" s="200" t="s">
        <v>4572</v>
      </c>
      <c r="O2261" s="200" t="s">
        <v>4571</v>
      </c>
    </row>
    <row r="2262" spans="1:15" x14ac:dyDescent="0.3">
      <c r="A2262" s="200">
        <v>337469</v>
      </c>
      <c r="B2262" s="200" t="s">
        <v>4584</v>
      </c>
      <c r="C2262" s="200" t="s">
        <v>4572</v>
      </c>
      <c r="D2262" s="200" t="s">
        <v>4572</v>
      </c>
      <c r="E2262" s="200" t="s">
        <v>4572</v>
      </c>
      <c r="F2262" s="200" t="s">
        <v>4571</v>
      </c>
      <c r="G2262" s="200" t="s">
        <v>4572</v>
      </c>
      <c r="H2262" s="200" t="s">
        <v>4572</v>
      </c>
      <c r="I2262" s="200" t="s">
        <v>4571</v>
      </c>
      <c r="J2262" s="200" t="s">
        <v>4571</v>
      </c>
      <c r="K2262" s="200" t="s">
        <v>4571</v>
      </c>
      <c r="L2262" s="200" t="s">
        <v>4571</v>
      </c>
      <c r="M2262" s="200" t="s">
        <v>4571</v>
      </c>
      <c r="N2262" s="200" t="s">
        <v>4571</v>
      </c>
      <c r="O2262" s="200" t="s">
        <v>4571</v>
      </c>
    </row>
    <row r="2263" spans="1:15" x14ac:dyDescent="0.3">
      <c r="A2263" s="200">
        <v>337470</v>
      </c>
      <c r="B2263" s="200" t="s">
        <v>4584</v>
      </c>
      <c r="C2263" s="200" t="s">
        <v>4573</v>
      </c>
      <c r="D2263" s="200" t="s">
        <v>4572</v>
      </c>
      <c r="E2263" s="200" t="s">
        <v>4573</v>
      </c>
      <c r="F2263" s="200" t="s">
        <v>4573</v>
      </c>
      <c r="G2263" s="200" t="s">
        <v>4573</v>
      </c>
      <c r="H2263" s="200" t="s">
        <v>4572</v>
      </c>
      <c r="I2263" s="200" t="s">
        <v>4573</v>
      </c>
      <c r="J2263" s="200" t="s">
        <v>4572</v>
      </c>
      <c r="K2263" s="200" t="s">
        <v>4572</v>
      </c>
      <c r="L2263" s="200" t="s">
        <v>4572</v>
      </c>
      <c r="M2263" s="200" t="s">
        <v>4572</v>
      </c>
      <c r="N2263" s="200" t="s">
        <v>4572</v>
      </c>
      <c r="O2263" s="200" t="s">
        <v>4571</v>
      </c>
    </row>
    <row r="2264" spans="1:15" x14ac:dyDescent="0.3">
      <c r="A2264" s="200">
        <v>337471</v>
      </c>
      <c r="B2264" s="200" t="s">
        <v>4584</v>
      </c>
      <c r="C2264" s="200" t="s">
        <v>4572</v>
      </c>
      <c r="D2264" s="200" t="s">
        <v>4572</v>
      </c>
      <c r="E2264" s="200" t="s">
        <v>4572</v>
      </c>
      <c r="F2264" s="200" t="s">
        <v>4572</v>
      </c>
      <c r="G2264" s="200" t="s">
        <v>4572</v>
      </c>
      <c r="H2264" s="200" t="s">
        <v>4571</v>
      </c>
      <c r="I2264" s="200" t="s">
        <v>4571</v>
      </c>
      <c r="J2264" s="200" t="s">
        <v>4571</v>
      </c>
      <c r="K2264" s="200" t="s">
        <v>4571</v>
      </c>
      <c r="L2264" s="200" t="s">
        <v>4571</v>
      </c>
      <c r="M2264" s="200" t="s">
        <v>4571</v>
      </c>
      <c r="N2264" s="200" t="s">
        <v>4571</v>
      </c>
      <c r="O2264" s="200" t="s">
        <v>4571</v>
      </c>
    </row>
    <row r="2265" spans="1:15" x14ac:dyDescent="0.3">
      <c r="A2265" s="200">
        <v>337472</v>
      </c>
      <c r="B2265" s="200" t="s">
        <v>4584</v>
      </c>
      <c r="C2265" s="200" t="s">
        <v>4572</v>
      </c>
      <c r="D2265" s="200" t="s">
        <v>4572</v>
      </c>
      <c r="E2265" s="200" t="s">
        <v>4572</v>
      </c>
      <c r="F2265" s="200" t="s">
        <v>4572</v>
      </c>
      <c r="G2265" s="200" t="s">
        <v>4572</v>
      </c>
      <c r="H2265" s="200" t="s">
        <v>4571</v>
      </c>
      <c r="I2265" s="200" t="s">
        <v>4572</v>
      </c>
      <c r="J2265" s="200" t="s">
        <v>4572</v>
      </c>
      <c r="K2265" s="200" t="s">
        <v>4571</v>
      </c>
      <c r="L2265" s="200" t="s">
        <v>4571</v>
      </c>
      <c r="M2265" s="200" t="s">
        <v>4571</v>
      </c>
      <c r="N2265" s="200" t="s">
        <v>4572</v>
      </c>
      <c r="O2265" s="200" t="s">
        <v>4572</v>
      </c>
    </row>
    <row r="2266" spans="1:15" x14ac:dyDescent="0.3">
      <c r="A2266" s="200">
        <v>337473</v>
      </c>
      <c r="B2266" s="200" t="s">
        <v>4584</v>
      </c>
      <c r="C2266" s="200" t="s">
        <v>4572</v>
      </c>
      <c r="D2266" s="200" t="s">
        <v>4571</v>
      </c>
      <c r="E2266" s="200" t="s">
        <v>4572</v>
      </c>
      <c r="F2266" s="200" t="s">
        <v>4572</v>
      </c>
      <c r="G2266" s="200" t="s">
        <v>4572</v>
      </c>
      <c r="H2266" s="200" t="s">
        <v>4572</v>
      </c>
      <c r="I2266" s="200" t="s">
        <v>4572</v>
      </c>
      <c r="J2266" s="200" t="s">
        <v>4571</v>
      </c>
      <c r="K2266" s="200" t="s">
        <v>4571</v>
      </c>
      <c r="L2266" s="200" t="s">
        <v>4571</v>
      </c>
      <c r="M2266" s="200" t="s">
        <v>4571</v>
      </c>
      <c r="N2266" s="200" t="s">
        <v>4572</v>
      </c>
      <c r="O2266" s="200" t="s">
        <v>4571</v>
      </c>
    </row>
    <row r="2267" spans="1:15" x14ac:dyDescent="0.3">
      <c r="A2267" s="200">
        <v>337474</v>
      </c>
      <c r="B2267" s="200" t="s">
        <v>4584</v>
      </c>
      <c r="C2267" s="200" t="s">
        <v>4572</v>
      </c>
      <c r="D2267" s="200" t="s">
        <v>4572</v>
      </c>
      <c r="E2267" s="200" t="s">
        <v>4572</v>
      </c>
      <c r="F2267" s="200" t="s">
        <v>4572</v>
      </c>
      <c r="G2267" s="200" t="s">
        <v>4572</v>
      </c>
      <c r="H2267" s="200" t="s">
        <v>4572</v>
      </c>
      <c r="I2267" s="200" t="s">
        <v>4572</v>
      </c>
      <c r="J2267" s="200" t="s">
        <v>4571</v>
      </c>
      <c r="K2267" s="200" t="s">
        <v>4571</v>
      </c>
      <c r="L2267" s="200" t="s">
        <v>4571</v>
      </c>
      <c r="M2267" s="200" t="s">
        <v>4571</v>
      </c>
      <c r="N2267" s="200" t="s">
        <v>4571</v>
      </c>
      <c r="O2267" s="200" t="s">
        <v>4571</v>
      </c>
    </row>
    <row r="2268" spans="1:15" x14ac:dyDescent="0.3">
      <c r="A2268" s="200">
        <v>337482</v>
      </c>
      <c r="B2268" s="200" t="s">
        <v>4584</v>
      </c>
      <c r="C2268" s="200" t="s">
        <v>4573</v>
      </c>
      <c r="D2268" s="200" t="s">
        <v>4571</v>
      </c>
      <c r="E2268" s="200" t="s">
        <v>4571</v>
      </c>
      <c r="F2268" s="200" t="s">
        <v>4573</v>
      </c>
      <c r="G2268" s="200" t="s">
        <v>4571</v>
      </c>
      <c r="H2268" s="200" t="s">
        <v>4571</v>
      </c>
      <c r="I2268" s="200" t="s">
        <v>4571</v>
      </c>
      <c r="J2268" s="200" t="s">
        <v>4571</v>
      </c>
      <c r="K2268" s="200" t="s">
        <v>4571</v>
      </c>
      <c r="L2268" s="200" t="s">
        <v>4571</v>
      </c>
      <c r="M2268" s="200" t="s">
        <v>4571</v>
      </c>
      <c r="N2268" s="200" t="s">
        <v>4571</v>
      </c>
      <c r="O2268" s="200" t="s">
        <v>4571</v>
      </c>
    </row>
    <row r="2269" spans="1:15" x14ac:dyDescent="0.3">
      <c r="A2269" s="200">
        <v>337483</v>
      </c>
      <c r="B2269" s="200" t="s">
        <v>4584</v>
      </c>
      <c r="C2269" s="200" t="s">
        <v>4572</v>
      </c>
      <c r="D2269" s="200" t="s">
        <v>4572</v>
      </c>
      <c r="E2269" s="200" t="s">
        <v>4572</v>
      </c>
      <c r="F2269" s="200" t="s">
        <v>4572</v>
      </c>
      <c r="G2269" s="200" t="s">
        <v>4572</v>
      </c>
      <c r="H2269" s="200" t="s">
        <v>4572</v>
      </c>
      <c r="I2269" s="200" t="s">
        <v>4572</v>
      </c>
      <c r="J2269" s="200" t="s">
        <v>4571</v>
      </c>
      <c r="K2269" s="200" t="s">
        <v>4571</v>
      </c>
      <c r="L2269" s="200" t="s">
        <v>4571</v>
      </c>
      <c r="M2269" s="200" t="s">
        <v>4571</v>
      </c>
      <c r="N2269" s="200" t="s">
        <v>4571</v>
      </c>
      <c r="O2269" s="200" t="s">
        <v>4571</v>
      </c>
    </row>
    <row r="2270" spans="1:15" x14ac:dyDescent="0.3">
      <c r="A2270" s="200">
        <v>337484</v>
      </c>
      <c r="B2270" s="200" t="s">
        <v>4584</v>
      </c>
      <c r="C2270" s="200" t="s">
        <v>4571</v>
      </c>
      <c r="D2270" s="200" t="s">
        <v>4573</v>
      </c>
      <c r="E2270" s="200" t="s">
        <v>4571</v>
      </c>
      <c r="F2270" s="200" t="s">
        <v>4572</v>
      </c>
      <c r="G2270" s="200" t="s">
        <v>4572</v>
      </c>
      <c r="H2270" s="200" t="s">
        <v>4572</v>
      </c>
      <c r="I2270" s="200" t="s">
        <v>4572</v>
      </c>
      <c r="J2270" s="200" t="s">
        <v>4572</v>
      </c>
      <c r="K2270" s="200" t="s">
        <v>4572</v>
      </c>
      <c r="L2270" s="200" t="s">
        <v>4572</v>
      </c>
      <c r="M2270" s="200" t="s">
        <v>4571</v>
      </c>
      <c r="N2270" s="200" t="s">
        <v>4572</v>
      </c>
      <c r="O2270" s="200" t="s">
        <v>4571</v>
      </c>
    </row>
    <row r="2271" spans="1:15" x14ac:dyDescent="0.3">
      <c r="A2271" s="200">
        <v>337485</v>
      </c>
      <c r="B2271" s="200" t="s">
        <v>4584</v>
      </c>
      <c r="C2271" s="200" t="s">
        <v>4573</v>
      </c>
      <c r="D2271" s="200" t="s">
        <v>4573</v>
      </c>
      <c r="E2271" s="200" t="s">
        <v>4573</v>
      </c>
      <c r="F2271" s="200" t="s">
        <v>4571</v>
      </c>
      <c r="G2271" s="200" t="s">
        <v>4573</v>
      </c>
      <c r="H2271" s="200" t="s">
        <v>4573</v>
      </c>
      <c r="I2271" s="200" t="s">
        <v>4573</v>
      </c>
      <c r="J2271" s="200" t="s">
        <v>4571</v>
      </c>
      <c r="K2271" s="200" t="s">
        <v>4571</v>
      </c>
      <c r="L2271" s="200" t="s">
        <v>4571</v>
      </c>
      <c r="M2271" s="200" t="s">
        <v>4571</v>
      </c>
      <c r="N2271" s="200" t="s">
        <v>4571</v>
      </c>
      <c r="O2271" s="200" t="s">
        <v>4571</v>
      </c>
    </row>
    <row r="2272" spans="1:15" x14ac:dyDescent="0.3">
      <c r="A2272" s="200">
        <v>337486</v>
      </c>
      <c r="B2272" s="200" t="s">
        <v>4584</v>
      </c>
      <c r="C2272" s="200" t="s">
        <v>4572</v>
      </c>
      <c r="D2272" s="200" t="s">
        <v>4571</v>
      </c>
      <c r="E2272" s="200" t="s">
        <v>4572</v>
      </c>
      <c r="F2272" s="200" t="s">
        <v>4572</v>
      </c>
      <c r="G2272" s="200" t="s">
        <v>4572</v>
      </c>
      <c r="H2272" s="200" t="s">
        <v>4571</v>
      </c>
      <c r="I2272" s="200" t="s">
        <v>4573</v>
      </c>
      <c r="J2272" s="200" t="s">
        <v>4571</v>
      </c>
      <c r="K2272" s="200" t="s">
        <v>4571</v>
      </c>
      <c r="L2272" s="200" t="s">
        <v>4571</v>
      </c>
      <c r="M2272" s="200" t="s">
        <v>4571</v>
      </c>
      <c r="N2272" s="200" t="s">
        <v>4572</v>
      </c>
      <c r="O2272" s="200" t="s">
        <v>4571</v>
      </c>
    </row>
    <row r="2273" spans="1:15" x14ac:dyDescent="0.3">
      <c r="A2273" s="200">
        <v>337487</v>
      </c>
      <c r="B2273" s="200" t="s">
        <v>4584</v>
      </c>
      <c r="C2273" s="200" t="s">
        <v>4572</v>
      </c>
      <c r="D2273" s="200" t="s">
        <v>4572</v>
      </c>
      <c r="E2273" s="200" t="s">
        <v>4572</v>
      </c>
      <c r="F2273" s="200" t="s">
        <v>4572</v>
      </c>
      <c r="G2273" s="200" t="s">
        <v>4572</v>
      </c>
      <c r="H2273" s="200" t="s">
        <v>4571</v>
      </c>
      <c r="I2273" s="200" t="s">
        <v>4571</v>
      </c>
      <c r="J2273" s="200" t="s">
        <v>4571</v>
      </c>
      <c r="K2273" s="200" t="s">
        <v>4571</v>
      </c>
      <c r="L2273" s="200" t="s">
        <v>4571</v>
      </c>
      <c r="M2273" s="200" t="s">
        <v>4571</v>
      </c>
      <c r="N2273" s="200" t="s">
        <v>4571</v>
      </c>
      <c r="O2273" s="200" t="s">
        <v>4571</v>
      </c>
    </row>
    <row r="2274" spans="1:15" x14ac:dyDescent="0.3">
      <c r="A2274" s="200">
        <v>337489</v>
      </c>
      <c r="B2274" s="200" t="s">
        <v>4584</v>
      </c>
      <c r="C2274" s="200" t="s">
        <v>4572</v>
      </c>
      <c r="D2274" s="200" t="s">
        <v>4572</v>
      </c>
      <c r="E2274" s="200" t="s">
        <v>4573</v>
      </c>
      <c r="F2274" s="200" t="s">
        <v>4573</v>
      </c>
      <c r="G2274" s="200" t="s">
        <v>4572</v>
      </c>
      <c r="H2274" s="200" t="s">
        <v>4572</v>
      </c>
      <c r="I2274" s="200" t="s">
        <v>4573</v>
      </c>
      <c r="J2274" s="200" t="s">
        <v>4571</v>
      </c>
      <c r="K2274" s="200" t="s">
        <v>4572</v>
      </c>
      <c r="L2274" s="200" t="s">
        <v>4571</v>
      </c>
      <c r="M2274" s="200" t="s">
        <v>4572</v>
      </c>
      <c r="N2274" s="200" t="s">
        <v>4571</v>
      </c>
      <c r="O2274" s="200" t="s">
        <v>4571</v>
      </c>
    </row>
    <row r="2275" spans="1:15" x14ac:dyDescent="0.3">
      <c r="A2275" s="200">
        <v>337490</v>
      </c>
      <c r="B2275" s="200" t="s">
        <v>4584</v>
      </c>
      <c r="C2275" s="200" t="s">
        <v>4573</v>
      </c>
      <c r="D2275" s="200" t="s">
        <v>4573</v>
      </c>
      <c r="E2275" s="200" t="s">
        <v>4573</v>
      </c>
      <c r="F2275" s="200" t="s">
        <v>4573</v>
      </c>
      <c r="G2275" s="200" t="s">
        <v>4573</v>
      </c>
      <c r="H2275" s="200" t="s">
        <v>4573</v>
      </c>
      <c r="I2275" s="200" t="s">
        <v>4573</v>
      </c>
      <c r="J2275" s="200" t="s">
        <v>4572</v>
      </c>
      <c r="K2275" s="200" t="s">
        <v>4572</v>
      </c>
      <c r="L2275" s="200" t="s">
        <v>4572</v>
      </c>
      <c r="M2275" s="200" t="s">
        <v>4572</v>
      </c>
      <c r="N2275" s="200" t="s">
        <v>4572</v>
      </c>
      <c r="O2275" s="200" t="s">
        <v>4571</v>
      </c>
    </row>
    <row r="2276" spans="1:15" x14ac:dyDescent="0.3">
      <c r="A2276" s="200">
        <v>337492</v>
      </c>
      <c r="B2276" s="200" t="s">
        <v>4584</v>
      </c>
      <c r="C2276" s="200" t="s">
        <v>4573</v>
      </c>
      <c r="D2276" s="200" t="s">
        <v>4573</v>
      </c>
      <c r="E2276" s="200" t="s">
        <v>4573</v>
      </c>
      <c r="F2276" s="200" t="s">
        <v>4572</v>
      </c>
      <c r="G2276" s="200" t="s">
        <v>4573</v>
      </c>
      <c r="H2276" s="200" t="s">
        <v>4573</v>
      </c>
      <c r="I2276" s="200" t="s">
        <v>4573</v>
      </c>
      <c r="J2276" s="200" t="s">
        <v>4572</v>
      </c>
      <c r="K2276" s="200" t="s">
        <v>4572</v>
      </c>
      <c r="L2276" s="200" t="s">
        <v>4572</v>
      </c>
      <c r="M2276" s="200" t="s">
        <v>4572</v>
      </c>
      <c r="N2276" s="200" t="s">
        <v>4572</v>
      </c>
      <c r="O2276" s="200" t="s">
        <v>4571</v>
      </c>
    </row>
    <row r="2277" spans="1:15" x14ac:dyDescent="0.3">
      <c r="A2277" s="200">
        <v>337493</v>
      </c>
      <c r="B2277" s="200" t="s">
        <v>4584</v>
      </c>
      <c r="C2277" s="200" t="s">
        <v>4572</v>
      </c>
      <c r="D2277" s="200" t="s">
        <v>4572</v>
      </c>
      <c r="E2277" s="200" t="s">
        <v>4572</v>
      </c>
      <c r="F2277" s="200" t="s">
        <v>4572</v>
      </c>
      <c r="G2277" s="200" t="s">
        <v>4572</v>
      </c>
      <c r="H2277" s="200" t="s">
        <v>4572</v>
      </c>
      <c r="I2277" s="200" t="s">
        <v>4572</v>
      </c>
      <c r="J2277" s="200" t="s">
        <v>4571</v>
      </c>
      <c r="K2277" s="200" t="s">
        <v>4571</v>
      </c>
      <c r="L2277" s="200" t="s">
        <v>4571</v>
      </c>
      <c r="M2277" s="200" t="s">
        <v>4571</v>
      </c>
      <c r="N2277" s="200" t="s">
        <v>4571</v>
      </c>
      <c r="O2277" s="200" t="s">
        <v>4571</v>
      </c>
    </row>
    <row r="2278" spans="1:15" x14ac:dyDescent="0.3">
      <c r="A2278" s="200">
        <v>337494</v>
      </c>
      <c r="B2278" s="200" t="s">
        <v>4584</v>
      </c>
      <c r="C2278" s="200" t="s">
        <v>4572</v>
      </c>
      <c r="D2278" s="200" t="s">
        <v>4572</v>
      </c>
      <c r="E2278" s="200" t="s">
        <v>4572</v>
      </c>
      <c r="F2278" s="200" t="s">
        <v>4572</v>
      </c>
      <c r="G2278" s="200" t="s">
        <v>4572</v>
      </c>
      <c r="H2278" s="200" t="s">
        <v>4572</v>
      </c>
      <c r="I2278" s="200" t="s">
        <v>4572</v>
      </c>
      <c r="J2278" s="200" t="s">
        <v>4571</v>
      </c>
      <c r="K2278" s="200" t="s">
        <v>4571</v>
      </c>
      <c r="L2278" s="200" t="s">
        <v>4571</v>
      </c>
      <c r="M2278" s="200" t="s">
        <v>4571</v>
      </c>
      <c r="N2278" s="200" t="s">
        <v>4571</v>
      </c>
      <c r="O2278" s="200" t="s">
        <v>4571</v>
      </c>
    </row>
    <row r="2279" spans="1:15" x14ac:dyDescent="0.3">
      <c r="A2279" s="200">
        <v>337497</v>
      </c>
      <c r="B2279" s="200" t="s">
        <v>4584</v>
      </c>
      <c r="C2279" s="200" t="s">
        <v>4573</v>
      </c>
      <c r="D2279" s="200" t="s">
        <v>4572</v>
      </c>
      <c r="E2279" s="200" t="s">
        <v>4572</v>
      </c>
      <c r="F2279" s="200" t="s">
        <v>4572</v>
      </c>
      <c r="G2279" s="200" t="s">
        <v>4573</v>
      </c>
      <c r="H2279" s="200" t="s">
        <v>4573</v>
      </c>
      <c r="I2279" s="200" t="s">
        <v>4572</v>
      </c>
      <c r="J2279" s="200" t="s">
        <v>4572</v>
      </c>
      <c r="K2279" s="200" t="s">
        <v>4572</v>
      </c>
      <c r="L2279" s="200" t="s">
        <v>4572</v>
      </c>
      <c r="M2279" s="200" t="s">
        <v>4572</v>
      </c>
      <c r="N2279" s="200" t="s">
        <v>4572</v>
      </c>
      <c r="O2279" s="200" t="s">
        <v>4571</v>
      </c>
    </row>
    <row r="2280" spans="1:15" x14ac:dyDescent="0.3">
      <c r="A2280" s="200">
        <v>337498</v>
      </c>
      <c r="B2280" s="200" t="s">
        <v>4584</v>
      </c>
      <c r="C2280" s="200" t="s">
        <v>4572</v>
      </c>
      <c r="D2280" s="200" t="s">
        <v>4571</v>
      </c>
      <c r="E2280" s="200" t="s">
        <v>4572</v>
      </c>
      <c r="F2280" s="200" t="s">
        <v>4572</v>
      </c>
      <c r="G2280" s="200" t="s">
        <v>4572</v>
      </c>
      <c r="H2280" s="200" t="s">
        <v>4571</v>
      </c>
      <c r="I2280" s="200" t="s">
        <v>4572</v>
      </c>
      <c r="J2280" s="200" t="s">
        <v>4571</v>
      </c>
      <c r="K2280" s="200" t="s">
        <v>4571</v>
      </c>
      <c r="L2280" s="200" t="s">
        <v>4571</v>
      </c>
      <c r="M2280" s="200" t="s">
        <v>4571</v>
      </c>
      <c r="N2280" s="200" t="s">
        <v>4571</v>
      </c>
      <c r="O2280" s="200" t="s">
        <v>4571</v>
      </c>
    </row>
    <row r="2281" spans="1:15" x14ac:dyDescent="0.3">
      <c r="A2281" s="200">
        <v>337500</v>
      </c>
      <c r="B2281" s="200" t="s">
        <v>4584</v>
      </c>
      <c r="C2281" s="200" t="s">
        <v>4573</v>
      </c>
      <c r="D2281" s="200" t="s">
        <v>4571</v>
      </c>
      <c r="E2281" s="200" t="s">
        <v>4573</v>
      </c>
      <c r="F2281" s="200" t="s">
        <v>4573</v>
      </c>
      <c r="G2281" s="200" t="s">
        <v>4573</v>
      </c>
      <c r="H2281" s="200" t="s">
        <v>4571</v>
      </c>
      <c r="I2281" s="200" t="s">
        <v>4571</v>
      </c>
      <c r="J2281" s="200" t="s">
        <v>4571</v>
      </c>
      <c r="K2281" s="200" t="s">
        <v>4571</v>
      </c>
      <c r="L2281" s="200" t="s">
        <v>4571</v>
      </c>
      <c r="M2281" s="200" t="s">
        <v>4571</v>
      </c>
      <c r="N2281" s="200" t="s">
        <v>4571</v>
      </c>
      <c r="O2281" s="200" t="s">
        <v>4571</v>
      </c>
    </row>
    <row r="2282" spans="1:15" x14ac:dyDescent="0.3">
      <c r="A2282" s="200">
        <v>337502</v>
      </c>
      <c r="B2282" s="200" t="s">
        <v>4584</v>
      </c>
      <c r="C2282" s="200" t="s">
        <v>4573</v>
      </c>
      <c r="D2282" s="200" t="s">
        <v>4572</v>
      </c>
      <c r="E2282" s="200" t="s">
        <v>4572</v>
      </c>
      <c r="F2282" s="200" t="s">
        <v>4572</v>
      </c>
      <c r="G2282" s="200" t="s">
        <v>4571</v>
      </c>
      <c r="H2282" s="200" t="s">
        <v>4572</v>
      </c>
      <c r="I2282" s="200" t="s">
        <v>4572</v>
      </c>
      <c r="J2282" s="200" t="s">
        <v>4572</v>
      </c>
      <c r="K2282" s="200" t="s">
        <v>4572</v>
      </c>
      <c r="L2282" s="200" t="s">
        <v>4571</v>
      </c>
      <c r="M2282" s="200" t="s">
        <v>4572</v>
      </c>
      <c r="N2282" s="200" t="s">
        <v>4572</v>
      </c>
      <c r="O2282" s="200" t="s">
        <v>4571</v>
      </c>
    </row>
    <row r="2283" spans="1:15" x14ac:dyDescent="0.3">
      <c r="A2283" s="200">
        <v>337503</v>
      </c>
      <c r="B2283" s="200" t="s">
        <v>4584</v>
      </c>
      <c r="C2283" s="200" t="s">
        <v>4573</v>
      </c>
      <c r="D2283" s="200" t="s">
        <v>4572</v>
      </c>
      <c r="E2283" s="200" t="s">
        <v>4573</v>
      </c>
      <c r="F2283" s="200" t="s">
        <v>4573</v>
      </c>
      <c r="G2283" s="200" t="s">
        <v>4573</v>
      </c>
      <c r="H2283" s="200" t="s">
        <v>4572</v>
      </c>
      <c r="I2283" s="200" t="s">
        <v>4572</v>
      </c>
      <c r="J2283" s="200" t="s">
        <v>4571</v>
      </c>
      <c r="K2283" s="200" t="s">
        <v>4572</v>
      </c>
      <c r="L2283" s="200" t="s">
        <v>4572</v>
      </c>
      <c r="M2283" s="200" t="s">
        <v>4572</v>
      </c>
      <c r="N2283" s="200" t="s">
        <v>4571</v>
      </c>
      <c r="O2283" s="200" t="s">
        <v>4571</v>
      </c>
    </row>
    <row r="2284" spans="1:15" x14ac:dyDescent="0.3">
      <c r="A2284" s="200">
        <v>337505</v>
      </c>
      <c r="B2284" s="200" t="s">
        <v>4584</v>
      </c>
      <c r="C2284" s="200" t="s">
        <v>4572</v>
      </c>
      <c r="D2284" s="200" t="s">
        <v>4572</v>
      </c>
      <c r="E2284" s="200" t="s">
        <v>4572</v>
      </c>
      <c r="F2284" s="200" t="s">
        <v>4572</v>
      </c>
      <c r="G2284" s="200" t="s">
        <v>4572</v>
      </c>
      <c r="H2284" s="200" t="s">
        <v>4573</v>
      </c>
      <c r="I2284" s="200" t="s">
        <v>4571</v>
      </c>
      <c r="J2284" s="200" t="s">
        <v>4571</v>
      </c>
      <c r="K2284" s="200" t="s">
        <v>4571</v>
      </c>
      <c r="L2284" s="200" t="s">
        <v>4572</v>
      </c>
      <c r="M2284" s="200" t="s">
        <v>4571</v>
      </c>
      <c r="N2284" s="200" t="s">
        <v>4571</v>
      </c>
      <c r="O2284" s="200" t="s">
        <v>4571</v>
      </c>
    </row>
    <row r="2285" spans="1:15" x14ac:dyDescent="0.3">
      <c r="A2285" s="200">
        <v>337506</v>
      </c>
      <c r="B2285" s="200" t="s">
        <v>4584</v>
      </c>
      <c r="C2285" s="200" t="s">
        <v>4572</v>
      </c>
      <c r="D2285" s="200" t="s">
        <v>4572</v>
      </c>
      <c r="E2285" s="200" t="s">
        <v>4573</v>
      </c>
      <c r="F2285" s="200" t="s">
        <v>4573</v>
      </c>
      <c r="G2285" s="200" t="s">
        <v>4572</v>
      </c>
      <c r="H2285" s="200" t="s">
        <v>4572</v>
      </c>
      <c r="I2285" s="200" t="s">
        <v>4572</v>
      </c>
      <c r="J2285" s="200" t="s">
        <v>4572</v>
      </c>
      <c r="K2285" s="200" t="s">
        <v>4572</v>
      </c>
      <c r="L2285" s="200" t="s">
        <v>4572</v>
      </c>
      <c r="M2285" s="200" t="s">
        <v>4572</v>
      </c>
      <c r="N2285" s="200" t="s">
        <v>4572</v>
      </c>
      <c r="O2285" s="200" t="s">
        <v>4571</v>
      </c>
    </row>
    <row r="2286" spans="1:15" x14ac:dyDescent="0.3">
      <c r="A2286" s="200">
        <v>337507</v>
      </c>
      <c r="B2286" s="200" t="s">
        <v>4584</v>
      </c>
      <c r="C2286" s="200" t="s">
        <v>4573</v>
      </c>
      <c r="D2286" s="200" t="s">
        <v>4572</v>
      </c>
      <c r="E2286" s="200" t="s">
        <v>4573</v>
      </c>
      <c r="F2286" s="200" t="s">
        <v>4572</v>
      </c>
      <c r="G2286" s="200" t="s">
        <v>4573</v>
      </c>
      <c r="H2286" s="200" t="s">
        <v>4572</v>
      </c>
      <c r="I2286" s="200" t="s">
        <v>4573</v>
      </c>
      <c r="J2286" s="200" t="s">
        <v>4572</v>
      </c>
      <c r="K2286" s="200" t="s">
        <v>4572</v>
      </c>
      <c r="L2286" s="200" t="s">
        <v>4572</v>
      </c>
      <c r="M2286" s="200" t="s">
        <v>4572</v>
      </c>
      <c r="N2286" s="200" t="s">
        <v>4572</v>
      </c>
      <c r="O2286" s="200" t="s">
        <v>4571</v>
      </c>
    </row>
    <row r="2287" spans="1:15" x14ac:dyDescent="0.3">
      <c r="A2287" s="200">
        <v>337511</v>
      </c>
      <c r="B2287" s="200" t="s">
        <v>4584</v>
      </c>
      <c r="C2287" s="200" t="s">
        <v>4572</v>
      </c>
      <c r="D2287" s="200" t="s">
        <v>4572</v>
      </c>
      <c r="E2287" s="200" t="s">
        <v>4572</v>
      </c>
      <c r="F2287" s="200" t="s">
        <v>4572</v>
      </c>
      <c r="G2287" s="200" t="s">
        <v>4572</v>
      </c>
      <c r="H2287" s="200" t="s">
        <v>4572</v>
      </c>
      <c r="I2287" s="200" t="s">
        <v>4572</v>
      </c>
      <c r="J2287" s="200" t="s">
        <v>4572</v>
      </c>
      <c r="K2287" s="200" t="s">
        <v>4571</v>
      </c>
      <c r="L2287" s="200" t="s">
        <v>4572</v>
      </c>
      <c r="M2287" s="200" t="s">
        <v>4571</v>
      </c>
      <c r="N2287" s="200" t="s">
        <v>4571</v>
      </c>
      <c r="O2287" s="200" t="s">
        <v>4571</v>
      </c>
    </row>
    <row r="2288" spans="1:15" x14ac:dyDescent="0.3">
      <c r="A2288" s="200">
        <v>337514</v>
      </c>
      <c r="B2288" s="200" t="s">
        <v>4584</v>
      </c>
      <c r="C2288" s="200" t="s">
        <v>4573</v>
      </c>
      <c r="D2288" s="200" t="s">
        <v>4572</v>
      </c>
      <c r="E2288" s="200" t="s">
        <v>4572</v>
      </c>
      <c r="F2288" s="200" t="s">
        <v>4572</v>
      </c>
      <c r="G2288" s="200" t="s">
        <v>4573</v>
      </c>
      <c r="H2288" s="200" t="s">
        <v>4572</v>
      </c>
      <c r="I2288" s="200" t="s">
        <v>4573</v>
      </c>
      <c r="J2288" s="200" t="s">
        <v>4572</v>
      </c>
      <c r="K2288" s="200" t="s">
        <v>4572</v>
      </c>
      <c r="L2288" s="200" t="s">
        <v>4572</v>
      </c>
      <c r="M2288" s="200" t="s">
        <v>4572</v>
      </c>
      <c r="N2288" s="200" t="s">
        <v>4572</v>
      </c>
      <c r="O2288" s="200" t="s">
        <v>4571</v>
      </c>
    </row>
    <row r="2289" spans="1:15" x14ac:dyDescent="0.3">
      <c r="A2289" s="200">
        <v>337515</v>
      </c>
      <c r="B2289" s="200" t="s">
        <v>4584</v>
      </c>
      <c r="C2289" s="200" t="s">
        <v>4572</v>
      </c>
      <c r="D2289" s="200" t="s">
        <v>4571</v>
      </c>
      <c r="E2289" s="200" t="s">
        <v>4571</v>
      </c>
      <c r="F2289" s="200" t="s">
        <v>4572</v>
      </c>
      <c r="G2289" s="200" t="s">
        <v>4571</v>
      </c>
      <c r="H2289" s="200" t="s">
        <v>4572</v>
      </c>
      <c r="I2289" s="200" t="s">
        <v>4572</v>
      </c>
      <c r="J2289" s="200" t="s">
        <v>4571</v>
      </c>
      <c r="K2289" s="200" t="s">
        <v>4571</v>
      </c>
      <c r="L2289" s="200" t="s">
        <v>4571</v>
      </c>
      <c r="M2289" s="200" t="s">
        <v>4571</v>
      </c>
      <c r="N2289" s="200" t="s">
        <v>4571</v>
      </c>
      <c r="O2289" s="200" t="s">
        <v>4571</v>
      </c>
    </row>
    <row r="2290" spans="1:15" x14ac:dyDescent="0.3">
      <c r="A2290" s="200">
        <v>337516</v>
      </c>
      <c r="B2290" s="200" t="s">
        <v>4584</v>
      </c>
      <c r="C2290" s="200" t="s">
        <v>4572</v>
      </c>
      <c r="D2290" s="200" t="s">
        <v>4571</v>
      </c>
      <c r="E2290" s="200" t="s">
        <v>4572</v>
      </c>
      <c r="F2290" s="200" t="s">
        <v>4571</v>
      </c>
      <c r="G2290" s="200" t="s">
        <v>4571</v>
      </c>
      <c r="H2290" s="200" t="s">
        <v>4572</v>
      </c>
      <c r="I2290" s="200" t="s">
        <v>4571</v>
      </c>
      <c r="J2290" s="200" t="s">
        <v>4571</v>
      </c>
      <c r="K2290" s="200" t="s">
        <v>4571</v>
      </c>
      <c r="L2290" s="200" t="s">
        <v>4571</v>
      </c>
      <c r="M2290" s="200" t="s">
        <v>4571</v>
      </c>
      <c r="N2290" s="200" t="s">
        <v>4571</v>
      </c>
      <c r="O2290" s="200" t="s">
        <v>4571</v>
      </c>
    </row>
    <row r="2291" spans="1:15" x14ac:dyDescent="0.3">
      <c r="A2291" s="200">
        <v>337517</v>
      </c>
      <c r="B2291" s="200" t="s">
        <v>4584</v>
      </c>
      <c r="C2291" s="200" t="s">
        <v>4572</v>
      </c>
      <c r="D2291" s="200" t="s">
        <v>4572</v>
      </c>
      <c r="E2291" s="200" t="s">
        <v>4572</v>
      </c>
      <c r="F2291" s="200" t="s">
        <v>4571</v>
      </c>
      <c r="G2291" s="200" t="s">
        <v>4572</v>
      </c>
      <c r="H2291" s="200" t="s">
        <v>4571</v>
      </c>
      <c r="I2291" s="200" t="s">
        <v>4572</v>
      </c>
      <c r="J2291" s="200" t="s">
        <v>4571</v>
      </c>
      <c r="K2291" s="200" t="s">
        <v>4571</v>
      </c>
      <c r="L2291" s="200" t="s">
        <v>4571</v>
      </c>
      <c r="M2291" s="200" t="s">
        <v>4571</v>
      </c>
      <c r="N2291" s="200" t="s">
        <v>4571</v>
      </c>
      <c r="O2291" s="200" t="s">
        <v>4571</v>
      </c>
    </row>
    <row r="2292" spans="1:15" x14ac:dyDescent="0.3">
      <c r="A2292" s="200">
        <v>337518</v>
      </c>
      <c r="B2292" s="200" t="s">
        <v>4584</v>
      </c>
      <c r="C2292" s="200" t="s">
        <v>4572</v>
      </c>
      <c r="D2292" s="200" t="s">
        <v>4572</v>
      </c>
      <c r="E2292" s="200" t="s">
        <v>4572</v>
      </c>
      <c r="F2292" s="200" t="s">
        <v>4572</v>
      </c>
      <c r="G2292" s="200" t="s">
        <v>4572</v>
      </c>
      <c r="H2292" s="200" t="s">
        <v>4572</v>
      </c>
      <c r="I2292" s="200" t="s">
        <v>4572</v>
      </c>
      <c r="J2292" s="200" t="s">
        <v>4571</v>
      </c>
      <c r="K2292" s="200" t="s">
        <v>4571</v>
      </c>
      <c r="L2292" s="200" t="s">
        <v>4571</v>
      </c>
      <c r="M2292" s="200" t="s">
        <v>4571</v>
      </c>
      <c r="N2292" s="200" t="s">
        <v>4571</v>
      </c>
      <c r="O2292" s="200" t="s">
        <v>4571</v>
      </c>
    </row>
    <row r="2293" spans="1:15" x14ac:dyDescent="0.3">
      <c r="A2293" s="200">
        <v>337521</v>
      </c>
      <c r="B2293" s="200" t="s">
        <v>4584</v>
      </c>
      <c r="C2293" s="200" t="s">
        <v>4572</v>
      </c>
      <c r="D2293" s="200" t="s">
        <v>4572</v>
      </c>
      <c r="E2293" s="200" t="s">
        <v>4572</v>
      </c>
      <c r="F2293" s="200" t="s">
        <v>4572</v>
      </c>
      <c r="G2293" s="200" t="s">
        <v>4571</v>
      </c>
      <c r="H2293" s="200" t="s">
        <v>4571</v>
      </c>
      <c r="I2293" s="200" t="s">
        <v>4571</v>
      </c>
      <c r="J2293" s="200" t="s">
        <v>4571</v>
      </c>
      <c r="K2293" s="200" t="s">
        <v>4571</v>
      </c>
      <c r="L2293" s="200" t="s">
        <v>4571</v>
      </c>
      <c r="M2293" s="200" t="s">
        <v>4571</v>
      </c>
      <c r="N2293" s="200" t="s">
        <v>4571</v>
      </c>
      <c r="O2293" s="200" t="s">
        <v>4571</v>
      </c>
    </row>
    <row r="2294" spans="1:15" x14ac:dyDescent="0.3">
      <c r="A2294" s="200">
        <v>337522</v>
      </c>
      <c r="B2294" s="200" t="s">
        <v>4584</v>
      </c>
      <c r="C2294" s="200" t="s">
        <v>4572</v>
      </c>
      <c r="D2294" s="200" t="s">
        <v>4572</v>
      </c>
      <c r="E2294" s="200" t="s">
        <v>4572</v>
      </c>
      <c r="F2294" s="200" t="s">
        <v>4572</v>
      </c>
      <c r="G2294" s="200" t="s">
        <v>4572</v>
      </c>
      <c r="H2294" s="200" t="s">
        <v>4572</v>
      </c>
      <c r="I2294" s="200" t="s">
        <v>4572</v>
      </c>
      <c r="J2294" s="200" t="s">
        <v>4571</v>
      </c>
      <c r="K2294" s="200" t="s">
        <v>4571</v>
      </c>
      <c r="L2294" s="200" t="s">
        <v>4571</v>
      </c>
      <c r="M2294" s="200" t="s">
        <v>4571</v>
      </c>
      <c r="N2294" s="200" t="s">
        <v>4571</v>
      </c>
      <c r="O2294" s="200" t="s">
        <v>4571</v>
      </c>
    </row>
    <row r="2295" spans="1:15" x14ac:dyDescent="0.3">
      <c r="A2295" s="200">
        <v>337523</v>
      </c>
      <c r="B2295" s="200" t="s">
        <v>4584</v>
      </c>
      <c r="C2295" s="200" t="s">
        <v>4573</v>
      </c>
      <c r="D2295" s="200" t="s">
        <v>4573</v>
      </c>
      <c r="E2295" s="200" t="s">
        <v>4572</v>
      </c>
      <c r="F2295" s="200" t="s">
        <v>4573</v>
      </c>
      <c r="G2295" s="200" t="s">
        <v>4572</v>
      </c>
      <c r="H2295" s="200" t="s">
        <v>4572</v>
      </c>
      <c r="I2295" s="200" t="s">
        <v>4572</v>
      </c>
      <c r="J2295" s="200" t="s">
        <v>4572</v>
      </c>
      <c r="K2295" s="200" t="s">
        <v>4572</v>
      </c>
      <c r="L2295" s="200" t="s">
        <v>4572</v>
      </c>
      <c r="M2295" s="200" t="s">
        <v>4572</v>
      </c>
      <c r="N2295" s="200" t="s">
        <v>4572</v>
      </c>
      <c r="O2295" s="200" t="s">
        <v>4571</v>
      </c>
    </row>
    <row r="2296" spans="1:15" x14ac:dyDescent="0.3">
      <c r="A2296" s="200">
        <v>337524</v>
      </c>
      <c r="B2296" s="200" t="s">
        <v>4584</v>
      </c>
      <c r="C2296" s="200" t="s">
        <v>4572</v>
      </c>
      <c r="D2296" s="200" t="s">
        <v>4572</v>
      </c>
      <c r="E2296" s="200" t="s">
        <v>4572</v>
      </c>
      <c r="F2296" s="200" t="s">
        <v>4572</v>
      </c>
      <c r="G2296" s="200" t="s">
        <v>4572</v>
      </c>
      <c r="H2296" s="200" t="s">
        <v>4573</v>
      </c>
      <c r="I2296" s="200" t="s">
        <v>4573</v>
      </c>
      <c r="J2296" s="200" t="s">
        <v>4572</v>
      </c>
      <c r="K2296" s="200" t="s">
        <v>4572</v>
      </c>
      <c r="L2296" s="200" t="s">
        <v>4572</v>
      </c>
      <c r="M2296" s="200" t="s">
        <v>4572</v>
      </c>
      <c r="N2296" s="200" t="s">
        <v>4572</v>
      </c>
      <c r="O2296" s="200" t="s">
        <v>4571</v>
      </c>
    </row>
    <row r="2297" spans="1:15" x14ac:dyDescent="0.3">
      <c r="A2297" s="200">
        <v>337528</v>
      </c>
      <c r="B2297" s="200" t="s">
        <v>4584</v>
      </c>
      <c r="C2297" s="200" t="s">
        <v>4573</v>
      </c>
      <c r="D2297" s="200" t="s">
        <v>4572</v>
      </c>
      <c r="E2297" s="200" t="s">
        <v>4573</v>
      </c>
      <c r="F2297" s="200" t="s">
        <v>4573</v>
      </c>
      <c r="G2297" s="200" t="s">
        <v>4572</v>
      </c>
      <c r="H2297" s="200" t="s">
        <v>4572</v>
      </c>
      <c r="I2297" s="200" t="s">
        <v>4572</v>
      </c>
      <c r="J2297" s="200" t="s">
        <v>4571</v>
      </c>
      <c r="K2297" s="200" t="s">
        <v>4571</v>
      </c>
      <c r="L2297" s="200" t="s">
        <v>4571</v>
      </c>
      <c r="M2297" s="200" t="s">
        <v>4571</v>
      </c>
      <c r="N2297" s="200" t="s">
        <v>4571</v>
      </c>
      <c r="O2297" s="200" t="s">
        <v>4571</v>
      </c>
    </row>
    <row r="2298" spans="1:15" x14ac:dyDescent="0.3">
      <c r="A2298" s="200">
        <v>337529</v>
      </c>
      <c r="B2298" s="200" t="s">
        <v>4584</v>
      </c>
      <c r="C2298" s="200" t="s">
        <v>4573</v>
      </c>
      <c r="D2298" s="200" t="s">
        <v>4573</v>
      </c>
      <c r="E2298" s="200" t="s">
        <v>4573</v>
      </c>
      <c r="F2298" s="200" t="s">
        <v>4573</v>
      </c>
      <c r="G2298" s="200" t="s">
        <v>4573</v>
      </c>
      <c r="H2298" s="200" t="s">
        <v>4573</v>
      </c>
      <c r="I2298" s="200" t="s">
        <v>4573</v>
      </c>
      <c r="J2298" s="200" t="s">
        <v>4572</v>
      </c>
      <c r="K2298" s="200" t="s">
        <v>4572</v>
      </c>
      <c r="L2298" s="200" t="s">
        <v>4572</v>
      </c>
      <c r="M2298" s="200" t="s">
        <v>4572</v>
      </c>
      <c r="N2298" s="200" t="s">
        <v>4572</v>
      </c>
      <c r="O2298" s="200" t="s">
        <v>4571</v>
      </c>
    </row>
    <row r="2299" spans="1:15" x14ac:dyDescent="0.3">
      <c r="A2299" s="200">
        <v>337530</v>
      </c>
      <c r="B2299" s="200" t="s">
        <v>4584</v>
      </c>
      <c r="C2299" s="200" t="s">
        <v>4572</v>
      </c>
      <c r="D2299" s="200" t="s">
        <v>4572</v>
      </c>
      <c r="E2299" s="200" t="s">
        <v>4572</v>
      </c>
      <c r="F2299" s="200" t="s">
        <v>4572</v>
      </c>
      <c r="G2299" s="200" t="s">
        <v>4572</v>
      </c>
      <c r="H2299" s="200" t="s">
        <v>4572</v>
      </c>
      <c r="I2299" s="200" t="s">
        <v>4572</v>
      </c>
      <c r="J2299" s="200" t="s">
        <v>4571</v>
      </c>
      <c r="K2299" s="200" t="s">
        <v>4571</v>
      </c>
      <c r="L2299" s="200" t="s">
        <v>4571</v>
      </c>
      <c r="M2299" s="200" t="s">
        <v>4571</v>
      </c>
      <c r="N2299" s="200" t="s">
        <v>4571</v>
      </c>
      <c r="O2299" s="200" t="s">
        <v>4571</v>
      </c>
    </row>
    <row r="2300" spans="1:15" x14ac:dyDescent="0.3">
      <c r="A2300" s="200">
        <v>337531</v>
      </c>
      <c r="B2300" s="200" t="s">
        <v>4584</v>
      </c>
      <c r="C2300" s="200" t="s">
        <v>4573</v>
      </c>
      <c r="D2300" s="200" t="s">
        <v>4571</v>
      </c>
      <c r="E2300" s="200" t="s">
        <v>4573</v>
      </c>
      <c r="F2300" s="200" t="s">
        <v>4572</v>
      </c>
      <c r="G2300" s="200" t="s">
        <v>4572</v>
      </c>
      <c r="H2300" s="200" t="s">
        <v>4572</v>
      </c>
      <c r="I2300" s="200" t="s">
        <v>4572</v>
      </c>
      <c r="J2300" s="200" t="s">
        <v>4571</v>
      </c>
      <c r="K2300" s="200" t="s">
        <v>4571</v>
      </c>
      <c r="L2300" s="200" t="s">
        <v>4572</v>
      </c>
      <c r="M2300" s="200" t="s">
        <v>4571</v>
      </c>
      <c r="N2300" s="200" t="s">
        <v>4572</v>
      </c>
      <c r="O2300" s="200" t="s">
        <v>4571</v>
      </c>
    </row>
    <row r="2301" spans="1:15" x14ac:dyDescent="0.3">
      <c r="A2301" s="200">
        <v>337533</v>
      </c>
      <c r="B2301" s="200" t="s">
        <v>4584</v>
      </c>
      <c r="C2301" s="200" t="s">
        <v>4572</v>
      </c>
      <c r="D2301" s="200" t="s">
        <v>4572</v>
      </c>
      <c r="E2301" s="200" t="s">
        <v>4572</v>
      </c>
      <c r="F2301" s="200" t="s">
        <v>4572</v>
      </c>
      <c r="G2301" s="200" t="s">
        <v>4572</v>
      </c>
      <c r="H2301" s="200" t="s">
        <v>4571</v>
      </c>
      <c r="I2301" s="200" t="s">
        <v>4571</v>
      </c>
      <c r="J2301" s="200" t="s">
        <v>4571</v>
      </c>
      <c r="K2301" s="200" t="s">
        <v>4571</v>
      </c>
      <c r="L2301" s="200" t="s">
        <v>4571</v>
      </c>
      <c r="M2301" s="200" t="s">
        <v>4571</v>
      </c>
      <c r="N2301" s="200" t="s">
        <v>4571</v>
      </c>
      <c r="O2301" s="200" t="s">
        <v>4571</v>
      </c>
    </row>
    <row r="2302" spans="1:15" x14ac:dyDescent="0.3">
      <c r="A2302" s="200">
        <v>337535</v>
      </c>
      <c r="B2302" s="200" t="s">
        <v>4584</v>
      </c>
      <c r="C2302" s="200" t="s">
        <v>4572</v>
      </c>
      <c r="D2302" s="200" t="s">
        <v>4572</v>
      </c>
      <c r="E2302" s="200" t="s">
        <v>4572</v>
      </c>
      <c r="F2302" s="200" t="s">
        <v>4572</v>
      </c>
      <c r="G2302" s="200" t="s">
        <v>4572</v>
      </c>
      <c r="H2302" s="200" t="s">
        <v>4571</v>
      </c>
      <c r="I2302" s="200" t="s">
        <v>4571</v>
      </c>
      <c r="J2302" s="200" t="s">
        <v>4571</v>
      </c>
      <c r="K2302" s="200" t="s">
        <v>4571</v>
      </c>
      <c r="L2302" s="200" t="s">
        <v>4571</v>
      </c>
      <c r="M2302" s="200" t="s">
        <v>4571</v>
      </c>
      <c r="N2302" s="200" t="s">
        <v>4571</v>
      </c>
      <c r="O2302" s="200" t="s">
        <v>4571</v>
      </c>
    </row>
    <row r="2303" spans="1:15" x14ac:dyDescent="0.3">
      <c r="A2303" s="200">
        <v>337536</v>
      </c>
      <c r="B2303" s="200" t="s">
        <v>4584</v>
      </c>
      <c r="C2303" s="200" t="s">
        <v>4573</v>
      </c>
      <c r="D2303" s="200" t="s">
        <v>4572</v>
      </c>
      <c r="E2303" s="200" t="s">
        <v>4573</v>
      </c>
      <c r="F2303" s="200" t="s">
        <v>4573</v>
      </c>
      <c r="G2303" s="200" t="s">
        <v>4572</v>
      </c>
      <c r="H2303" s="200" t="s">
        <v>4572</v>
      </c>
      <c r="I2303" s="200" t="s">
        <v>4572</v>
      </c>
      <c r="J2303" s="200" t="s">
        <v>4571</v>
      </c>
      <c r="K2303" s="200" t="s">
        <v>4571</v>
      </c>
      <c r="L2303" s="200" t="s">
        <v>4571</v>
      </c>
      <c r="M2303" s="200" t="s">
        <v>4571</v>
      </c>
      <c r="N2303" s="200" t="s">
        <v>4571</v>
      </c>
      <c r="O2303" s="200" t="s">
        <v>4571</v>
      </c>
    </row>
    <row r="2304" spans="1:15" x14ac:dyDescent="0.3">
      <c r="A2304" s="200">
        <v>337537</v>
      </c>
      <c r="B2304" s="200" t="s">
        <v>4584</v>
      </c>
      <c r="C2304" s="200" t="s">
        <v>4573</v>
      </c>
      <c r="D2304" s="200" t="s">
        <v>4573</v>
      </c>
      <c r="E2304" s="200" t="s">
        <v>4573</v>
      </c>
      <c r="F2304" s="200" t="s">
        <v>4573</v>
      </c>
      <c r="G2304" s="200" t="s">
        <v>4573</v>
      </c>
      <c r="H2304" s="200" t="s">
        <v>4573</v>
      </c>
      <c r="I2304" s="200" t="s">
        <v>4573</v>
      </c>
      <c r="J2304" s="200" t="s">
        <v>4572</v>
      </c>
      <c r="K2304" s="200" t="s">
        <v>4572</v>
      </c>
      <c r="L2304" s="200" t="s">
        <v>4571</v>
      </c>
      <c r="M2304" s="200" t="s">
        <v>4572</v>
      </c>
      <c r="N2304" s="200" t="s">
        <v>4572</v>
      </c>
      <c r="O2304" s="200" t="s">
        <v>4571</v>
      </c>
    </row>
    <row r="2305" spans="1:15" x14ac:dyDescent="0.3">
      <c r="A2305" s="200">
        <v>337538</v>
      </c>
      <c r="B2305" s="200" t="s">
        <v>4584</v>
      </c>
      <c r="C2305" s="200" t="s">
        <v>4572</v>
      </c>
      <c r="D2305" s="200" t="s">
        <v>4572</v>
      </c>
      <c r="E2305" s="200" t="s">
        <v>4571</v>
      </c>
      <c r="F2305" s="200" t="s">
        <v>4572</v>
      </c>
      <c r="G2305" s="200" t="s">
        <v>4571</v>
      </c>
      <c r="H2305" s="200" t="s">
        <v>4571</v>
      </c>
      <c r="I2305" s="200" t="s">
        <v>4572</v>
      </c>
      <c r="J2305" s="200" t="s">
        <v>4571</v>
      </c>
      <c r="K2305" s="200" t="s">
        <v>4571</v>
      </c>
      <c r="L2305" s="200" t="s">
        <v>4571</v>
      </c>
      <c r="M2305" s="200" t="s">
        <v>4571</v>
      </c>
      <c r="N2305" s="200" t="s">
        <v>4571</v>
      </c>
      <c r="O2305" s="200" t="s">
        <v>4571</v>
      </c>
    </row>
    <row r="2306" spans="1:15" x14ac:dyDescent="0.3">
      <c r="A2306" s="200">
        <v>337540</v>
      </c>
      <c r="B2306" s="200" t="s">
        <v>4584</v>
      </c>
      <c r="C2306" s="200" t="s">
        <v>4573</v>
      </c>
      <c r="D2306" s="200" t="s">
        <v>4572</v>
      </c>
      <c r="E2306" s="200" t="s">
        <v>4571</v>
      </c>
      <c r="F2306" s="200" t="s">
        <v>4571</v>
      </c>
      <c r="G2306" s="200" t="s">
        <v>4573</v>
      </c>
      <c r="H2306" s="200" t="s">
        <v>4571</v>
      </c>
      <c r="I2306" s="200" t="s">
        <v>4572</v>
      </c>
      <c r="J2306" s="200" t="s">
        <v>4571</v>
      </c>
      <c r="K2306" s="200" t="s">
        <v>4571</v>
      </c>
      <c r="L2306" s="200" t="s">
        <v>4571</v>
      </c>
      <c r="M2306" s="200" t="s">
        <v>4571</v>
      </c>
      <c r="N2306" s="200" t="s">
        <v>4571</v>
      </c>
      <c r="O2306" s="200" t="s">
        <v>4571</v>
      </c>
    </row>
    <row r="2307" spans="1:15" x14ac:dyDescent="0.3">
      <c r="A2307" s="200">
        <v>337543</v>
      </c>
      <c r="B2307" s="200" t="s">
        <v>4584</v>
      </c>
      <c r="C2307" s="200" t="s">
        <v>4573</v>
      </c>
      <c r="D2307" s="200" t="s">
        <v>4572</v>
      </c>
      <c r="E2307" s="200" t="s">
        <v>4571</v>
      </c>
      <c r="F2307" s="200" t="s">
        <v>4573</v>
      </c>
      <c r="G2307" s="200" t="s">
        <v>4572</v>
      </c>
      <c r="H2307" s="200" t="s">
        <v>4573</v>
      </c>
      <c r="I2307" s="200" t="s">
        <v>4571</v>
      </c>
      <c r="J2307" s="200" t="s">
        <v>4571</v>
      </c>
      <c r="K2307" s="200" t="s">
        <v>4571</v>
      </c>
      <c r="L2307" s="200" t="s">
        <v>4572</v>
      </c>
      <c r="M2307" s="200" t="s">
        <v>4571</v>
      </c>
      <c r="N2307" s="200" t="s">
        <v>4571</v>
      </c>
      <c r="O2307" s="200" t="s">
        <v>4571</v>
      </c>
    </row>
    <row r="2308" spans="1:15" x14ac:dyDescent="0.3">
      <c r="A2308" s="200">
        <v>337544</v>
      </c>
      <c r="B2308" s="200" t="s">
        <v>4584</v>
      </c>
      <c r="C2308" s="200" t="s">
        <v>4573</v>
      </c>
      <c r="D2308" s="200" t="s">
        <v>4572</v>
      </c>
      <c r="E2308" s="200" t="s">
        <v>4572</v>
      </c>
      <c r="F2308" s="200" t="s">
        <v>4573</v>
      </c>
      <c r="G2308" s="200" t="s">
        <v>4572</v>
      </c>
      <c r="H2308" s="200" t="s">
        <v>4572</v>
      </c>
      <c r="I2308" s="200" t="s">
        <v>4573</v>
      </c>
      <c r="J2308" s="200" t="s">
        <v>4572</v>
      </c>
      <c r="K2308" s="200" t="s">
        <v>4572</v>
      </c>
      <c r="L2308" s="200" t="s">
        <v>4572</v>
      </c>
      <c r="M2308" s="200" t="s">
        <v>4572</v>
      </c>
      <c r="N2308" s="200" t="s">
        <v>4572</v>
      </c>
      <c r="O2308" s="200" t="s">
        <v>4571</v>
      </c>
    </row>
    <row r="2309" spans="1:15" x14ac:dyDescent="0.3">
      <c r="A2309" s="200">
        <v>337546</v>
      </c>
      <c r="B2309" s="200" t="s">
        <v>4584</v>
      </c>
      <c r="C2309" s="200" t="s">
        <v>4573</v>
      </c>
      <c r="D2309" s="200" t="s">
        <v>4572</v>
      </c>
      <c r="E2309" s="200" t="s">
        <v>4572</v>
      </c>
      <c r="F2309" s="200" t="s">
        <v>4572</v>
      </c>
      <c r="G2309" s="200" t="s">
        <v>4572</v>
      </c>
      <c r="H2309" s="200" t="s">
        <v>4572</v>
      </c>
      <c r="I2309" s="200" t="s">
        <v>4572</v>
      </c>
      <c r="J2309" s="200" t="s">
        <v>4572</v>
      </c>
      <c r="K2309" s="200" t="s">
        <v>4572</v>
      </c>
      <c r="L2309" s="200" t="s">
        <v>4572</v>
      </c>
      <c r="M2309" s="200" t="s">
        <v>4572</v>
      </c>
      <c r="N2309" s="200" t="s">
        <v>4572</v>
      </c>
      <c r="O2309" s="200" t="s">
        <v>4571</v>
      </c>
    </row>
    <row r="2310" spans="1:15" x14ac:dyDescent="0.3">
      <c r="A2310" s="200">
        <v>337548</v>
      </c>
      <c r="B2310" s="200" t="s">
        <v>4584</v>
      </c>
      <c r="C2310" s="200" t="s">
        <v>4572</v>
      </c>
      <c r="D2310" s="200" t="s">
        <v>4572</v>
      </c>
      <c r="E2310" s="200" t="s">
        <v>4572</v>
      </c>
      <c r="F2310" s="200" t="s">
        <v>4571</v>
      </c>
      <c r="G2310" s="200" t="s">
        <v>4571</v>
      </c>
      <c r="H2310" s="200" t="s">
        <v>4572</v>
      </c>
      <c r="I2310" s="200" t="s">
        <v>4571</v>
      </c>
      <c r="J2310" s="200" t="s">
        <v>4571</v>
      </c>
      <c r="K2310" s="200" t="s">
        <v>4571</v>
      </c>
      <c r="L2310" s="200" t="s">
        <v>4571</v>
      </c>
      <c r="M2310" s="200" t="s">
        <v>4571</v>
      </c>
      <c r="N2310" s="200" t="s">
        <v>4571</v>
      </c>
      <c r="O2310" s="200" t="s">
        <v>4571</v>
      </c>
    </row>
    <row r="2311" spans="1:15" x14ac:dyDescent="0.3">
      <c r="A2311" s="200">
        <v>337549</v>
      </c>
      <c r="B2311" s="200" t="s">
        <v>4584</v>
      </c>
      <c r="C2311" s="200" t="s">
        <v>4573</v>
      </c>
      <c r="D2311" s="200" t="s">
        <v>4572</v>
      </c>
      <c r="E2311" s="200" t="s">
        <v>4572</v>
      </c>
      <c r="F2311" s="200" t="s">
        <v>4573</v>
      </c>
      <c r="G2311" s="200" t="s">
        <v>4573</v>
      </c>
      <c r="H2311" s="200" t="s">
        <v>4572</v>
      </c>
      <c r="I2311" s="200" t="s">
        <v>4572</v>
      </c>
      <c r="J2311" s="200" t="s">
        <v>4572</v>
      </c>
      <c r="K2311" s="200" t="s">
        <v>4572</v>
      </c>
      <c r="L2311" s="200" t="s">
        <v>4572</v>
      </c>
      <c r="M2311" s="200" t="s">
        <v>4572</v>
      </c>
      <c r="N2311" s="200" t="s">
        <v>4572</v>
      </c>
      <c r="O2311" s="200" t="s">
        <v>4571</v>
      </c>
    </row>
    <row r="2312" spans="1:15" x14ac:dyDescent="0.3">
      <c r="A2312" s="200">
        <v>337554</v>
      </c>
      <c r="B2312" s="200" t="s">
        <v>4584</v>
      </c>
      <c r="C2312" s="200" t="s">
        <v>4571</v>
      </c>
      <c r="D2312" s="200" t="s">
        <v>4572</v>
      </c>
      <c r="E2312" s="200" t="s">
        <v>4572</v>
      </c>
      <c r="F2312" s="200" t="s">
        <v>4573</v>
      </c>
      <c r="G2312" s="200" t="s">
        <v>4573</v>
      </c>
      <c r="H2312" s="200" t="s">
        <v>4573</v>
      </c>
      <c r="I2312" s="200" t="s">
        <v>4572</v>
      </c>
      <c r="J2312" s="200" t="s">
        <v>4571</v>
      </c>
      <c r="K2312" s="200" t="s">
        <v>4571</v>
      </c>
      <c r="L2312" s="200" t="s">
        <v>4571</v>
      </c>
      <c r="M2312" s="200" t="s">
        <v>4571</v>
      </c>
      <c r="N2312" s="200" t="s">
        <v>4571</v>
      </c>
      <c r="O2312" s="200" t="s">
        <v>4571</v>
      </c>
    </row>
    <row r="2313" spans="1:15" x14ac:dyDescent="0.3">
      <c r="A2313" s="200">
        <v>337555</v>
      </c>
      <c r="B2313" s="200" t="s">
        <v>4584</v>
      </c>
      <c r="C2313" s="200" t="s">
        <v>4572</v>
      </c>
      <c r="D2313" s="200" t="s">
        <v>4572</v>
      </c>
      <c r="E2313" s="200" t="s">
        <v>4571</v>
      </c>
      <c r="F2313" s="200" t="s">
        <v>4572</v>
      </c>
      <c r="G2313" s="200" t="s">
        <v>4572</v>
      </c>
      <c r="H2313" s="200" t="s">
        <v>4572</v>
      </c>
      <c r="I2313" s="200" t="s">
        <v>4571</v>
      </c>
      <c r="J2313" s="200" t="s">
        <v>4572</v>
      </c>
      <c r="K2313" s="200" t="s">
        <v>4571</v>
      </c>
      <c r="L2313" s="200" t="s">
        <v>4572</v>
      </c>
      <c r="M2313" s="200" t="s">
        <v>4571</v>
      </c>
      <c r="N2313" s="200" t="s">
        <v>4571</v>
      </c>
      <c r="O2313" s="200" t="s">
        <v>4571</v>
      </c>
    </row>
    <row r="2314" spans="1:15" x14ac:dyDescent="0.3">
      <c r="A2314" s="200">
        <v>337556</v>
      </c>
      <c r="B2314" s="200" t="s">
        <v>4584</v>
      </c>
      <c r="C2314" s="200" t="s">
        <v>4572</v>
      </c>
      <c r="D2314" s="200" t="s">
        <v>4572</v>
      </c>
      <c r="E2314" s="200" t="s">
        <v>4572</v>
      </c>
      <c r="F2314" s="200" t="s">
        <v>4572</v>
      </c>
      <c r="G2314" s="200" t="s">
        <v>4572</v>
      </c>
      <c r="H2314" s="200" t="s">
        <v>4571</v>
      </c>
      <c r="I2314" s="200" t="s">
        <v>4571</v>
      </c>
      <c r="J2314" s="200" t="s">
        <v>4571</v>
      </c>
      <c r="K2314" s="200" t="s">
        <v>4571</v>
      </c>
      <c r="L2314" s="200" t="s">
        <v>4571</v>
      </c>
      <c r="M2314" s="200" t="s">
        <v>4571</v>
      </c>
      <c r="N2314" s="200" t="s">
        <v>4571</v>
      </c>
      <c r="O2314" s="200" t="s">
        <v>4571</v>
      </c>
    </row>
    <row r="2315" spans="1:15" x14ac:dyDescent="0.3">
      <c r="A2315" s="200">
        <v>337557</v>
      </c>
      <c r="B2315" s="200" t="s">
        <v>4584</v>
      </c>
      <c r="C2315" s="200" t="s">
        <v>4572</v>
      </c>
      <c r="D2315" s="200" t="s">
        <v>4572</v>
      </c>
      <c r="E2315" s="200" t="s">
        <v>4572</v>
      </c>
      <c r="F2315" s="200" t="s">
        <v>4572</v>
      </c>
      <c r="G2315" s="200" t="s">
        <v>4572</v>
      </c>
      <c r="H2315" s="200" t="s">
        <v>4572</v>
      </c>
      <c r="I2315" s="200" t="s">
        <v>4572</v>
      </c>
      <c r="J2315" s="200" t="s">
        <v>4572</v>
      </c>
      <c r="K2315" s="200" t="s">
        <v>4572</v>
      </c>
      <c r="L2315" s="200" t="s">
        <v>4571</v>
      </c>
      <c r="M2315" s="200" t="s">
        <v>4571</v>
      </c>
      <c r="N2315" s="200" t="s">
        <v>4571</v>
      </c>
      <c r="O2315" s="200" t="s">
        <v>4571</v>
      </c>
    </row>
    <row r="2316" spans="1:15" x14ac:dyDescent="0.3">
      <c r="A2316" s="200">
        <v>337560</v>
      </c>
      <c r="B2316" s="200" t="s">
        <v>4584</v>
      </c>
      <c r="C2316" s="200" t="s">
        <v>4572</v>
      </c>
      <c r="D2316" s="200" t="s">
        <v>4572</v>
      </c>
      <c r="E2316" s="200" t="s">
        <v>4572</v>
      </c>
      <c r="F2316" s="200" t="s">
        <v>4572</v>
      </c>
      <c r="G2316" s="200" t="s">
        <v>4572</v>
      </c>
      <c r="H2316" s="200" t="s">
        <v>4572</v>
      </c>
      <c r="I2316" s="200" t="s">
        <v>4573</v>
      </c>
      <c r="J2316" s="200" t="s">
        <v>4572</v>
      </c>
      <c r="K2316" s="200" t="s">
        <v>4572</v>
      </c>
      <c r="L2316" s="200" t="s">
        <v>4572</v>
      </c>
      <c r="M2316" s="200" t="s">
        <v>4572</v>
      </c>
      <c r="N2316" s="200" t="s">
        <v>4572</v>
      </c>
      <c r="O2316" s="200" t="s">
        <v>4571</v>
      </c>
    </row>
    <row r="2317" spans="1:15" x14ac:dyDescent="0.3">
      <c r="A2317" s="200">
        <v>337561</v>
      </c>
      <c r="B2317" s="200" t="s">
        <v>4584</v>
      </c>
      <c r="C2317" s="200" t="s">
        <v>4572</v>
      </c>
      <c r="D2317" s="200" t="s">
        <v>4572</v>
      </c>
      <c r="E2317" s="200" t="s">
        <v>4572</v>
      </c>
      <c r="F2317" s="200" t="s">
        <v>4572</v>
      </c>
      <c r="G2317" s="200" t="s">
        <v>4572</v>
      </c>
      <c r="H2317" s="200" t="s">
        <v>4571</v>
      </c>
      <c r="I2317" s="200" t="s">
        <v>4571</v>
      </c>
      <c r="J2317" s="200" t="s">
        <v>4571</v>
      </c>
      <c r="K2317" s="200" t="s">
        <v>4571</v>
      </c>
      <c r="L2317" s="200" t="s">
        <v>4571</v>
      </c>
      <c r="M2317" s="200" t="s">
        <v>4571</v>
      </c>
      <c r="N2317" s="200" t="s">
        <v>4571</v>
      </c>
      <c r="O2317" s="200" t="s">
        <v>4571</v>
      </c>
    </row>
    <row r="2318" spans="1:15" x14ac:dyDescent="0.3">
      <c r="A2318" s="200">
        <v>337562</v>
      </c>
      <c r="B2318" s="200" t="s">
        <v>4584</v>
      </c>
      <c r="C2318" s="200" t="s">
        <v>4572</v>
      </c>
      <c r="D2318" s="200" t="s">
        <v>4572</v>
      </c>
      <c r="E2318" s="200" t="s">
        <v>4571</v>
      </c>
      <c r="F2318" s="200" t="s">
        <v>4572</v>
      </c>
      <c r="G2318" s="200" t="s">
        <v>4572</v>
      </c>
      <c r="H2318" s="200" t="s">
        <v>4571</v>
      </c>
      <c r="I2318" s="200" t="s">
        <v>4572</v>
      </c>
      <c r="J2318" s="200" t="s">
        <v>4571</v>
      </c>
      <c r="K2318" s="200" t="s">
        <v>4571</v>
      </c>
      <c r="L2318" s="200" t="s">
        <v>4571</v>
      </c>
      <c r="M2318" s="200" t="s">
        <v>4571</v>
      </c>
      <c r="N2318" s="200" t="s">
        <v>4571</v>
      </c>
      <c r="O2318" s="200" t="s">
        <v>4571</v>
      </c>
    </row>
    <row r="2319" spans="1:15" x14ac:dyDescent="0.3">
      <c r="A2319" s="200">
        <v>337566</v>
      </c>
      <c r="B2319" s="200" t="s">
        <v>4584</v>
      </c>
      <c r="C2319" s="200" t="s">
        <v>4572</v>
      </c>
      <c r="D2319" s="200" t="s">
        <v>4572</v>
      </c>
      <c r="E2319" s="200" t="s">
        <v>4572</v>
      </c>
      <c r="F2319" s="200" t="s">
        <v>4571</v>
      </c>
      <c r="G2319" s="200" t="s">
        <v>4571</v>
      </c>
      <c r="H2319" s="200" t="s">
        <v>4571</v>
      </c>
      <c r="I2319" s="200" t="s">
        <v>4572</v>
      </c>
      <c r="J2319" s="200" t="s">
        <v>4571</v>
      </c>
      <c r="K2319" s="200" t="s">
        <v>4571</v>
      </c>
      <c r="L2319" s="200" t="s">
        <v>4571</v>
      </c>
      <c r="M2319" s="200" t="s">
        <v>4571</v>
      </c>
      <c r="N2319" s="200" t="s">
        <v>4571</v>
      </c>
      <c r="O2319" s="200" t="s">
        <v>4571</v>
      </c>
    </row>
    <row r="2320" spans="1:15" x14ac:dyDescent="0.3">
      <c r="A2320" s="200">
        <v>337571</v>
      </c>
      <c r="B2320" s="200" t="s">
        <v>4584</v>
      </c>
      <c r="C2320" s="200" t="s">
        <v>4572</v>
      </c>
      <c r="D2320" s="200" t="s">
        <v>4572</v>
      </c>
      <c r="E2320" s="200" t="s">
        <v>4572</v>
      </c>
      <c r="F2320" s="200" t="s">
        <v>4572</v>
      </c>
      <c r="G2320" s="200" t="s">
        <v>4572</v>
      </c>
      <c r="H2320" s="200" t="s">
        <v>4572</v>
      </c>
      <c r="I2320" s="200" t="s">
        <v>4572</v>
      </c>
      <c r="J2320" s="200" t="s">
        <v>4571</v>
      </c>
      <c r="K2320" s="200" t="s">
        <v>4571</v>
      </c>
      <c r="L2320" s="200" t="s">
        <v>4571</v>
      </c>
      <c r="M2320" s="200" t="s">
        <v>4571</v>
      </c>
      <c r="N2320" s="200" t="s">
        <v>4571</v>
      </c>
      <c r="O2320" s="200" t="s">
        <v>4571</v>
      </c>
    </row>
    <row r="2321" spans="1:15" x14ac:dyDescent="0.3">
      <c r="A2321" s="200">
        <v>337572</v>
      </c>
      <c r="B2321" s="200" t="s">
        <v>4584</v>
      </c>
      <c r="C2321" s="200" t="s">
        <v>4573</v>
      </c>
      <c r="D2321" s="200" t="s">
        <v>4573</v>
      </c>
      <c r="E2321" s="200" t="s">
        <v>4573</v>
      </c>
      <c r="F2321" s="200" t="s">
        <v>4573</v>
      </c>
      <c r="G2321" s="200" t="s">
        <v>4573</v>
      </c>
      <c r="H2321" s="200" t="s">
        <v>4573</v>
      </c>
      <c r="I2321" s="200" t="s">
        <v>4573</v>
      </c>
      <c r="J2321" s="200" t="s">
        <v>4571</v>
      </c>
      <c r="K2321" s="200" t="s">
        <v>4571</v>
      </c>
      <c r="L2321" s="200" t="s">
        <v>4571</v>
      </c>
      <c r="M2321" s="200" t="s">
        <v>4571</v>
      </c>
      <c r="N2321" s="200" t="s">
        <v>4571</v>
      </c>
      <c r="O2321" s="200" t="s">
        <v>4571</v>
      </c>
    </row>
    <row r="2322" spans="1:15" x14ac:dyDescent="0.3">
      <c r="A2322" s="200">
        <v>337573</v>
      </c>
      <c r="B2322" s="200" t="s">
        <v>4584</v>
      </c>
      <c r="C2322" s="200" t="s">
        <v>4573</v>
      </c>
      <c r="D2322" s="200" t="s">
        <v>4573</v>
      </c>
      <c r="E2322" s="200" t="s">
        <v>4573</v>
      </c>
      <c r="F2322" s="200" t="s">
        <v>4573</v>
      </c>
      <c r="G2322" s="200" t="s">
        <v>4573</v>
      </c>
      <c r="H2322" s="200" t="s">
        <v>4573</v>
      </c>
      <c r="I2322" s="200" t="s">
        <v>4573</v>
      </c>
      <c r="J2322" s="200" t="s">
        <v>4572</v>
      </c>
      <c r="K2322" s="200" t="s">
        <v>4572</v>
      </c>
      <c r="L2322" s="200" t="s">
        <v>4572</v>
      </c>
      <c r="M2322" s="200" t="s">
        <v>4572</v>
      </c>
      <c r="N2322" s="200" t="s">
        <v>4572</v>
      </c>
      <c r="O2322" s="200" t="s">
        <v>4571</v>
      </c>
    </row>
    <row r="2323" spans="1:15" x14ac:dyDescent="0.3">
      <c r="A2323" s="200">
        <v>337574</v>
      </c>
      <c r="B2323" s="200" t="s">
        <v>4584</v>
      </c>
      <c r="C2323" s="200" t="s">
        <v>4573</v>
      </c>
      <c r="D2323" s="200" t="s">
        <v>4572</v>
      </c>
      <c r="E2323" s="200" t="s">
        <v>4572</v>
      </c>
      <c r="F2323" s="200" t="s">
        <v>4572</v>
      </c>
      <c r="G2323" s="200" t="s">
        <v>4573</v>
      </c>
      <c r="H2323" s="200" t="s">
        <v>4573</v>
      </c>
      <c r="I2323" s="200" t="s">
        <v>4573</v>
      </c>
      <c r="J2323" s="200" t="s">
        <v>4572</v>
      </c>
      <c r="K2323" s="200" t="s">
        <v>4572</v>
      </c>
      <c r="L2323" s="200" t="s">
        <v>4572</v>
      </c>
      <c r="M2323" s="200" t="s">
        <v>4572</v>
      </c>
      <c r="N2323" s="200" t="s">
        <v>4572</v>
      </c>
      <c r="O2323" s="200" t="s">
        <v>4571</v>
      </c>
    </row>
    <row r="2324" spans="1:15" x14ac:dyDescent="0.3">
      <c r="A2324" s="200">
        <v>337582</v>
      </c>
      <c r="B2324" s="200" t="s">
        <v>4584</v>
      </c>
      <c r="C2324" s="200" t="s">
        <v>4572</v>
      </c>
      <c r="D2324" s="200" t="s">
        <v>4571</v>
      </c>
      <c r="E2324" s="200" t="s">
        <v>4572</v>
      </c>
      <c r="F2324" s="200" t="s">
        <v>4572</v>
      </c>
      <c r="G2324" s="200" t="s">
        <v>4572</v>
      </c>
      <c r="H2324" s="200" t="s">
        <v>4571</v>
      </c>
      <c r="I2324" s="200" t="s">
        <v>4572</v>
      </c>
      <c r="J2324" s="200" t="s">
        <v>4571</v>
      </c>
      <c r="K2324" s="200" t="s">
        <v>4571</v>
      </c>
      <c r="L2324" s="200" t="s">
        <v>4571</v>
      </c>
      <c r="M2324" s="200" t="s">
        <v>4571</v>
      </c>
      <c r="N2324" s="200" t="s">
        <v>4571</v>
      </c>
      <c r="O2324" s="200" t="s">
        <v>4571</v>
      </c>
    </row>
    <row r="2325" spans="1:15" x14ac:dyDescent="0.3">
      <c r="A2325" s="200">
        <v>337585</v>
      </c>
      <c r="B2325" s="200" t="s">
        <v>4584</v>
      </c>
      <c r="C2325" s="200" t="s">
        <v>4572</v>
      </c>
      <c r="D2325" s="200" t="s">
        <v>4572</v>
      </c>
      <c r="E2325" s="200" t="s">
        <v>4572</v>
      </c>
      <c r="F2325" s="200" t="s">
        <v>4571</v>
      </c>
      <c r="G2325" s="200" t="s">
        <v>4572</v>
      </c>
      <c r="H2325" s="200" t="s">
        <v>4572</v>
      </c>
      <c r="I2325" s="200" t="s">
        <v>4571</v>
      </c>
      <c r="J2325" s="200" t="s">
        <v>4571</v>
      </c>
      <c r="K2325" s="200" t="s">
        <v>4571</v>
      </c>
      <c r="L2325" s="200" t="s">
        <v>4571</v>
      </c>
      <c r="M2325" s="200" t="s">
        <v>4571</v>
      </c>
      <c r="N2325" s="200" t="s">
        <v>4571</v>
      </c>
      <c r="O2325" s="200" t="s">
        <v>4571</v>
      </c>
    </row>
    <row r="2326" spans="1:15" x14ac:dyDescent="0.3">
      <c r="A2326" s="200">
        <v>337586</v>
      </c>
      <c r="B2326" s="200" t="s">
        <v>4584</v>
      </c>
      <c r="C2326" s="200" t="s">
        <v>4573</v>
      </c>
      <c r="D2326" s="200" t="s">
        <v>4573</v>
      </c>
      <c r="E2326" s="200" t="s">
        <v>4572</v>
      </c>
      <c r="F2326" s="200" t="s">
        <v>4572</v>
      </c>
      <c r="G2326" s="200" t="s">
        <v>4573</v>
      </c>
      <c r="H2326" s="200" t="s">
        <v>4572</v>
      </c>
      <c r="I2326" s="200" t="s">
        <v>4573</v>
      </c>
      <c r="J2326" s="200" t="s">
        <v>4572</v>
      </c>
      <c r="K2326" s="200" t="s">
        <v>4572</v>
      </c>
      <c r="L2326" s="200" t="s">
        <v>4572</v>
      </c>
      <c r="M2326" s="200" t="s">
        <v>4572</v>
      </c>
      <c r="N2326" s="200" t="s">
        <v>4572</v>
      </c>
      <c r="O2326" s="200" t="s">
        <v>4571</v>
      </c>
    </row>
    <row r="2327" spans="1:15" x14ac:dyDescent="0.3">
      <c r="A2327" s="200">
        <v>337587</v>
      </c>
      <c r="B2327" s="200" t="s">
        <v>4584</v>
      </c>
      <c r="C2327" s="200" t="s">
        <v>4572</v>
      </c>
      <c r="D2327" s="200" t="s">
        <v>4572</v>
      </c>
      <c r="E2327" s="200" t="s">
        <v>4571</v>
      </c>
      <c r="F2327" s="200" t="s">
        <v>4571</v>
      </c>
      <c r="G2327" s="200" t="s">
        <v>4571</v>
      </c>
      <c r="H2327" s="200" t="s">
        <v>4571</v>
      </c>
      <c r="I2327" s="200" t="s">
        <v>4572</v>
      </c>
      <c r="J2327" s="200" t="s">
        <v>4571</v>
      </c>
      <c r="K2327" s="200" t="s">
        <v>4571</v>
      </c>
      <c r="L2327" s="200" t="s">
        <v>4571</v>
      </c>
      <c r="M2327" s="200" t="s">
        <v>4571</v>
      </c>
      <c r="N2327" s="200" t="s">
        <v>4571</v>
      </c>
      <c r="O2327" s="200" t="s">
        <v>4571</v>
      </c>
    </row>
    <row r="2328" spans="1:15" x14ac:dyDescent="0.3">
      <c r="A2328" s="200">
        <v>337588</v>
      </c>
      <c r="B2328" s="200" t="s">
        <v>4584</v>
      </c>
      <c r="C2328" s="200" t="s">
        <v>4572</v>
      </c>
      <c r="D2328" s="200" t="s">
        <v>4572</v>
      </c>
      <c r="E2328" s="200" t="s">
        <v>4572</v>
      </c>
      <c r="F2328" s="200" t="s">
        <v>4572</v>
      </c>
      <c r="G2328" s="200" t="s">
        <v>4572</v>
      </c>
      <c r="H2328" s="200" t="s">
        <v>4572</v>
      </c>
      <c r="I2328" s="200" t="s">
        <v>4572</v>
      </c>
      <c r="J2328" s="200" t="s">
        <v>4572</v>
      </c>
      <c r="K2328" s="200" t="s">
        <v>4572</v>
      </c>
      <c r="L2328" s="200" t="s">
        <v>4572</v>
      </c>
      <c r="M2328" s="200" t="s">
        <v>4572</v>
      </c>
      <c r="N2328" s="200" t="s">
        <v>4572</v>
      </c>
      <c r="O2328" s="200" t="s">
        <v>4571</v>
      </c>
    </row>
    <row r="2329" spans="1:15" x14ac:dyDescent="0.3">
      <c r="A2329" s="200">
        <v>337590</v>
      </c>
      <c r="B2329" s="200" t="s">
        <v>4584</v>
      </c>
      <c r="C2329" s="200" t="s">
        <v>4572</v>
      </c>
      <c r="D2329" s="200" t="s">
        <v>4572</v>
      </c>
      <c r="E2329" s="200" t="s">
        <v>4572</v>
      </c>
      <c r="F2329" s="200" t="s">
        <v>4572</v>
      </c>
      <c r="G2329" s="200" t="s">
        <v>4572</v>
      </c>
      <c r="H2329" s="200" t="s">
        <v>4572</v>
      </c>
      <c r="I2329" s="200" t="s">
        <v>4572</v>
      </c>
      <c r="J2329" s="200" t="s">
        <v>4571</v>
      </c>
      <c r="K2329" s="200" t="s">
        <v>4571</v>
      </c>
      <c r="L2329" s="200" t="s">
        <v>4571</v>
      </c>
      <c r="M2329" s="200" t="s">
        <v>4571</v>
      </c>
      <c r="N2329" s="200" t="s">
        <v>4571</v>
      </c>
      <c r="O2329" s="200" t="s">
        <v>4571</v>
      </c>
    </row>
    <row r="2330" spans="1:15" x14ac:dyDescent="0.3">
      <c r="A2330" s="200">
        <v>337594</v>
      </c>
      <c r="B2330" s="200" t="s">
        <v>4584</v>
      </c>
      <c r="C2330" s="200" t="s">
        <v>4573</v>
      </c>
      <c r="D2330" s="200" t="s">
        <v>4573</v>
      </c>
      <c r="E2330" s="200" t="s">
        <v>4572</v>
      </c>
      <c r="F2330" s="200" t="s">
        <v>4572</v>
      </c>
      <c r="G2330" s="200" t="s">
        <v>4572</v>
      </c>
      <c r="H2330" s="200" t="s">
        <v>4573</v>
      </c>
      <c r="I2330" s="200" t="s">
        <v>4573</v>
      </c>
      <c r="J2330" s="200" t="s">
        <v>4572</v>
      </c>
      <c r="K2330" s="200" t="s">
        <v>4572</v>
      </c>
      <c r="L2330" s="200" t="s">
        <v>4572</v>
      </c>
      <c r="M2330" s="200" t="s">
        <v>4572</v>
      </c>
      <c r="N2330" s="200" t="s">
        <v>4572</v>
      </c>
      <c r="O2330" s="200" t="s">
        <v>4571</v>
      </c>
    </row>
    <row r="2331" spans="1:15" x14ac:dyDescent="0.3">
      <c r="A2331" s="200">
        <v>337595</v>
      </c>
      <c r="B2331" s="200" t="s">
        <v>4584</v>
      </c>
      <c r="C2331" s="200" t="s">
        <v>4572</v>
      </c>
      <c r="D2331" s="200" t="s">
        <v>4572</v>
      </c>
      <c r="E2331" s="200" t="s">
        <v>4572</v>
      </c>
      <c r="F2331" s="200" t="s">
        <v>4572</v>
      </c>
      <c r="G2331" s="200" t="s">
        <v>4571</v>
      </c>
      <c r="H2331" s="200" t="s">
        <v>4571</v>
      </c>
      <c r="I2331" s="200" t="s">
        <v>4571</v>
      </c>
      <c r="J2331" s="200" t="s">
        <v>4571</v>
      </c>
      <c r="K2331" s="200" t="s">
        <v>4571</v>
      </c>
      <c r="L2331" s="200" t="s">
        <v>4571</v>
      </c>
      <c r="M2331" s="200" t="s">
        <v>4571</v>
      </c>
      <c r="N2331" s="200" t="s">
        <v>4571</v>
      </c>
      <c r="O2331" s="200" t="s">
        <v>4571</v>
      </c>
    </row>
    <row r="2332" spans="1:15" x14ac:dyDescent="0.3">
      <c r="A2332" s="200">
        <v>337597</v>
      </c>
      <c r="B2332" s="200" t="s">
        <v>4584</v>
      </c>
      <c r="C2332" s="200" t="s">
        <v>4573</v>
      </c>
      <c r="D2332" s="200" t="s">
        <v>4573</v>
      </c>
      <c r="E2332" s="200" t="s">
        <v>4573</v>
      </c>
      <c r="F2332" s="200" t="s">
        <v>4573</v>
      </c>
      <c r="G2332" s="200" t="s">
        <v>4571</v>
      </c>
      <c r="H2332" s="200" t="s">
        <v>4572</v>
      </c>
      <c r="I2332" s="200" t="s">
        <v>4571</v>
      </c>
      <c r="J2332" s="200" t="s">
        <v>4571</v>
      </c>
      <c r="K2332" s="200" t="s">
        <v>4571</v>
      </c>
      <c r="L2332" s="200" t="s">
        <v>4571</v>
      </c>
      <c r="M2332" s="200" t="s">
        <v>4572</v>
      </c>
      <c r="N2332" s="200" t="s">
        <v>4571</v>
      </c>
      <c r="O2332" s="200" t="s">
        <v>4571</v>
      </c>
    </row>
    <row r="2333" spans="1:15" x14ac:dyDescent="0.3">
      <c r="A2333" s="200">
        <v>337600</v>
      </c>
      <c r="B2333" s="200" t="s">
        <v>4584</v>
      </c>
      <c r="C2333" s="200" t="s">
        <v>4572</v>
      </c>
      <c r="D2333" s="200" t="s">
        <v>4572</v>
      </c>
      <c r="E2333" s="200" t="s">
        <v>4572</v>
      </c>
      <c r="F2333" s="200" t="s">
        <v>4572</v>
      </c>
      <c r="G2333" s="200" t="s">
        <v>4572</v>
      </c>
      <c r="H2333" s="200" t="s">
        <v>4572</v>
      </c>
      <c r="I2333" s="200" t="s">
        <v>4572</v>
      </c>
      <c r="J2333" s="200" t="s">
        <v>4571</v>
      </c>
      <c r="K2333" s="200" t="s">
        <v>4571</v>
      </c>
      <c r="L2333" s="200" t="s">
        <v>4571</v>
      </c>
      <c r="M2333" s="200" t="s">
        <v>4571</v>
      </c>
      <c r="N2333" s="200" t="s">
        <v>4571</v>
      </c>
      <c r="O2333" s="200" t="s">
        <v>4571</v>
      </c>
    </row>
    <row r="2334" spans="1:15" x14ac:dyDescent="0.3">
      <c r="A2334" s="200">
        <v>337602</v>
      </c>
      <c r="B2334" s="200" t="s">
        <v>4584</v>
      </c>
      <c r="C2334" s="200" t="s">
        <v>4572</v>
      </c>
      <c r="D2334" s="200" t="s">
        <v>4572</v>
      </c>
      <c r="E2334" s="200" t="s">
        <v>4572</v>
      </c>
      <c r="F2334" s="200" t="s">
        <v>4572</v>
      </c>
      <c r="G2334" s="200" t="s">
        <v>4572</v>
      </c>
      <c r="H2334" s="200" t="s">
        <v>4573</v>
      </c>
      <c r="I2334" s="200" t="s">
        <v>4572</v>
      </c>
      <c r="J2334" s="200" t="s">
        <v>4572</v>
      </c>
      <c r="K2334" s="200" t="s">
        <v>4571</v>
      </c>
      <c r="L2334" s="200" t="s">
        <v>4571</v>
      </c>
      <c r="M2334" s="200" t="s">
        <v>4571</v>
      </c>
      <c r="N2334" s="200" t="s">
        <v>4572</v>
      </c>
      <c r="O2334" s="200" t="s">
        <v>4571</v>
      </c>
    </row>
    <row r="2335" spans="1:15" x14ac:dyDescent="0.3">
      <c r="A2335" s="200">
        <v>337604</v>
      </c>
      <c r="B2335" s="200" t="s">
        <v>4584</v>
      </c>
      <c r="C2335" s="200" t="s">
        <v>4573</v>
      </c>
      <c r="D2335" s="200" t="s">
        <v>4571</v>
      </c>
      <c r="E2335" s="200" t="s">
        <v>4573</v>
      </c>
      <c r="F2335" s="200" t="s">
        <v>4573</v>
      </c>
      <c r="G2335" s="200" t="s">
        <v>4571</v>
      </c>
      <c r="H2335" s="200" t="s">
        <v>4572</v>
      </c>
      <c r="I2335" s="200" t="s">
        <v>4572</v>
      </c>
      <c r="J2335" s="200" t="s">
        <v>4571</v>
      </c>
      <c r="K2335" s="200" t="s">
        <v>4571</v>
      </c>
      <c r="L2335" s="200" t="s">
        <v>4572</v>
      </c>
      <c r="M2335" s="200" t="s">
        <v>4571</v>
      </c>
      <c r="N2335" s="200" t="s">
        <v>4571</v>
      </c>
      <c r="O2335" s="200" t="s">
        <v>4571</v>
      </c>
    </row>
    <row r="2336" spans="1:15" x14ac:dyDescent="0.3">
      <c r="A2336" s="200">
        <v>337606</v>
      </c>
      <c r="B2336" s="200" t="s">
        <v>4584</v>
      </c>
      <c r="C2336" s="200" t="s">
        <v>4572</v>
      </c>
      <c r="D2336" s="200" t="s">
        <v>4572</v>
      </c>
      <c r="E2336" s="200" t="s">
        <v>4572</v>
      </c>
      <c r="F2336" s="200" t="s">
        <v>4572</v>
      </c>
      <c r="G2336" s="200" t="s">
        <v>4572</v>
      </c>
      <c r="H2336" s="200" t="s">
        <v>4572</v>
      </c>
      <c r="I2336" s="200" t="s">
        <v>4571</v>
      </c>
      <c r="J2336" s="200" t="s">
        <v>4571</v>
      </c>
      <c r="K2336" s="200" t="s">
        <v>4571</v>
      </c>
      <c r="L2336" s="200" t="s">
        <v>4571</v>
      </c>
      <c r="M2336" s="200" t="s">
        <v>4571</v>
      </c>
      <c r="N2336" s="200" t="s">
        <v>4571</v>
      </c>
      <c r="O2336" s="200" t="s">
        <v>4571</v>
      </c>
    </row>
    <row r="2337" spans="1:15" x14ac:dyDescent="0.3">
      <c r="A2337" s="200">
        <v>337609</v>
      </c>
      <c r="B2337" s="200" t="s">
        <v>4584</v>
      </c>
      <c r="C2337" s="200" t="s">
        <v>4573</v>
      </c>
      <c r="D2337" s="200" t="s">
        <v>4573</v>
      </c>
      <c r="E2337" s="200" t="s">
        <v>4573</v>
      </c>
      <c r="F2337" s="200" t="s">
        <v>4573</v>
      </c>
      <c r="G2337" s="200" t="s">
        <v>4572</v>
      </c>
      <c r="H2337" s="200" t="s">
        <v>4572</v>
      </c>
      <c r="I2337" s="200" t="s">
        <v>4573</v>
      </c>
      <c r="J2337" s="200" t="s">
        <v>4571</v>
      </c>
      <c r="K2337" s="200" t="s">
        <v>4571</v>
      </c>
      <c r="L2337" s="200" t="s">
        <v>4571</v>
      </c>
      <c r="M2337" s="200" t="s">
        <v>4571</v>
      </c>
      <c r="N2337" s="200" t="s">
        <v>4571</v>
      </c>
      <c r="O2337" s="200" t="s">
        <v>4571</v>
      </c>
    </row>
    <row r="2338" spans="1:15" x14ac:dyDescent="0.3">
      <c r="A2338" s="200">
        <v>337611</v>
      </c>
      <c r="B2338" s="200" t="s">
        <v>4584</v>
      </c>
      <c r="C2338" s="200" t="s">
        <v>4572</v>
      </c>
      <c r="D2338" s="200" t="s">
        <v>4571</v>
      </c>
      <c r="E2338" s="200" t="s">
        <v>4572</v>
      </c>
      <c r="F2338" s="200" t="s">
        <v>4572</v>
      </c>
      <c r="G2338" s="200" t="s">
        <v>4572</v>
      </c>
      <c r="H2338" s="200" t="s">
        <v>4571</v>
      </c>
      <c r="I2338" s="200" t="s">
        <v>4571</v>
      </c>
      <c r="J2338" s="200" t="s">
        <v>4571</v>
      </c>
      <c r="K2338" s="200" t="s">
        <v>4571</v>
      </c>
      <c r="L2338" s="200" t="s">
        <v>4571</v>
      </c>
      <c r="M2338" s="200" t="s">
        <v>4571</v>
      </c>
      <c r="N2338" s="200" t="s">
        <v>4571</v>
      </c>
      <c r="O2338" s="200" t="s">
        <v>4571</v>
      </c>
    </row>
    <row r="2339" spans="1:15" x14ac:dyDescent="0.3">
      <c r="A2339" s="200">
        <v>337617</v>
      </c>
      <c r="B2339" s="200" t="s">
        <v>4584</v>
      </c>
      <c r="C2339" s="200" t="s">
        <v>4573</v>
      </c>
      <c r="D2339" s="200" t="s">
        <v>4572</v>
      </c>
      <c r="E2339" s="200" t="s">
        <v>4572</v>
      </c>
      <c r="F2339" s="200" t="s">
        <v>4573</v>
      </c>
      <c r="G2339" s="200" t="s">
        <v>4573</v>
      </c>
      <c r="H2339" s="200" t="s">
        <v>4572</v>
      </c>
      <c r="I2339" s="200" t="s">
        <v>4572</v>
      </c>
      <c r="J2339" s="200" t="s">
        <v>4572</v>
      </c>
      <c r="K2339" s="200" t="s">
        <v>4572</v>
      </c>
      <c r="L2339" s="200" t="s">
        <v>4572</v>
      </c>
      <c r="M2339" s="200" t="s">
        <v>4572</v>
      </c>
      <c r="N2339" s="200" t="s">
        <v>4572</v>
      </c>
      <c r="O2339" s="200" t="s">
        <v>4571</v>
      </c>
    </row>
    <row r="2340" spans="1:15" x14ac:dyDescent="0.3">
      <c r="A2340" s="200">
        <v>337619</v>
      </c>
      <c r="B2340" s="200" t="s">
        <v>4584</v>
      </c>
      <c r="C2340" s="200" t="s">
        <v>4572</v>
      </c>
      <c r="D2340" s="200" t="s">
        <v>4572</v>
      </c>
      <c r="E2340" s="200" t="s">
        <v>4572</v>
      </c>
      <c r="F2340" s="200" t="s">
        <v>4573</v>
      </c>
      <c r="G2340" s="200" t="s">
        <v>4572</v>
      </c>
      <c r="H2340" s="200" t="s">
        <v>4573</v>
      </c>
      <c r="I2340" s="200" t="s">
        <v>4573</v>
      </c>
      <c r="J2340" s="200" t="s">
        <v>4572</v>
      </c>
      <c r="K2340" s="200" t="s">
        <v>4572</v>
      </c>
      <c r="L2340" s="200" t="s">
        <v>4572</v>
      </c>
      <c r="M2340" s="200" t="s">
        <v>4572</v>
      </c>
      <c r="N2340" s="200" t="s">
        <v>4572</v>
      </c>
      <c r="O2340" s="200" t="s">
        <v>4572</v>
      </c>
    </row>
    <row r="2341" spans="1:15" x14ac:dyDescent="0.3">
      <c r="A2341" s="200">
        <v>337621</v>
      </c>
      <c r="B2341" s="200" t="s">
        <v>4584</v>
      </c>
      <c r="C2341" s="200" t="s">
        <v>4572</v>
      </c>
      <c r="D2341" s="200" t="s">
        <v>4572</v>
      </c>
      <c r="E2341" s="200" t="s">
        <v>4572</v>
      </c>
      <c r="F2341" s="200" t="s">
        <v>4573</v>
      </c>
      <c r="G2341" s="200" t="s">
        <v>4572</v>
      </c>
      <c r="H2341" s="200" t="s">
        <v>4573</v>
      </c>
      <c r="I2341" s="200" t="s">
        <v>4572</v>
      </c>
      <c r="J2341" s="200" t="s">
        <v>4572</v>
      </c>
      <c r="K2341" s="200" t="s">
        <v>4572</v>
      </c>
      <c r="L2341" s="200" t="s">
        <v>4572</v>
      </c>
      <c r="M2341" s="200" t="s">
        <v>4572</v>
      </c>
      <c r="N2341" s="200" t="s">
        <v>4572</v>
      </c>
      <c r="O2341" s="200" t="s">
        <v>4571</v>
      </c>
    </row>
    <row r="2342" spans="1:15" x14ac:dyDescent="0.3">
      <c r="A2342" s="200">
        <v>337623</v>
      </c>
      <c r="B2342" s="200" t="s">
        <v>4584</v>
      </c>
      <c r="C2342" s="200" t="s">
        <v>4572</v>
      </c>
      <c r="D2342" s="200" t="s">
        <v>4572</v>
      </c>
      <c r="E2342" s="200" t="s">
        <v>4573</v>
      </c>
      <c r="F2342" s="200" t="s">
        <v>4573</v>
      </c>
      <c r="G2342" s="200" t="s">
        <v>4572</v>
      </c>
      <c r="H2342" s="200" t="s">
        <v>4572</v>
      </c>
      <c r="I2342" s="200" t="s">
        <v>4572</v>
      </c>
      <c r="J2342" s="200" t="s">
        <v>4572</v>
      </c>
      <c r="K2342" s="200" t="s">
        <v>4572</v>
      </c>
      <c r="L2342" s="200" t="s">
        <v>4572</v>
      </c>
      <c r="M2342" s="200" t="s">
        <v>4572</v>
      </c>
      <c r="N2342" s="200" t="s">
        <v>4572</v>
      </c>
      <c r="O2342" s="200" t="s">
        <v>4571</v>
      </c>
    </row>
    <row r="2343" spans="1:15" x14ac:dyDescent="0.3">
      <c r="A2343" s="200">
        <v>337624</v>
      </c>
      <c r="B2343" s="200" t="s">
        <v>4584</v>
      </c>
      <c r="C2343" s="200" t="s">
        <v>4572</v>
      </c>
      <c r="D2343" s="200" t="s">
        <v>4573</v>
      </c>
      <c r="E2343" s="200" t="s">
        <v>4573</v>
      </c>
      <c r="F2343" s="200" t="s">
        <v>4572</v>
      </c>
      <c r="G2343" s="200" t="s">
        <v>4573</v>
      </c>
      <c r="H2343" s="200" t="s">
        <v>4573</v>
      </c>
      <c r="I2343" s="200" t="s">
        <v>4573</v>
      </c>
      <c r="J2343" s="200" t="s">
        <v>4571</v>
      </c>
      <c r="K2343" s="200" t="s">
        <v>4572</v>
      </c>
      <c r="L2343" s="200" t="s">
        <v>4572</v>
      </c>
      <c r="M2343" s="200" t="s">
        <v>4572</v>
      </c>
      <c r="N2343" s="200" t="s">
        <v>4572</v>
      </c>
      <c r="O2343" s="200" t="s">
        <v>4571</v>
      </c>
    </row>
    <row r="2344" spans="1:15" x14ac:dyDescent="0.3">
      <c r="A2344" s="200">
        <v>337625</v>
      </c>
      <c r="B2344" s="200" t="s">
        <v>4584</v>
      </c>
      <c r="C2344" s="200" t="s">
        <v>4572</v>
      </c>
      <c r="D2344" s="200" t="s">
        <v>4572</v>
      </c>
      <c r="E2344" s="200" t="s">
        <v>4572</v>
      </c>
      <c r="F2344" s="200" t="s">
        <v>4572</v>
      </c>
      <c r="G2344" s="200" t="s">
        <v>4572</v>
      </c>
      <c r="H2344" s="200" t="s">
        <v>4572</v>
      </c>
      <c r="I2344" s="200" t="s">
        <v>4572</v>
      </c>
      <c r="J2344" s="200" t="s">
        <v>4571</v>
      </c>
      <c r="K2344" s="200" t="s">
        <v>4571</v>
      </c>
      <c r="L2344" s="200" t="s">
        <v>4571</v>
      </c>
      <c r="M2344" s="200" t="s">
        <v>4571</v>
      </c>
      <c r="N2344" s="200" t="s">
        <v>4571</v>
      </c>
      <c r="O2344" s="200" t="s">
        <v>4571</v>
      </c>
    </row>
    <row r="2345" spans="1:15" x14ac:dyDescent="0.3">
      <c r="A2345" s="200">
        <v>337626</v>
      </c>
      <c r="B2345" s="200" t="s">
        <v>4584</v>
      </c>
      <c r="C2345" s="200" t="s">
        <v>4572</v>
      </c>
      <c r="D2345" s="200" t="s">
        <v>4571</v>
      </c>
      <c r="E2345" s="200" t="s">
        <v>4571</v>
      </c>
      <c r="F2345" s="200" t="s">
        <v>4571</v>
      </c>
      <c r="G2345" s="200" t="s">
        <v>4571</v>
      </c>
      <c r="H2345" s="200" t="s">
        <v>4572</v>
      </c>
      <c r="I2345" s="200" t="s">
        <v>4571</v>
      </c>
      <c r="J2345" s="200" t="s">
        <v>4571</v>
      </c>
      <c r="K2345" s="200" t="s">
        <v>4571</v>
      </c>
      <c r="L2345" s="200" t="s">
        <v>4571</v>
      </c>
      <c r="M2345" s="200" t="s">
        <v>4571</v>
      </c>
      <c r="N2345" s="200" t="s">
        <v>4571</v>
      </c>
      <c r="O2345" s="200" t="s">
        <v>4571</v>
      </c>
    </row>
    <row r="2346" spans="1:15" x14ac:dyDescent="0.3">
      <c r="A2346" s="200">
        <v>337627</v>
      </c>
      <c r="B2346" s="200" t="s">
        <v>4584</v>
      </c>
      <c r="C2346" s="200" t="s">
        <v>4573</v>
      </c>
      <c r="D2346" s="200" t="s">
        <v>4572</v>
      </c>
      <c r="E2346" s="200" t="s">
        <v>4573</v>
      </c>
      <c r="F2346" s="200" t="s">
        <v>4573</v>
      </c>
      <c r="G2346" s="200" t="s">
        <v>4573</v>
      </c>
      <c r="H2346" s="200" t="s">
        <v>4573</v>
      </c>
      <c r="I2346" s="200" t="s">
        <v>4572</v>
      </c>
      <c r="J2346" s="200" t="s">
        <v>4572</v>
      </c>
      <c r="K2346" s="200" t="s">
        <v>4572</v>
      </c>
      <c r="L2346" s="200" t="s">
        <v>4572</v>
      </c>
      <c r="M2346" s="200" t="s">
        <v>4572</v>
      </c>
      <c r="N2346" s="200" t="s">
        <v>4571</v>
      </c>
      <c r="O2346" s="200" t="s">
        <v>4571</v>
      </c>
    </row>
    <row r="2347" spans="1:15" x14ac:dyDescent="0.3">
      <c r="A2347" s="200">
        <v>337628</v>
      </c>
      <c r="B2347" s="200" t="s">
        <v>4584</v>
      </c>
      <c r="C2347" s="200" t="s">
        <v>4572</v>
      </c>
      <c r="D2347" s="200" t="s">
        <v>4573</v>
      </c>
      <c r="E2347" s="200" t="s">
        <v>4572</v>
      </c>
      <c r="F2347" s="200" t="s">
        <v>4572</v>
      </c>
      <c r="G2347" s="200" t="s">
        <v>4573</v>
      </c>
      <c r="H2347" s="200" t="s">
        <v>4573</v>
      </c>
      <c r="I2347" s="200" t="s">
        <v>4571</v>
      </c>
      <c r="J2347" s="200" t="s">
        <v>4572</v>
      </c>
      <c r="K2347" s="200" t="s">
        <v>4571</v>
      </c>
      <c r="L2347" s="200" t="s">
        <v>4571</v>
      </c>
      <c r="M2347" s="200" t="s">
        <v>4571</v>
      </c>
      <c r="N2347" s="200" t="s">
        <v>4571</v>
      </c>
      <c r="O2347" s="200" t="s">
        <v>4571</v>
      </c>
    </row>
    <row r="2348" spans="1:15" x14ac:dyDescent="0.3">
      <c r="A2348" s="200">
        <v>337630</v>
      </c>
      <c r="B2348" s="200" t="s">
        <v>4584</v>
      </c>
      <c r="C2348" s="200" t="s">
        <v>4572</v>
      </c>
      <c r="D2348" s="200" t="s">
        <v>4572</v>
      </c>
      <c r="E2348" s="200" t="s">
        <v>4572</v>
      </c>
      <c r="F2348" s="200" t="s">
        <v>4571</v>
      </c>
      <c r="G2348" s="200" t="s">
        <v>4571</v>
      </c>
      <c r="H2348" s="200" t="s">
        <v>4571</v>
      </c>
      <c r="I2348" s="200" t="s">
        <v>4572</v>
      </c>
      <c r="J2348" s="200" t="s">
        <v>4571</v>
      </c>
      <c r="K2348" s="200" t="s">
        <v>4571</v>
      </c>
      <c r="L2348" s="200" t="s">
        <v>4571</v>
      </c>
      <c r="M2348" s="200" t="s">
        <v>4571</v>
      </c>
      <c r="N2348" s="200" t="s">
        <v>4571</v>
      </c>
      <c r="O2348" s="200" t="s">
        <v>4571</v>
      </c>
    </row>
    <row r="2349" spans="1:15" x14ac:dyDescent="0.3">
      <c r="A2349" s="200">
        <v>337631</v>
      </c>
      <c r="B2349" s="200" t="s">
        <v>4584</v>
      </c>
      <c r="C2349" s="200" t="s">
        <v>4573</v>
      </c>
      <c r="D2349" s="200" t="s">
        <v>4573</v>
      </c>
      <c r="E2349" s="200" t="s">
        <v>4573</v>
      </c>
      <c r="F2349" s="200" t="s">
        <v>4572</v>
      </c>
      <c r="G2349" s="200" t="s">
        <v>4573</v>
      </c>
      <c r="H2349" s="200" t="s">
        <v>4572</v>
      </c>
      <c r="I2349" s="200" t="s">
        <v>4572</v>
      </c>
      <c r="J2349" s="200" t="s">
        <v>4572</v>
      </c>
      <c r="K2349" s="200" t="s">
        <v>4571</v>
      </c>
      <c r="L2349" s="200" t="s">
        <v>4572</v>
      </c>
      <c r="M2349" s="200" t="s">
        <v>4571</v>
      </c>
      <c r="N2349" s="200" t="s">
        <v>4571</v>
      </c>
      <c r="O2349" s="200" t="s">
        <v>4571</v>
      </c>
    </row>
    <row r="2350" spans="1:15" x14ac:dyDescent="0.3">
      <c r="A2350" s="200">
        <v>337634</v>
      </c>
      <c r="B2350" s="200" t="s">
        <v>4584</v>
      </c>
      <c r="C2350" s="200" t="s">
        <v>4572</v>
      </c>
      <c r="D2350" s="200" t="s">
        <v>4572</v>
      </c>
      <c r="E2350" s="200" t="s">
        <v>4572</v>
      </c>
      <c r="F2350" s="200" t="s">
        <v>4572</v>
      </c>
      <c r="G2350" s="200" t="s">
        <v>4572</v>
      </c>
      <c r="H2350" s="200" t="s">
        <v>4572</v>
      </c>
      <c r="I2350" s="200" t="s">
        <v>4572</v>
      </c>
      <c r="J2350" s="200" t="s">
        <v>4571</v>
      </c>
      <c r="K2350" s="200" t="s">
        <v>4571</v>
      </c>
      <c r="L2350" s="200" t="s">
        <v>4571</v>
      </c>
      <c r="M2350" s="200" t="s">
        <v>4571</v>
      </c>
      <c r="N2350" s="200" t="s">
        <v>4571</v>
      </c>
      <c r="O2350" s="200" t="s">
        <v>4571</v>
      </c>
    </row>
    <row r="2351" spans="1:15" x14ac:dyDescent="0.3">
      <c r="A2351" s="200">
        <v>337636</v>
      </c>
      <c r="B2351" s="200" t="s">
        <v>4584</v>
      </c>
      <c r="C2351" s="200" t="s">
        <v>4572</v>
      </c>
      <c r="D2351" s="200" t="s">
        <v>4572</v>
      </c>
      <c r="E2351" s="200" t="s">
        <v>4572</v>
      </c>
      <c r="F2351" s="200" t="s">
        <v>4572</v>
      </c>
      <c r="G2351" s="200" t="s">
        <v>4573</v>
      </c>
      <c r="H2351" s="200" t="s">
        <v>4571</v>
      </c>
      <c r="I2351" s="200" t="s">
        <v>4571</v>
      </c>
      <c r="J2351" s="200" t="s">
        <v>4572</v>
      </c>
      <c r="K2351" s="200" t="s">
        <v>4572</v>
      </c>
      <c r="L2351" s="200" t="s">
        <v>4572</v>
      </c>
      <c r="M2351" s="200" t="s">
        <v>4572</v>
      </c>
      <c r="N2351" s="200" t="s">
        <v>4572</v>
      </c>
      <c r="O2351" s="200" t="s">
        <v>4571</v>
      </c>
    </row>
    <row r="2352" spans="1:15" x14ac:dyDescent="0.3">
      <c r="A2352" s="200">
        <v>337637</v>
      </c>
      <c r="B2352" s="200" t="s">
        <v>4584</v>
      </c>
      <c r="C2352" s="200" t="s">
        <v>4572</v>
      </c>
      <c r="D2352" s="200" t="s">
        <v>4571</v>
      </c>
      <c r="E2352" s="200" t="s">
        <v>4572</v>
      </c>
      <c r="F2352" s="200" t="s">
        <v>4572</v>
      </c>
      <c r="G2352" s="200" t="s">
        <v>4572</v>
      </c>
      <c r="H2352" s="200" t="s">
        <v>4572</v>
      </c>
      <c r="I2352" s="200" t="s">
        <v>4572</v>
      </c>
      <c r="J2352" s="200" t="s">
        <v>4571</v>
      </c>
      <c r="K2352" s="200" t="s">
        <v>4571</v>
      </c>
      <c r="L2352" s="200" t="s">
        <v>4571</v>
      </c>
      <c r="M2352" s="200" t="s">
        <v>4571</v>
      </c>
      <c r="N2352" s="200" t="s">
        <v>4571</v>
      </c>
      <c r="O2352" s="200" t="s">
        <v>4571</v>
      </c>
    </row>
    <row r="2353" spans="1:15" x14ac:dyDescent="0.3">
      <c r="A2353" s="200">
        <v>337638</v>
      </c>
      <c r="B2353" s="200" t="s">
        <v>4584</v>
      </c>
      <c r="C2353" s="200" t="s">
        <v>4573</v>
      </c>
      <c r="D2353" s="200" t="s">
        <v>4572</v>
      </c>
      <c r="E2353" s="200" t="s">
        <v>4572</v>
      </c>
      <c r="F2353" s="200" t="s">
        <v>4572</v>
      </c>
      <c r="G2353" s="200" t="s">
        <v>4572</v>
      </c>
      <c r="H2353" s="200" t="s">
        <v>4572</v>
      </c>
      <c r="I2353" s="200" t="s">
        <v>4571</v>
      </c>
      <c r="J2353" s="200" t="s">
        <v>4572</v>
      </c>
      <c r="K2353" s="200" t="s">
        <v>4572</v>
      </c>
      <c r="L2353" s="200" t="s">
        <v>4572</v>
      </c>
      <c r="M2353" s="200" t="s">
        <v>4572</v>
      </c>
      <c r="N2353" s="200" t="s">
        <v>4572</v>
      </c>
      <c r="O2353" s="200" t="s">
        <v>4571</v>
      </c>
    </row>
    <row r="2354" spans="1:15" x14ac:dyDescent="0.3">
      <c r="A2354" s="200">
        <v>337640</v>
      </c>
      <c r="B2354" s="200" t="s">
        <v>4584</v>
      </c>
      <c r="C2354" s="200" t="s">
        <v>4572</v>
      </c>
      <c r="D2354" s="200" t="s">
        <v>4572</v>
      </c>
      <c r="E2354" s="200" t="s">
        <v>4572</v>
      </c>
      <c r="F2354" s="200" t="s">
        <v>4572</v>
      </c>
      <c r="G2354" s="200" t="s">
        <v>4572</v>
      </c>
      <c r="H2354" s="200" t="s">
        <v>4572</v>
      </c>
      <c r="I2354" s="200" t="s">
        <v>4572</v>
      </c>
      <c r="J2354" s="200" t="s">
        <v>4572</v>
      </c>
      <c r="K2354" s="200" t="s">
        <v>4572</v>
      </c>
      <c r="L2354" s="200" t="s">
        <v>4572</v>
      </c>
      <c r="M2354" s="200" t="s">
        <v>4572</v>
      </c>
      <c r="N2354" s="200" t="s">
        <v>4572</v>
      </c>
      <c r="O2354" s="200" t="s">
        <v>4571</v>
      </c>
    </row>
    <row r="2355" spans="1:15" x14ac:dyDescent="0.3">
      <c r="A2355" s="200">
        <v>337642</v>
      </c>
      <c r="B2355" s="200" t="s">
        <v>4584</v>
      </c>
      <c r="C2355" s="200" t="s">
        <v>4573</v>
      </c>
      <c r="D2355" s="200" t="s">
        <v>4573</v>
      </c>
      <c r="E2355" s="200" t="s">
        <v>4572</v>
      </c>
      <c r="F2355" s="200" t="s">
        <v>4572</v>
      </c>
      <c r="G2355" s="200" t="s">
        <v>4571</v>
      </c>
      <c r="H2355" s="200" t="s">
        <v>4572</v>
      </c>
      <c r="I2355" s="200" t="s">
        <v>4571</v>
      </c>
      <c r="J2355" s="200" t="s">
        <v>4571</v>
      </c>
      <c r="K2355" s="200" t="s">
        <v>4571</v>
      </c>
      <c r="L2355" s="200" t="s">
        <v>4571</v>
      </c>
      <c r="M2355" s="200" t="s">
        <v>4571</v>
      </c>
      <c r="N2355" s="200" t="s">
        <v>4571</v>
      </c>
      <c r="O2355" s="200" t="s">
        <v>4571</v>
      </c>
    </row>
    <row r="2356" spans="1:15" x14ac:dyDescent="0.3">
      <c r="A2356" s="200">
        <v>337643</v>
      </c>
      <c r="B2356" s="200" t="s">
        <v>4584</v>
      </c>
      <c r="C2356" s="200" t="s">
        <v>4572</v>
      </c>
      <c r="D2356" s="200" t="s">
        <v>4572</v>
      </c>
      <c r="E2356" s="200" t="s">
        <v>4572</v>
      </c>
      <c r="F2356" s="200" t="s">
        <v>4572</v>
      </c>
      <c r="G2356" s="200" t="s">
        <v>4572</v>
      </c>
      <c r="H2356" s="200" t="s">
        <v>4572</v>
      </c>
      <c r="I2356" s="200" t="s">
        <v>4572</v>
      </c>
      <c r="J2356" s="200" t="s">
        <v>4572</v>
      </c>
      <c r="K2356" s="200" t="s">
        <v>4572</v>
      </c>
      <c r="L2356" s="200" t="s">
        <v>4572</v>
      </c>
      <c r="M2356" s="200" t="s">
        <v>4572</v>
      </c>
      <c r="N2356" s="200" t="s">
        <v>4572</v>
      </c>
      <c r="O2356" s="200" t="s">
        <v>4571</v>
      </c>
    </row>
    <row r="2357" spans="1:15" x14ac:dyDescent="0.3">
      <c r="A2357" s="200">
        <v>337644</v>
      </c>
      <c r="B2357" s="200" t="s">
        <v>4584</v>
      </c>
      <c r="C2357" s="200" t="s">
        <v>4571</v>
      </c>
      <c r="D2357" s="200" t="s">
        <v>4572</v>
      </c>
      <c r="E2357" s="200" t="s">
        <v>4572</v>
      </c>
      <c r="F2357" s="200" t="s">
        <v>4571</v>
      </c>
      <c r="G2357" s="200" t="s">
        <v>4571</v>
      </c>
      <c r="H2357" s="200" t="s">
        <v>4572</v>
      </c>
      <c r="I2357" s="200" t="s">
        <v>4572</v>
      </c>
      <c r="J2357" s="200" t="s">
        <v>4571</v>
      </c>
      <c r="K2357" s="200" t="s">
        <v>4571</v>
      </c>
      <c r="L2357" s="200" t="s">
        <v>4571</v>
      </c>
      <c r="M2357" s="200" t="s">
        <v>4571</v>
      </c>
      <c r="N2357" s="200" t="s">
        <v>4571</v>
      </c>
      <c r="O2357" s="200" t="s">
        <v>4571</v>
      </c>
    </row>
    <row r="2358" spans="1:15" x14ac:dyDescent="0.3">
      <c r="A2358" s="200">
        <v>337647</v>
      </c>
      <c r="B2358" s="200" t="s">
        <v>4584</v>
      </c>
      <c r="C2358" s="200" t="s">
        <v>4572</v>
      </c>
      <c r="D2358" s="200" t="s">
        <v>4572</v>
      </c>
      <c r="E2358" s="200" t="s">
        <v>4572</v>
      </c>
      <c r="F2358" s="200" t="s">
        <v>4572</v>
      </c>
      <c r="G2358" s="200" t="s">
        <v>4571</v>
      </c>
      <c r="H2358" s="200" t="s">
        <v>4571</v>
      </c>
      <c r="I2358" s="200" t="s">
        <v>4571</v>
      </c>
      <c r="J2358" s="200" t="s">
        <v>4571</v>
      </c>
      <c r="K2358" s="200" t="s">
        <v>4571</v>
      </c>
      <c r="L2358" s="200" t="s">
        <v>4571</v>
      </c>
      <c r="M2358" s="200" t="s">
        <v>4571</v>
      </c>
      <c r="N2358" s="200" t="s">
        <v>4571</v>
      </c>
      <c r="O2358" s="200" t="s">
        <v>4571</v>
      </c>
    </row>
    <row r="2359" spans="1:15" x14ac:dyDescent="0.3">
      <c r="A2359" s="200">
        <v>337649</v>
      </c>
      <c r="B2359" s="200" t="s">
        <v>4584</v>
      </c>
      <c r="C2359" s="200" t="s">
        <v>4571</v>
      </c>
      <c r="D2359" s="200" t="s">
        <v>4572</v>
      </c>
      <c r="E2359" s="200" t="s">
        <v>4571</v>
      </c>
      <c r="F2359" s="200" t="s">
        <v>4572</v>
      </c>
      <c r="G2359" s="200" t="s">
        <v>4572</v>
      </c>
      <c r="H2359" s="200" t="s">
        <v>4572</v>
      </c>
      <c r="I2359" s="200" t="s">
        <v>4571</v>
      </c>
      <c r="J2359" s="200" t="s">
        <v>4571</v>
      </c>
      <c r="K2359" s="200" t="s">
        <v>4571</v>
      </c>
      <c r="L2359" s="200" t="s">
        <v>4572</v>
      </c>
      <c r="M2359" s="200" t="s">
        <v>4572</v>
      </c>
      <c r="N2359" s="200" t="s">
        <v>4571</v>
      </c>
      <c r="O2359" s="200" t="s">
        <v>4571</v>
      </c>
    </row>
    <row r="2360" spans="1:15" x14ac:dyDescent="0.3">
      <c r="A2360" s="200">
        <v>337651</v>
      </c>
      <c r="B2360" s="200" t="s">
        <v>4584</v>
      </c>
      <c r="C2360" s="200" t="s">
        <v>4573</v>
      </c>
      <c r="D2360" s="200" t="s">
        <v>4572</v>
      </c>
      <c r="E2360" s="200" t="s">
        <v>4572</v>
      </c>
      <c r="F2360" s="200" t="s">
        <v>4573</v>
      </c>
      <c r="G2360" s="200" t="s">
        <v>4573</v>
      </c>
      <c r="H2360" s="200" t="s">
        <v>4572</v>
      </c>
      <c r="I2360" s="200" t="s">
        <v>4572</v>
      </c>
      <c r="J2360" s="200" t="s">
        <v>4572</v>
      </c>
      <c r="K2360" s="200" t="s">
        <v>4571</v>
      </c>
      <c r="L2360" s="200" t="s">
        <v>4571</v>
      </c>
      <c r="M2360" s="200" t="s">
        <v>4571</v>
      </c>
      <c r="N2360" s="200" t="s">
        <v>4572</v>
      </c>
      <c r="O2360" s="200" t="s">
        <v>4572</v>
      </c>
    </row>
    <row r="2361" spans="1:15" x14ac:dyDescent="0.3">
      <c r="A2361" s="200">
        <v>337652</v>
      </c>
      <c r="B2361" s="200" t="s">
        <v>4584</v>
      </c>
      <c r="C2361" s="200" t="s">
        <v>4572</v>
      </c>
      <c r="D2361" s="200" t="s">
        <v>4572</v>
      </c>
      <c r="E2361" s="200" t="s">
        <v>4572</v>
      </c>
      <c r="F2361" s="200" t="s">
        <v>4571</v>
      </c>
      <c r="G2361" s="200" t="s">
        <v>4571</v>
      </c>
      <c r="H2361" s="200" t="s">
        <v>4572</v>
      </c>
      <c r="I2361" s="200" t="s">
        <v>4572</v>
      </c>
      <c r="J2361" s="200" t="s">
        <v>4571</v>
      </c>
      <c r="K2361" s="200" t="s">
        <v>4571</v>
      </c>
      <c r="L2361" s="200" t="s">
        <v>4571</v>
      </c>
      <c r="M2361" s="200" t="s">
        <v>4571</v>
      </c>
      <c r="N2361" s="200" t="s">
        <v>4572</v>
      </c>
      <c r="O2361" s="200" t="s">
        <v>4571</v>
      </c>
    </row>
    <row r="2362" spans="1:15" x14ac:dyDescent="0.3">
      <c r="A2362" s="200">
        <v>337656</v>
      </c>
      <c r="B2362" s="200" t="s">
        <v>4584</v>
      </c>
      <c r="C2362" s="200" t="s">
        <v>4573</v>
      </c>
      <c r="D2362" s="200" t="s">
        <v>4572</v>
      </c>
      <c r="E2362" s="200" t="s">
        <v>4573</v>
      </c>
      <c r="F2362" s="200" t="s">
        <v>4572</v>
      </c>
      <c r="G2362" s="200" t="s">
        <v>4572</v>
      </c>
      <c r="H2362" s="200" t="s">
        <v>4572</v>
      </c>
      <c r="I2362" s="200" t="s">
        <v>4572</v>
      </c>
      <c r="J2362" s="200" t="s">
        <v>4572</v>
      </c>
      <c r="K2362" s="200" t="s">
        <v>4571</v>
      </c>
      <c r="L2362" s="200" t="s">
        <v>4572</v>
      </c>
      <c r="M2362" s="200" t="s">
        <v>4572</v>
      </c>
      <c r="N2362" s="200" t="s">
        <v>4572</v>
      </c>
      <c r="O2362" s="200" t="s">
        <v>4571</v>
      </c>
    </row>
    <row r="2363" spans="1:15" x14ac:dyDescent="0.3">
      <c r="A2363" s="200">
        <v>337659</v>
      </c>
      <c r="B2363" s="200" t="s">
        <v>4584</v>
      </c>
      <c r="C2363" s="200" t="s">
        <v>4572</v>
      </c>
      <c r="D2363" s="200" t="s">
        <v>4572</v>
      </c>
      <c r="E2363" s="200" t="s">
        <v>4572</v>
      </c>
      <c r="F2363" s="200" t="s">
        <v>4573</v>
      </c>
      <c r="G2363" s="200" t="s">
        <v>4572</v>
      </c>
      <c r="H2363" s="200" t="s">
        <v>4572</v>
      </c>
      <c r="I2363" s="200" t="s">
        <v>4572</v>
      </c>
      <c r="J2363" s="200" t="s">
        <v>4572</v>
      </c>
      <c r="K2363" s="200" t="s">
        <v>4572</v>
      </c>
      <c r="L2363" s="200" t="s">
        <v>4572</v>
      </c>
      <c r="M2363" s="200" t="s">
        <v>4572</v>
      </c>
      <c r="N2363" s="200" t="s">
        <v>4572</v>
      </c>
      <c r="O2363" s="200" t="s">
        <v>4571</v>
      </c>
    </row>
    <row r="2364" spans="1:15" x14ac:dyDescent="0.3">
      <c r="A2364" s="200">
        <v>337661</v>
      </c>
      <c r="B2364" s="200" t="s">
        <v>4584</v>
      </c>
      <c r="C2364" s="200" t="s">
        <v>4573</v>
      </c>
      <c r="D2364" s="200" t="s">
        <v>4572</v>
      </c>
      <c r="E2364" s="200" t="s">
        <v>4571</v>
      </c>
      <c r="F2364" s="200" t="s">
        <v>4571</v>
      </c>
      <c r="G2364" s="200" t="s">
        <v>4572</v>
      </c>
      <c r="H2364" s="200" t="s">
        <v>4572</v>
      </c>
      <c r="I2364" s="200" t="s">
        <v>4572</v>
      </c>
      <c r="J2364" s="200" t="s">
        <v>4572</v>
      </c>
      <c r="K2364" s="200" t="s">
        <v>4571</v>
      </c>
      <c r="L2364" s="200" t="s">
        <v>4571</v>
      </c>
      <c r="M2364" s="200" t="s">
        <v>4571</v>
      </c>
      <c r="N2364" s="200" t="s">
        <v>4571</v>
      </c>
      <c r="O2364" s="200" t="s">
        <v>4571</v>
      </c>
    </row>
    <row r="2365" spans="1:15" x14ac:dyDescent="0.3">
      <c r="A2365" s="200">
        <v>337663</v>
      </c>
      <c r="B2365" s="200" t="s">
        <v>4584</v>
      </c>
      <c r="C2365" s="200" t="s">
        <v>4573</v>
      </c>
      <c r="D2365" s="200" t="s">
        <v>4573</v>
      </c>
      <c r="E2365" s="200" t="s">
        <v>4572</v>
      </c>
      <c r="F2365" s="200" t="s">
        <v>4573</v>
      </c>
      <c r="G2365" s="200" t="s">
        <v>4572</v>
      </c>
      <c r="H2365" s="200" t="s">
        <v>4572</v>
      </c>
      <c r="I2365" s="200" t="s">
        <v>4571</v>
      </c>
      <c r="J2365" s="200" t="s">
        <v>4571</v>
      </c>
      <c r="K2365" s="200" t="s">
        <v>4572</v>
      </c>
      <c r="L2365" s="200" t="s">
        <v>4571</v>
      </c>
      <c r="M2365" s="200" t="s">
        <v>4571</v>
      </c>
      <c r="N2365" s="200" t="s">
        <v>4571</v>
      </c>
      <c r="O2365" s="200" t="s">
        <v>4571</v>
      </c>
    </row>
    <row r="2366" spans="1:15" x14ac:dyDescent="0.3">
      <c r="A2366" s="200">
        <v>337664</v>
      </c>
      <c r="B2366" s="200" t="s">
        <v>4584</v>
      </c>
      <c r="C2366" s="200" t="s">
        <v>4573</v>
      </c>
      <c r="D2366" s="200" t="s">
        <v>4572</v>
      </c>
      <c r="E2366" s="200" t="s">
        <v>4572</v>
      </c>
      <c r="F2366" s="200" t="s">
        <v>4573</v>
      </c>
      <c r="G2366" s="200" t="s">
        <v>4572</v>
      </c>
      <c r="H2366" s="200" t="s">
        <v>4573</v>
      </c>
      <c r="I2366" s="200" t="s">
        <v>4572</v>
      </c>
      <c r="J2366" s="200" t="s">
        <v>4572</v>
      </c>
      <c r="K2366" s="200" t="s">
        <v>4572</v>
      </c>
      <c r="L2366" s="200" t="s">
        <v>4572</v>
      </c>
      <c r="M2366" s="200" t="s">
        <v>4572</v>
      </c>
      <c r="N2366" s="200" t="s">
        <v>4572</v>
      </c>
      <c r="O2366" s="200" t="s">
        <v>4571</v>
      </c>
    </row>
    <row r="2367" spans="1:15" x14ac:dyDescent="0.3">
      <c r="A2367" s="200">
        <v>337667</v>
      </c>
      <c r="B2367" s="200" t="s">
        <v>4584</v>
      </c>
      <c r="C2367" s="200" t="s">
        <v>4572</v>
      </c>
      <c r="D2367" s="200" t="s">
        <v>4572</v>
      </c>
      <c r="E2367" s="200" t="s">
        <v>4572</v>
      </c>
      <c r="F2367" s="200" t="s">
        <v>4572</v>
      </c>
      <c r="G2367" s="200" t="s">
        <v>4572</v>
      </c>
      <c r="H2367" s="200" t="s">
        <v>4572</v>
      </c>
      <c r="I2367" s="200" t="s">
        <v>4572</v>
      </c>
      <c r="J2367" s="200" t="s">
        <v>4572</v>
      </c>
      <c r="K2367" s="200" t="s">
        <v>4572</v>
      </c>
      <c r="L2367" s="200" t="s">
        <v>4572</v>
      </c>
      <c r="M2367" s="200" t="s">
        <v>4571</v>
      </c>
      <c r="N2367" s="200" t="s">
        <v>4571</v>
      </c>
      <c r="O2367" s="200" t="s">
        <v>4571</v>
      </c>
    </row>
    <row r="2368" spans="1:15" x14ac:dyDescent="0.3">
      <c r="A2368" s="200">
        <v>337668</v>
      </c>
      <c r="B2368" s="200" t="s">
        <v>4584</v>
      </c>
      <c r="C2368" s="200" t="s">
        <v>4572</v>
      </c>
      <c r="D2368" s="200" t="s">
        <v>4572</v>
      </c>
      <c r="E2368" s="200" t="s">
        <v>4572</v>
      </c>
      <c r="F2368" s="200" t="s">
        <v>4572</v>
      </c>
      <c r="G2368" s="200" t="s">
        <v>4571</v>
      </c>
      <c r="H2368" s="200" t="s">
        <v>4572</v>
      </c>
      <c r="I2368" s="200" t="s">
        <v>4571</v>
      </c>
      <c r="J2368" s="200" t="s">
        <v>4572</v>
      </c>
      <c r="K2368" s="200" t="s">
        <v>4572</v>
      </c>
      <c r="L2368" s="200" t="s">
        <v>4572</v>
      </c>
      <c r="M2368" s="200" t="s">
        <v>4571</v>
      </c>
      <c r="N2368" s="200" t="s">
        <v>4572</v>
      </c>
      <c r="O2368" s="200" t="s">
        <v>4571</v>
      </c>
    </row>
    <row r="2369" spans="1:15" x14ac:dyDescent="0.3">
      <c r="A2369" s="200">
        <v>337670</v>
      </c>
      <c r="B2369" s="200" t="s">
        <v>4584</v>
      </c>
      <c r="C2369" s="200" t="s">
        <v>4572</v>
      </c>
      <c r="D2369" s="200" t="s">
        <v>4572</v>
      </c>
      <c r="E2369" s="200" t="s">
        <v>4572</v>
      </c>
      <c r="F2369" s="200" t="s">
        <v>4572</v>
      </c>
      <c r="G2369" s="200" t="s">
        <v>4572</v>
      </c>
      <c r="H2369" s="200" t="s">
        <v>4572</v>
      </c>
      <c r="I2369" s="200" t="s">
        <v>4572</v>
      </c>
      <c r="J2369" s="200" t="s">
        <v>4571</v>
      </c>
      <c r="K2369" s="200" t="s">
        <v>4571</v>
      </c>
      <c r="L2369" s="200" t="s">
        <v>4571</v>
      </c>
      <c r="M2369" s="200" t="s">
        <v>4571</v>
      </c>
      <c r="N2369" s="200" t="s">
        <v>4571</v>
      </c>
      <c r="O2369" s="200" t="s">
        <v>4571</v>
      </c>
    </row>
    <row r="2370" spans="1:15" x14ac:dyDescent="0.3">
      <c r="A2370" s="200">
        <v>337671</v>
      </c>
      <c r="B2370" s="200" t="s">
        <v>4584</v>
      </c>
      <c r="C2370" s="200" t="s">
        <v>4572</v>
      </c>
      <c r="D2370" s="200" t="s">
        <v>4572</v>
      </c>
      <c r="E2370" s="200" t="s">
        <v>4572</v>
      </c>
      <c r="F2370" s="200" t="s">
        <v>4572</v>
      </c>
      <c r="G2370" s="200" t="s">
        <v>4571</v>
      </c>
      <c r="H2370" s="200" t="s">
        <v>4571</v>
      </c>
      <c r="I2370" s="200" t="s">
        <v>4571</v>
      </c>
      <c r="J2370" s="200" t="s">
        <v>4571</v>
      </c>
      <c r="K2370" s="200" t="s">
        <v>4571</v>
      </c>
      <c r="L2370" s="200" t="s">
        <v>4571</v>
      </c>
      <c r="M2370" s="200" t="s">
        <v>4571</v>
      </c>
      <c r="N2370" s="200" t="s">
        <v>4571</v>
      </c>
      <c r="O2370" s="200" t="s">
        <v>4571</v>
      </c>
    </row>
    <row r="2371" spans="1:15" x14ac:dyDescent="0.3">
      <c r="A2371" s="200">
        <v>337672</v>
      </c>
      <c r="B2371" s="200" t="s">
        <v>4584</v>
      </c>
      <c r="C2371" s="200" t="s">
        <v>4572</v>
      </c>
      <c r="D2371" s="200" t="s">
        <v>4572</v>
      </c>
      <c r="E2371" s="200" t="s">
        <v>4572</v>
      </c>
      <c r="F2371" s="200" t="s">
        <v>4572</v>
      </c>
      <c r="G2371" s="200" t="s">
        <v>4572</v>
      </c>
      <c r="H2371" s="200" t="s">
        <v>4572</v>
      </c>
      <c r="I2371" s="200" t="s">
        <v>4572</v>
      </c>
      <c r="J2371" s="200" t="s">
        <v>4571</v>
      </c>
      <c r="K2371" s="200" t="s">
        <v>4571</v>
      </c>
      <c r="L2371" s="200" t="s">
        <v>4571</v>
      </c>
      <c r="M2371" s="200" t="s">
        <v>4571</v>
      </c>
      <c r="N2371" s="200" t="s">
        <v>4571</v>
      </c>
      <c r="O2371" s="200" t="s">
        <v>4571</v>
      </c>
    </row>
    <row r="2372" spans="1:15" x14ac:dyDescent="0.3">
      <c r="A2372" s="200">
        <v>337673</v>
      </c>
      <c r="B2372" s="200" t="s">
        <v>4584</v>
      </c>
      <c r="C2372" s="200" t="s">
        <v>4573</v>
      </c>
      <c r="D2372" s="200" t="s">
        <v>4571</v>
      </c>
      <c r="E2372" s="200" t="s">
        <v>4571</v>
      </c>
      <c r="F2372" s="200" t="s">
        <v>4571</v>
      </c>
      <c r="G2372" s="200" t="s">
        <v>4572</v>
      </c>
      <c r="H2372" s="200" t="s">
        <v>4572</v>
      </c>
      <c r="I2372" s="200" t="s">
        <v>4572</v>
      </c>
      <c r="J2372" s="200" t="s">
        <v>4571</v>
      </c>
      <c r="K2372" s="200" t="s">
        <v>4571</v>
      </c>
      <c r="L2372" s="200" t="s">
        <v>4571</v>
      </c>
      <c r="M2372" s="200" t="s">
        <v>4571</v>
      </c>
      <c r="N2372" s="200" t="s">
        <v>4571</v>
      </c>
      <c r="O2372" s="200" t="s">
        <v>4571</v>
      </c>
    </row>
    <row r="2373" spans="1:15" x14ac:dyDescent="0.3">
      <c r="A2373" s="200">
        <v>337674</v>
      </c>
      <c r="B2373" s="200" t="s">
        <v>4584</v>
      </c>
      <c r="C2373" s="200" t="s">
        <v>4572</v>
      </c>
      <c r="D2373" s="200" t="s">
        <v>4572</v>
      </c>
      <c r="E2373" s="200" t="s">
        <v>4572</v>
      </c>
      <c r="F2373" s="200" t="s">
        <v>4572</v>
      </c>
      <c r="G2373" s="200" t="s">
        <v>4572</v>
      </c>
      <c r="H2373" s="200" t="s">
        <v>4572</v>
      </c>
      <c r="I2373" s="200" t="s">
        <v>4572</v>
      </c>
      <c r="J2373" s="200" t="s">
        <v>4571</v>
      </c>
      <c r="K2373" s="200" t="s">
        <v>4571</v>
      </c>
      <c r="L2373" s="200" t="s">
        <v>4571</v>
      </c>
      <c r="M2373" s="200" t="s">
        <v>4571</v>
      </c>
      <c r="N2373" s="200" t="s">
        <v>4571</v>
      </c>
      <c r="O2373" s="200" t="s">
        <v>4571</v>
      </c>
    </row>
    <row r="2374" spans="1:15" x14ac:dyDescent="0.3">
      <c r="A2374" s="200">
        <v>337675</v>
      </c>
      <c r="B2374" s="200" t="s">
        <v>4584</v>
      </c>
      <c r="C2374" s="200" t="s">
        <v>4572</v>
      </c>
      <c r="D2374" s="200" t="s">
        <v>4572</v>
      </c>
      <c r="E2374" s="200" t="s">
        <v>4573</v>
      </c>
      <c r="F2374" s="200" t="s">
        <v>4572</v>
      </c>
      <c r="G2374" s="200" t="s">
        <v>4573</v>
      </c>
      <c r="H2374" s="200" t="s">
        <v>4572</v>
      </c>
      <c r="I2374" s="200" t="s">
        <v>4572</v>
      </c>
      <c r="J2374" s="200" t="s">
        <v>4572</v>
      </c>
      <c r="K2374" s="200" t="s">
        <v>4572</v>
      </c>
      <c r="L2374" s="200" t="s">
        <v>4572</v>
      </c>
      <c r="M2374" s="200" t="s">
        <v>4572</v>
      </c>
      <c r="N2374" s="200" t="s">
        <v>4572</v>
      </c>
      <c r="O2374" s="200" t="s">
        <v>4571</v>
      </c>
    </row>
    <row r="2375" spans="1:15" x14ac:dyDescent="0.3">
      <c r="A2375" s="200">
        <v>337676</v>
      </c>
      <c r="B2375" s="200" t="s">
        <v>4584</v>
      </c>
      <c r="C2375" s="200" t="s">
        <v>4573</v>
      </c>
      <c r="D2375" s="200" t="s">
        <v>4571</v>
      </c>
      <c r="E2375" s="200" t="s">
        <v>4571</v>
      </c>
      <c r="F2375" s="200" t="s">
        <v>4571</v>
      </c>
      <c r="G2375" s="200" t="s">
        <v>4571</v>
      </c>
      <c r="H2375" s="200" t="s">
        <v>4573</v>
      </c>
      <c r="I2375" s="200" t="s">
        <v>4573</v>
      </c>
      <c r="J2375" s="200" t="s">
        <v>4571</v>
      </c>
      <c r="K2375" s="200" t="s">
        <v>4571</v>
      </c>
      <c r="L2375" s="200" t="s">
        <v>4571</v>
      </c>
      <c r="M2375" s="200" t="s">
        <v>4571</v>
      </c>
      <c r="N2375" s="200" t="s">
        <v>4571</v>
      </c>
      <c r="O2375" s="200" t="s">
        <v>4571</v>
      </c>
    </row>
    <row r="2376" spans="1:15" x14ac:dyDescent="0.3">
      <c r="A2376" s="200">
        <v>337677</v>
      </c>
      <c r="B2376" s="200" t="s">
        <v>4584</v>
      </c>
      <c r="C2376" s="200" t="s">
        <v>4571</v>
      </c>
      <c r="D2376" s="200" t="s">
        <v>4571</v>
      </c>
      <c r="E2376" s="200" t="s">
        <v>4572</v>
      </c>
      <c r="F2376" s="200" t="s">
        <v>4572</v>
      </c>
      <c r="G2376" s="200" t="s">
        <v>4571</v>
      </c>
      <c r="H2376" s="200" t="s">
        <v>4571</v>
      </c>
      <c r="I2376" s="200" t="s">
        <v>4571</v>
      </c>
      <c r="J2376" s="200" t="s">
        <v>4571</v>
      </c>
      <c r="K2376" s="200" t="s">
        <v>4571</v>
      </c>
      <c r="L2376" s="200" t="s">
        <v>4571</v>
      </c>
      <c r="M2376" s="200" t="s">
        <v>4571</v>
      </c>
      <c r="N2376" s="200" t="s">
        <v>4571</v>
      </c>
      <c r="O2376" s="200" t="s">
        <v>4571</v>
      </c>
    </row>
    <row r="2377" spans="1:15" x14ac:dyDescent="0.3">
      <c r="A2377" s="200">
        <v>337680</v>
      </c>
      <c r="B2377" s="200" t="s">
        <v>4584</v>
      </c>
      <c r="C2377" s="200" t="s">
        <v>4573</v>
      </c>
      <c r="D2377" s="200" t="s">
        <v>4572</v>
      </c>
      <c r="E2377" s="200" t="s">
        <v>4573</v>
      </c>
      <c r="F2377" s="200" t="s">
        <v>4572</v>
      </c>
      <c r="G2377" s="200" t="s">
        <v>4573</v>
      </c>
      <c r="H2377" s="200" t="s">
        <v>4572</v>
      </c>
      <c r="I2377" s="200" t="s">
        <v>4572</v>
      </c>
      <c r="J2377" s="200" t="s">
        <v>4572</v>
      </c>
      <c r="K2377" s="200" t="s">
        <v>4572</v>
      </c>
      <c r="L2377" s="200" t="s">
        <v>4572</v>
      </c>
      <c r="M2377" s="200" t="s">
        <v>4572</v>
      </c>
      <c r="N2377" s="200" t="s">
        <v>4572</v>
      </c>
      <c r="O2377" s="200" t="s">
        <v>4571</v>
      </c>
    </row>
    <row r="2378" spans="1:15" x14ac:dyDescent="0.3">
      <c r="A2378" s="200">
        <v>337681</v>
      </c>
      <c r="B2378" s="200" t="s">
        <v>4584</v>
      </c>
      <c r="C2378" s="200" t="s">
        <v>4572</v>
      </c>
      <c r="D2378" s="200" t="s">
        <v>4572</v>
      </c>
      <c r="E2378" s="200" t="s">
        <v>4572</v>
      </c>
      <c r="F2378" s="200" t="s">
        <v>4572</v>
      </c>
      <c r="G2378" s="200" t="s">
        <v>4572</v>
      </c>
      <c r="H2378" s="200" t="s">
        <v>4572</v>
      </c>
      <c r="I2378" s="200" t="s">
        <v>4572</v>
      </c>
      <c r="J2378" s="200" t="s">
        <v>4572</v>
      </c>
      <c r="K2378" s="200" t="s">
        <v>4572</v>
      </c>
      <c r="L2378" s="200" t="s">
        <v>4572</v>
      </c>
      <c r="M2378" s="200" t="s">
        <v>4572</v>
      </c>
      <c r="N2378" s="200" t="s">
        <v>4572</v>
      </c>
      <c r="O2378" s="200" t="s">
        <v>4572</v>
      </c>
    </row>
    <row r="2379" spans="1:15" x14ac:dyDescent="0.3">
      <c r="A2379" s="200">
        <v>337684</v>
      </c>
      <c r="B2379" s="200" t="s">
        <v>4584</v>
      </c>
      <c r="C2379" s="200" t="s">
        <v>4573</v>
      </c>
      <c r="D2379" s="200" t="s">
        <v>4573</v>
      </c>
      <c r="E2379" s="200" t="s">
        <v>4573</v>
      </c>
      <c r="F2379" s="200" t="s">
        <v>4573</v>
      </c>
      <c r="G2379" s="200" t="s">
        <v>4573</v>
      </c>
      <c r="H2379" s="200" t="s">
        <v>4573</v>
      </c>
      <c r="I2379" s="200" t="s">
        <v>4573</v>
      </c>
      <c r="J2379" s="200" t="s">
        <v>4572</v>
      </c>
      <c r="K2379" s="200" t="s">
        <v>4572</v>
      </c>
      <c r="L2379" s="200" t="s">
        <v>4572</v>
      </c>
      <c r="M2379" s="200" t="s">
        <v>4572</v>
      </c>
      <c r="N2379" s="200" t="s">
        <v>4572</v>
      </c>
      <c r="O2379" s="200" t="s">
        <v>4571</v>
      </c>
    </row>
    <row r="2380" spans="1:15" x14ac:dyDescent="0.3">
      <c r="A2380" s="200">
        <v>337685</v>
      </c>
      <c r="B2380" s="200" t="s">
        <v>4584</v>
      </c>
      <c r="C2380" s="200" t="s">
        <v>4572</v>
      </c>
      <c r="D2380" s="200" t="s">
        <v>4572</v>
      </c>
      <c r="E2380" s="200" t="s">
        <v>4572</v>
      </c>
      <c r="F2380" s="200" t="s">
        <v>4571</v>
      </c>
      <c r="G2380" s="200" t="s">
        <v>4572</v>
      </c>
      <c r="H2380" s="200" t="s">
        <v>4572</v>
      </c>
      <c r="I2380" s="200" t="s">
        <v>4572</v>
      </c>
      <c r="J2380" s="200" t="s">
        <v>4572</v>
      </c>
      <c r="K2380" s="200" t="s">
        <v>4572</v>
      </c>
      <c r="L2380" s="200" t="s">
        <v>4572</v>
      </c>
      <c r="M2380" s="200" t="s">
        <v>4572</v>
      </c>
      <c r="N2380" s="200" t="s">
        <v>4572</v>
      </c>
      <c r="O2380" s="200" t="s">
        <v>4571</v>
      </c>
    </row>
    <row r="2381" spans="1:15" x14ac:dyDescent="0.3">
      <c r="A2381" s="200">
        <v>337686</v>
      </c>
      <c r="B2381" s="200" t="s">
        <v>4584</v>
      </c>
      <c r="C2381" s="200" t="s">
        <v>4572</v>
      </c>
      <c r="D2381" s="200" t="s">
        <v>4572</v>
      </c>
      <c r="E2381" s="200" t="s">
        <v>4572</v>
      </c>
      <c r="F2381" s="200" t="s">
        <v>4571</v>
      </c>
      <c r="G2381" s="200" t="s">
        <v>4571</v>
      </c>
      <c r="H2381" s="200" t="s">
        <v>4572</v>
      </c>
      <c r="I2381" s="200" t="s">
        <v>4572</v>
      </c>
      <c r="J2381" s="200" t="s">
        <v>4571</v>
      </c>
      <c r="K2381" s="200" t="s">
        <v>4571</v>
      </c>
      <c r="L2381" s="200" t="s">
        <v>4571</v>
      </c>
      <c r="M2381" s="200" t="s">
        <v>4571</v>
      </c>
      <c r="N2381" s="200" t="s">
        <v>4571</v>
      </c>
      <c r="O2381" s="200" t="s">
        <v>4571</v>
      </c>
    </row>
    <row r="2382" spans="1:15" x14ac:dyDescent="0.3">
      <c r="A2382" s="200">
        <v>337687</v>
      </c>
      <c r="B2382" s="200" t="s">
        <v>4584</v>
      </c>
      <c r="C2382" s="200" t="s">
        <v>4572</v>
      </c>
      <c r="D2382" s="200" t="s">
        <v>4572</v>
      </c>
      <c r="E2382" s="200" t="s">
        <v>4572</v>
      </c>
      <c r="F2382" s="200" t="s">
        <v>4572</v>
      </c>
      <c r="G2382" s="200" t="s">
        <v>4571</v>
      </c>
      <c r="H2382" s="200" t="s">
        <v>4571</v>
      </c>
      <c r="I2382" s="200" t="s">
        <v>4571</v>
      </c>
      <c r="J2382" s="200" t="s">
        <v>4571</v>
      </c>
      <c r="K2382" s="200" t="s">
        <v>4571</v>
      </c>
      <c r="L2382" s="200" t="s">
        <v>4571</v>
      </c>
      <c r="M2382" s="200" t="s">
        <v>4571</v>
      </c>
      <c r="N2382" s="200" t="s">
        <v>4571</v>
      </c>
      <c r="O2382" s="200" t="s">
        <v>4571</v>
      </c>
    </row>
    <row r="2383" spans="1:15" x14ac:dyDescent="0.3">
      <c r="A2383" s="200">
        <v>337688</v>
      </c>
      <c r="B2383" s="200" t="s">
        <v>4584</v>
      </c>
      <c r="C2383" s="200" t="s">
        <v>4572</v>
      </c>
      <c r="D2383" s="200" t="s">
        <v>4572</v>
      </c>
      <c r="E2383" s="200" t="s">
        <v>4571</v>
      </c>
      <c r="F2383" s="200" t="s">
        <v>4572</v>
      </c>
      <c r="G2383" s="200" t="s">
        <v>4571</v>
      </c>
      <c r="H2383" s="200" t="s">
        <v>4571</v>
      </c>
      <c r="I2383" s="200" t="s">
        <v>4572</v>
      </c>
      <c r="J2383" s="200" t="s">
        <v>4571</v>
      </c>
      <c r="K2383" s="200" t="s">
        <v>4571</v>
      </c>
      <c r="L2383" s="200" t="s">
        <v>4571</v>
      </c>
      <c r="M2383" s="200" t="s">
        <v>4571</v>
      </c>
      <c r="N2383" s="200" t="s">
        <v>4571</v>
      </c>
      <c r="O2383" s="200" t="s">
        <v>4571</v>
      </c>
    </row>
    <row r="2384" spans="1:15" x14ac:dyDescent="0.3">
      <c r="A2384" s="200">
        <v>337689</v>
      </c>
      <c r="B2384" s="200" t="s">
        <v>4584</v>
      </c>
      <c r="C2384" s="200" t="s">
        <v>4572</v>
      </c>
      <c r="D2384" s="200" t="s">
        <v>4572</v>
      </c>
      <c r="E2384" s="200" t="s">
        <v>4571</v>
      </c>
      <c r="F2384" s="200" t="s">
        <v>4571</v>
      </c>
      <c r="G2384" s="200" t="s">
        <v>4572</v>
      </c>
      <c r="H2384" s="200" t="s">
        <v>4572</v>
      </c>
      <c r="I2384" s="200" t="s">
        <v>4572</v>
      </c>
      <c r="J2384" s="200" t="s">
        <v>4571</v>
      </c>
      <c r="K2384" s="200" t="s">
        <v>4571</v>
      </c>
      <c r="L2384" s="200" t="s">
        <v>4571</v>
      </c>
      <c r="M2384" s="200" t="s">
        <v>4571</v>
      </c>
      <c r="N2384" s="200" t="s">
        <v>4571</v>
      </c>
      <c r="O2384" s="200" t="s">
        <v>4571</v>
      </c>
    </row>
    <row r="2385" spans="1:15" x14ac:dyDescent="0.3">
      <c r="A2385" s="200">
        <v>337691</v>
      </c>
      <c r="B2385" s="200" t="s">
        <v>4584</v>
      </c>
      <c r="C2385" s="200" t="s">
        <v>4573</v>
      </c>
      <c r="D2385" s="200" t="s">
        <v>4573</v>
      </c>
      <c r="E2385" s="200" t="s">
        <v>4573</v>
      </c>
      <c r="F2385" s="200" t="s">
        <v>4573</v>
      </c>
      <c r="G2385" s="200" t="s">
        <v>4573</v>
      </c>
      <c r="H2385" s="200" t="s">
        <v>4573</v>
      </c>
      <c r="I2385" s="200" t="s">
        <v>4573</v>
      </c>
      <c r="J2385" s="200" t="s">
        <v>4571</v>
      </c>
      <c r="K2385" s="200" t="s">
        <v>4571</v>
      </c>
      <c r="L2385" s="200" t="s">
        <v>4571</v>
      </c>
      <c r="M2385" s="200" t="s">
        <v>4571</v>
      </c>
      <c r="N2385" s="200" t="s">
        <v>4571</v>
      </c>
      <c r="O2385" s="200" t="s">
        <v>4571</v>
      </c>
    </row>
    <row r="2386" spans="1:15" x14ac:dyDescent="0.3">
      <c r="A2386" s="200">
        <v>337693</v>
      </c>
      <c r="B2386" s="200" t="s">
        <v>4584</v>
      </c>
      <c r="C2386" s="200" t="s">
        <v>4572</v>
      </c>
      <c r="D2386" s="200" t="s">
        <v>4572</v>
      </c>
      <c r="E2386" s="200" t="s">
        <v>4572</v>
      </c>
      <c r="F2386" s="200" t="s">
        <v>4572</v>
      </c>
      <c r="G2386" s="200" t="s">
        <v>4572</v>
      </c>
      <c r="H2386" s="200" t="s">
        <v>4572</v>
      </c>
      <c r="I2386" s="200" t="s">
        <v>4573</v>
      </c>
      <c r="J2386" s="200" t="s">
        <v>4572</v>
      </c>
      <c r="K2386" s="200" t="s">
        <v>4572</v>
      </c>
      <c r="L2386" s="200" t="s">
        <v>4572</v>
      </c>
      <c r="M2386" s="200" t="s">
        <v>4572</v>
      </c>
      <c r="N2386" s="200" t="s">
        <v>4572</v>
      </c>
      <c r="O2386" s="200" t="s">
        <v>4572</v>
      </c>
    </row>
    <row r="2387" spans="1:15" x14ac:dyDescent="0.3">
      <c r="A2387" s="200">
        <v>337694</v>
      </c>
      <c r="B2387" s="200" t="s">
        <v>4584</v>
      </c>
      <c r="C2387" s="200" t="s">
        <v>4572</v>
      </c>
      <c r="D2387" s="200" t="s">
        <v>4572</v>
      </c>
      <c r="E2387" s="200" t="s">
        <v>4572</v>
      </c>
      <c r="F2387" s="200" t="s">
        <v>4572</v>
      </c>
      <c r="G2387" s="200" t="s">
        <v>4571</v>
      </c>
      <c r="H2387" s="200" t="s">
        <v>4571</v>
      </c>
      <c r="I2387" s="200" t="s">
        <v>4571</v>
      </c>
      <c r="J2387" s="200" t="s">
        <v>4571</v>
      </c>
      <c r="K2387" s="200" t="s">
        <v>4571</v>
      </c>
      <c r="L2387" s="200" t="s">
        <v>4571</v>
      </c>
      <c r="M2387" s="200" t="s">
        <v>4571</v>
      </c>
      <c r="N2387" s="200" t="s">
        <v>4571</v>
      </c>
      <c r="O2387" s="200" t="s">
        <v>4571</v>
      </c>
    </row>
    <row r="2388" spans="1:15" x14ac:dyDescent="0.3">
      <c r="A2388" s="200">
        <v>337696</v>
      </c>
      <c r="B2388" s="200" t="s">
        <v>4584</v>
      </c>
      <c r="C2388" s="200" t="s">
        <v>4572</v>
      </c>
      <c r="D2388" s="200" t="s">
        <v>4572</v>
      </c>
      <c r="E2388" s="200" t="s">
        <v>4572</v>
      </c>
      <c r="F2388" s="200" t="s">
        <v>4572</v>
      </c>
      <c r="G2388" s="200" t="s">
        <v>4572</v>
      </c>
      <c r="H2388" s="200" t="s">
        <v>4572</v>
      </c>
      <c r="I2388" s="200" t="s">
        <v>4572</v>
      </c>
      <c r="J2388" s="200" t="s">
        <v>4571</v>
      </c>
      <c r="K2388" s="200" t="s">
        <v>4571</v>
      </c>
      <c r="L2388" s="200" t="s">
        <v>4571</v>
      </c>
      <c r="M2388" s="200" t="s">
        <v>4571</v>
      </c>
      <c r="N2388" s="200" t="s">
        <v>4571</v>
      </c>
      <c r="O2388" s="200" t="s">
        <v>4571</v>
      </c>
    </row>
    <row r="2389" spans="1:15" x14ac:dyDescent="0.3">
      <c r="A2389" s="200">
        <v>337699</v>
      </c>
      <c r="B2389" s="200" t="s">
        <v>4584</v>
      </c>
      <c r="C2389" s="200" t="s">
        <v>4572</v>
      </c>
      <c r="D2389" s="200" t="s">
        <v>4572</v>
      </c>
      <c r="E2389" s="200" t="s">
        <v>4572</v>
      </c>
      <c r="F2389" s="200" t="s">
        <v>4573</v>
      </c>
      <c r="G2389" s="200" t="s">
        <v>4572</v>
      </c>
      <c r="H2389" s="200" t="s">
        <v>4571</v>
      </c>
      <c r="I2389" s="200" t="s">
        <v>4571</v>
      </c>
      <c r="J2389" s="200" t="s">
        <v>4572</v>
      </c>
      <c r="K2389" s="200" t="s">
        <v>4571</v>
      </c>
      <c r="L2389" s="200" t="s">
        <v>4571</v>
      </c>
      <c r="M2389" s="200" t="s">
        <v>4571</v>
      </c>
      <c r="N2389" s="200" t="s">
        <v>4571</v>
      </c>
      <c r="O2389" s="200" t="s">
        <v>4571</v>
      </c>
    </row>
    <row r="2390" spans="1:15" x14ac:dyDescent="0.3">
      <c r="A2390" s="200">
        <v>337700</v>
      </c>
      <c r="B2390" s="200" t="s">
        <v>4584</v>
      </c>
      <c r="C2390" s="200" t="s">
        <v>4572</v>
      </c>
      <c r="D2390" s="200" t="s">
        <v>4572</v>
      </c>
      <c r="E2390" s="200" t="s">
        <v>4572</v>
      </c>
      <c r="F2390" s="200" t="s">
        <v>4572</v>
      </c>
      <c r="G2390" s="200" t="s">
        <v>4572</v>
      </c>
      <c r="H2390" s="200" t="s">
        <v>4572</v>
      </c>
      <c r="I2390" s="200" t="s">
        <v>4572</v>
      </c>
      <c r="J2390" s="200" t="s">
        <v>4572</v>
      </c>
      <c r="K2390" s="200" t="s">
        <v>4572</v>
      </c>
      <c r="L2390" s="200" t="s">
        <v>4572</v>
      </c>
      <c r="M2390" s="200" t="s">
        <v>4572</v>
      </c>
      <c r="N2390" s="200" t="s">
        <v>4572</v>
      </c>
      <c r="O2390" s="200" t="s">
        <v>4571</v>
      </c>
    </row>
    <row r="2391" spans="1:15" x14ac:dyDescent="0.3">
      <c r="A2391" s="200">
        <v>337701</v>
      </c>
      <c r="B2391" s="200" t="s">
        <v>4584</v>
      </c>
      <c r="C2391" s="200" t="s">
        <v>4573</v>
      </c>
      <c r="D2391" s="200" t="s">
        <v>4573</v>
      </c>
      <c r="E2391" s="200" t="s">
        <v>4573</v>
      </c>
      <c r="F2391" s="200" t="s">
        <v>4573</v>
      </c>
      <c r="G2391" s="200" t="s">
        <v>4573</v>
      </c>
      <c r="H2391" s="200" t="s">
        <v>4573</v>
      </c>
      <c r="I2391" s="200" t="s">
        <v>4571</v>
      </c>
      <c r="J2391" s="200" t="s">
        <v>4571</v>
      </c>
      <c r="K2391" s="200" t="s">
        <v>4571</v>
      </c>
      <c r="L2391" s="200" t="s">
        <v>4571</v>
      </c>
      <c r="M2391" s="200" t="s">
        <v>4571</v>
      </c>
      <c r="N2391" s="200" t="s">
        <v>4571</v>
      </c>
      <c r="O2391" s="200" t="s">
        <v>4571</v>
      </c>
    </row>
    <row r="2392" spans="1:15" x14ac:dyDescent="0.3">
      <c r="A2392" s="200">
        <v>337706</v>
      </c>
      <c r="B2392" s="200" t="s">
        <v>4584</v>
      </c>
      <c r="C2392" s="200" t="s">
        <v>4572</v>
      </c>
      <c r="D2392" s="200" t="s">
        <v>4572</v>
      </c>
      <c r="E2392" s="200" t="s">
        <v>4572</v>
      </c>
      <c r="F2392" s="200" t="s">
        <v>4572</v>
      </c>
      <c r="G2392" s="200" t="s">
        <v>4572</v>
      </c>
      <c r="H2392" s="200" t="s">
        <v>4572</v>
      </c>
      <c r="I2392" s="200" t="s">
        <v>4572</v>
      </c>
      <c r="J2392" s="200" t="s">
        <v>4571</v>
      </c>
      <c r="K2392" s="200" t="s">
        <v>4571</v>
      </c>
      <c r="L2392" s="200" t="s">
        <v>4571</v>
      </c>
      <c r="M2392" s="200" t="s">
        <v>4571</v>
      </c>
      <c r="N2392" s="200" t="s">
        <v>4571</v>
      </c>
      <c r="O2392" s="200" t="s">
        <v>4571</v>
      </c>
    </row>
    <row r="2393" spans="1:15" x14ac:dyDescent="0.3">
      <c r="A2393" s="200">
        <v>337709</v>
      </c>
      <c r="B2393" s="200" t="s">
        <v>4584</v>
      </c>
      <c r="C2393" s="200" t="s">
        <v>4572</v>
      </c>
      <c r="D2393" s="200" t="s">
        <v>4572</v>
      </c>
      <c r="E2393" s="200" t="s">
        <v>4572</v>
      </c>
      <c r="F2393" s="200" t="s">
        <v>4573</v>
      </c>
      <c r="G2393" s="200" t="s">
        <v>4572</v>
      </c>
      <c r="H2393" s="200" t="s">
        <v>4572</v>
      </c>
      <c r="I2393" s="200" t="s">
        <v>4573</v>
      </c>
      <c r="J2393" s="200" t="s">
        <v>4572</v>
      </c>
      <c r="K2393" s="200" t="s">
        <v>4572</v>
      </c>
      <c r="L2393" s="200" t="s">
        <v>4572</v>
      </c>
      <c r="M2393" s="200" t="s">
        <v>4572</v>
      </c>
      <c r="N2393" s="200" t="s">
        <v>4572</v>
      </c>
      <c r="O2393" s="200" t="s">
        <v>4571</v>
      </c>
    </row>
    <row r="2394" spans="1:15" x14ac:dyDescent="0.3">
      <c r="A2394" s="200">
        <v>337710</v>
      </c>
      <c r="B2394" s="200" t="s">
        <v>4584</v>
      </c>
      <c r="C2394" s="200" t="s">
        <v>4572</v>
      </c>
      <c r="D2394" s="200" t="s">
        <v>4571</v>
      </c>
      <c r="E2394" s="200" t="s">
        <v>4572</v>
      </c>
      <c r="F2394" s="200" t="s">
        <v>4571</v>
      </c>
      <c r="G2394" s="200" t="s">
        <v>4571</v>
      </c>
      <c r="H2394" s="200" t="s">
        <v>4572</v>
      </c>
      <c r="I2394" s="200" t="s">
        <v>4571</v>
      </c>
      <c r="J2394" s="200" t="s">
        <v>4571</v>
      </c>
      <c r="K2394" s="200" t="s">
        <v>4571</v>
      </c>
      <c r="L2394" s="200" t="s">
        <v>4571</v>
      </c>
      <c r="M2394" s="200" t="s">
        <v>4571</v>
      </c>
      <c r="N2394" s="200" t="s">
        <v>4571</v>
      </c>
      <c r="O2394" s="200" t="s">
        <v>4571</v>
      </c>
    </row>
    <row r="2395" spans="1:15" x14ac:dyDescent="0.3">
      <c r="A2395" s="200">
        <v>337711</v>
      </c>
      <c r="B2395" s="200" t="s">
        <v>4584</v>
      </c>
      <c r="C2395" s="200" t="s">
        <v>4572</v>
      </c>
      <c r="D2395" s="200" t="s">
        <v>4572</v>
      </c>
      <c r="E2395" s="200" t="s">
        <v>4572</v>
      </c>
      <c r="F2395" s="200" t="s">
        <v>4572</v>
      </c>
      <c r="G2395" s="200" t="s">
        <v>4571</v>
      </c>
      <c r="H2395" s="200" t="s">
        <v>4571</v>
      </c>
      <c r="I2395" s="200" t="s">
        <v>4572</v>
      </c>
      <c r="J2395" s="200" t="s">
        <v>4571</v>
      </c>
      <c r="K2395" s="200" t="s">
        <v>4571</v>
      </c>
      <c r="L2395" s="200" t="s">
        <v>4571</v>
      </c>
      <c r="M2395" s="200" t="s">
        <v>4571</v>
      </c>
      <c r="N2395" s="200" t="s">
        <v>4571</v>
      </c>
      <c r="O2395" s="200" t="s">
        <v>4571</v>
      </c>
    </row>
    <row r="2396" spans="1:15" x14ac:dyDescent="0.3">
      <c r="A2396" s="200">
        <v>337713</v>
      </c>
      <c r="B2396" s="200" t="s">
        <v>4584</v>
      </c>
      <c r="C2396" s="200" t="s">
        <v>4572</v>
      </c>
      <c r="D2396" s="200" t="s">
        <v>4572</v>
      </c>
      <c r="E2396" s="200" t="s">
        <v>4572</v>
      </c>
      <c r="F2396" s="200" t="s">
        <v>4572</v>
      </c>
      <c r="G2396" s="200" t="s">
        <v>4572</v>
      </c>
      <c r="H2396" s="200" t="s">
        <v>4572</v>
      </c>
      <c r="I2396" s="200" t="s">
        <v>4571</v>
      </c>
      <c r="J2396" s="200" t="s">
        <v>4572</v>
      </c>
      <c r="K2396" s="200" t="s">
        <v>4572</v>
      </c>
      <c r="L2396" s="200" t="s">
        <v>4572</v>
      </c>
      <c r="M2396" s="200" t="s">
        <v>4572</v>
      </c>
      <c r="N2396" s="200" t="s">
        <v>4571</v>
      </c>
      <c r="O2396" s="200" t="s">
        <v>4571</v>
      </c>
    </row>
    <row r="2397" spans="1:15" x14ac:dyDescent="0.3">
      <c r="A2397" s="200">
        <v>337717</v>
      </c>
      <c r="B2397" s="200" t="s">
        <v>4584</v>
      </c>
      <c r="C2397" s="200" t="s">
        <v>4572</v>
      </c>
      <c r="D2397" s="200" t="s">
        <v>4572</v>
      </c>
      <c r="E2397" s="200" t="s">
        <v>4572</v>
      </c>
      <c r="F2397" s="200" t="s">
        <v>4572</v>
      </c>
      <c r="G2397" s="200" t="s">
        <v>4572</v>
      </c>
      <c r="H2397" s="200" t="s">
        <v>4572</v>
      </c>
      <c r="I2397" s="200" t="s">
        <v>4571</v>
      </c>
      <c r="J2397" s="200" t="s">
        <v>4571</v>
      </c>
      <c r="K2397" s="200" t="s">
        <v>4572</v>
      </c>
      <c r="L2397" s="200" t="s">
        <v>4572</v>
      </c>
      <c r="M2397" s="200" t="s">
        <v>4572</v>
      </c>
      <c r="N2397" s="200" t="s">
        <v>4571</v>
      </c>
      <c r="O2397" s="200" t="s">
        <v>4571</v>
      </c>
    </row>
    <row r="2398" spans="1:15" x14ac:dyDescent="0.3">
      <c r="A2398" s="200">
        <v>337718</v>
      </c>
      <c r="B2398" s="200" t="s">
        <v>4584</v>
      </c>
      <c r="C2398" s="200" t="s">
        <v>4572</v>
      </c>
      <c r="D2398" s="200" t="s">
        <v>4573</v>
      </c>
      <c r="E2398" s="200" t="s">
        <v>4573</v>
      </c>
      <c r="F2398" s="200" t="s">
        <v>4571</v>
      </c>
      <c r="G2398" s="200" t="s">
        <v>4573</v>
      </c>
      <c r="H2398" s="200" t="s">
        <v>4571</v>
      </c>
      <c r="I2398" s="200" t="s">
        <v>4572</v>
      </c>
      <c r="J2398" s="200" t="s">
        <v>4571</v>
      </c>
      <c r="K2398" s="200" t="s">
        <v>4571</v>
      </c>
      <c r="L2398" s="200" t="s">
        <v>4571</v>
      </c>
      <c r="M2398" s="200" t="s">
        <v>4571</v>
      </c>
      <c r="N2398" s="200" t="s">
        <v>4571</v>
      </c>
      <c r="O2398" s="200" t="s">
        <v>4571</v>
      </c>
    </row>
    <row r="2399" spans="1:15" x14ac:dyDescent="0.3">
      <c r="A2399" s="200">
        <v>337720</v>
      </c>
      <c r="B2399" s="200" t="s">
        <v>4584</v>
      </c>
      <c r="C2399" s="200" t="s">
        <v>4573</v>
      </c>
      <c r="D2399" s="200" t="s">
        <v>4572</v>
      </c>
      <c r="E2399" s="200" t="s">
        <v>4572</v>
      </c>
      <c r="F2399" s="200" t="s">
        <v>4572</v>
      </c>
      <c r="G2399" s="200" t="s">
        <v>4572</v>
      </c>
      <c r="H2399" s="200" t="s">
        <v>4572</v>
      </c>
      <c r="I2399" s="200" t="s">
        <v>4572</v>
      </c>
      <c r="J2399" s="200" t="s">
        <v>4571</v>
      </c>
      <c r="K2399" s="200" t="s">
        <v>4571</v>
      </c>
      <c r="L2399" s="200" t="s">
        <v>4572</v>
      </c>
      <c r="M2399" s="200" t="s">
        <v>4572</v>
      </c>
      <c r="N2399" s="200" t="s">
        <v>4572</v>
      </c>
      <c r="O2399" s="200" t="s">
        <v>4571</v>
      </c>
    </row>
    <row r="2400" spans="1:15" x14ac:dyDescent="0.3">
      <c r="A2400" s="200">
        <v>337721</v>
      </c>
      <c r="B2400" s="200" t="s">
        <v>4584</v>
      </c>
      <c r="C2400" s="200" t="s">
        <v>4571</v>
      </c>
      <c r="D2400" s="200" t="s">
        <v>4572</v>
      </c>
      <c r="E2400" s="200" t="s">
        <v>4572</v>
      </c>
      <c r="F2400" s="200" t="s">
        <v>4571</v>
      </c>
      <c r="G2400" s="200" t="s">
        <v>4571</v>
      </c>
      <c r="H2400" s="200" t="s">
        <v>4571</v>
      </c>
      <c r="I2400" s="200" t="s">
        <v>4571</v>
      </c>
      <c r="J2400" s="200" t="s">
        <v>4571</v>
      </c>
      <c r="K2400" s="200" t="s">
        <v>4571</v>
      </c>
      <c r="L2400" s="200" t="s">
        <v>4571</v>
      </c>
      <c r="M2400" s="200" t="s">
        <v>4571</v>
      </c>
      <c r="N2400" s="200" t="s">
        <v>4571</v>
      </c>
      <c r="O2400" s="200" t="s">
        <v>4571</v>
      </c>
    </row>
    <row r="2401" spans="1:15" x14ac:dyDescent="0.3">
      <c r="A2401" s="200">
        <v>337725</v>
      </c>
      <c r="B2401" s="200" t="s">
        <v>4584</v>
      </c>
      <c r="C2401" s="200" t="s">
        <v>4572</v>
      </c>
      <c r="D2401" s="200" t="s">
        <v>4572</v>
      </c>
      <c r="E2401" s="200" t="s">
        <v>4572</v>
      </c>
      <c r="F2401" s="200" t="s">
        <v>4572</v>
      </c>
      <c r="G2401" s="200" t="s">
        <v>4572</v>
      </c>
      <c r="H2401" s="200" t="s">
        <v>4572</v>
      </c>
      <c r="I2401" s="200" t="s">
        <v>4572</v>
      </c>
      <c r="J2401" s="200" t="s">
        <v>4572</v>
      </c>
      <c r="K2401" s="200" t="s">
        <v>4572</v>
      </c>
      <c r="L2401" s="200" t="s">
        <v>4572</v>
      </c>
      <c r="M2401" s="200" t="s">
        <v>4572</v>
      </c>
      <c r="N2401" s="200" t="s">
        <v>4572</v>
      </c>
      <c r="O2401" s="200" t="s">
        <v>4572</v>
      </c>
    </row>
    <row r="2402" spans="1:15" x14ac:dyDescent="0.3">
      <c r="A2402" s="200">
        <v>337726</v>
      </c>
      <c r="B2402" s="200" t="s">
        <v>4584</v>
      </c>
      <c r="C2402" s="200" t="s">
        <v>4573</v>
      </c>
      <c r="D2402" s="200" t="s">
        <v>4573</v>
      </c>
      <c r="E2402" s="200" t="s">
        <v>4573</v>
      </c>
      <c r="F2402" s="200" t="s">
        <v>4573</v>
      </c>
      <c r="G2402" s="200" t="s">
        <v>4573</v>
      </c>
      <c r="H2402" s="200" t="s">
        <v>4573</v>
      </c>
      <c r="I2402" s="200" t="s">
        <v>4573</v>
      </c>
      <c r="J2402" s="200" t="s">
        <v>4572</v>
      </c>
      <c r="K2402" s="200" t="s">
        <v>4572</v>
      </c>
      <c r="L2402" s="200" t="s">
        <v>4572</v>
      </c>
      <c r="M2402" s="200" t="s">
        <v>4572</v>
      </c>
      <c r="N2402" s="200" t="s">
        <v>4572</v>
      </c>
      <c r="O2402" s="200" t="s">
        <v>4571</v>
      </c>
    </row>
    <row r="2403" spans="1:15" x14ac:dyDescent="0.3">
      <c r="A2403" s="200">
        <v>337728</v>
      </c>
      <c r="B2403" s="200" t="s">
        <v>4584</v>
      </c>
      <c r="C2403" s="200" t="s">
        <v>4573</v>
      </c>
      <c r="D2403" s="200" t="s">
        <v>4572</v>
      </c>
      <c r="E2403" s="200" t="s">
        <v>4572</v>
      </c>
      <c r="F2403" s="200" t="s">
        <v>4572</v>
      </c>
      <c r="G2403" s="200" t="s">
        <v>4573</v>
      </c>
      <c r="H2403" s="200" t="s">
        <v>4572</v>
      </c>
      <c r="I2403" s="200" t="s">
        <v>4573</v>
      </c>
      <c r="J2403" s="200" t="s">
        <v>4572</v>
      </c>
      <c r="K2403" s="200" t="s">
        <v>4572</v>
      </c>
      <c r="L2403" s="200" t="s">
        <v>4572</v>
      </c>
      <c r="M2403" s="200" t="s">
        <v>4572</v>
      </c>
      <c r="N2403" s="200" t="s">
        <v>4572</v>
      </c>
      <c r="O2403" s="200" t="s">
        <v>4571</v>
      </c>
    </row>
    <row r="2404" spans="1:15" x14ac:dyDescent="0.3">
      <c r="A2404" s="200">
        <v>337730</v>
      </c>
      <c r="B2404" s="200" t="s">
        <v>4584</v>
      </c>
      <c r="C2404" s="200" t="s">
        <v>4572</v>
      </c>
      <c r="D2404" s="200" t="s">
        <v>4572</v>
      </c>
      <c r="E2404" s="200" t="s">
        <v>4571</v>
      </c>
      <c r="F2404" s="200" t="s">
        <v>4572</v>
      </c>
      <c r="G2404" s="200" t="s">
        <v>4571</v>
      </c>
      <c r="H2404" s="200" t="s">
        <v>4572</v>
      </c>
      <c r="I2404" s="200" t="s">
        <v>4572</v>
      </c>
      <c r="J2404" s="200" t="s">
        <v>4571</v>
      </c>
      <c r="K2404" s="200" t="s">
        <v>4571</v>
      </c>
      <c r="L2404" s="200" t="s">
        <v>4571</v>
      </c>
      <c r="M2404" s="200" t="s">
        <v>4571</v>
      </c>
      <c r="N2404" s="200" t="s">
        <v>4571</v>
      </c>
      <c r="O2404" s="200" t="s">
        <v>4571</v>
      </c>
    </row>
    <row r="2405" spans="1:15" x14ac:dyDescent="0.3">
      <c r="A2405" s="200">
        <v>337733</v>
      </c>
      <c r="B2405" s="200" t="s">
        <v>4584</v>
      </c>
      <c r="C2405" s="200" t="s">
        <v>4573</v>
      </c>
      <c r="D2405" s="200" t="s">
        <v>4572</v>
      </c>
      <c r="E2405" s="200" t="s">
        <v>4572</v>
      </c>
      <c r="F2405" s="200" t="s">
        <v>4572</v>
      </c>
      <c r="G2405" s="200" t="s">
        <v>4572</v>
      </c>
      <c r="H2405" s="200" t="s">
        <v>4571</v>
      </c>
      <c r="I2405" s="200" t="s">
        <v>4571</v>
      </c>
      <c r="J2405" s="200" t="s">
        <v>4572</v>
      </c>
      <c r="K2405" s="200" t="s">
        <v>4572</v>
      </c>
      <c r="L2405" s="200" t="s">
        <v>4571</v>
      </c>
      <c r="M2405" s="200" t="s">
        <v>4572</v>
      </c>
      <c r="N2405" s="200" t="s">
        <v>4571</v>
      </c>
      <c r="O2405" s="200" t="s">
        <v>4571</v>
      </c>
    </row>
    <row r="2406" spans="1:15" x14ac:dyDescent="0.3">
      <c r="A2406" s="200">
        <v>337735</v>
      </c>
      <c r="B2406" s="200" t="s">
        <v>4584</v>
      </c>
      <c r="C2406" s="200" t="s">
        <v>4571</v>
      </c>
      <c r="D2406" s="200" t="s">
        <v>4571</v>
      </c>
      <c r="E2406" s="200" t="s">
        <v>4571</v>
      </c>
      <c r="F2406" s="200" t="s">
        <v>4572</v>
      </c>
      <c r="G2406" s="200" t="s">
        <v>4572</v>
      </c>
      <c r="H2406" s="200" t="s">
        <v>4571</v>
      </c>
      <c r="I2406" s="200" t="s">
        <v>4571</v>
      </c>
      <c r="J2406" s="200" t="s">
        <v>4571</v>
      </c>
      <c r="K2406" s="200" t="s">
        <v>4571</v>
      </c>
      <c r="L2406" s="200" t="s">
        <v>4571</v>
      </c>
      <c r="M2406" s="200" t="s">
        <v>4571</v>
      </c>
      <c r="N2406" s="200" t="s">
        <v>4571</v>
      </c>
      <c r="O2406" s="200" t="s">
        <v>4571</v>
      </c>
    </row>
    <row r="2407" spans="1:15" x14ac:dyDescent="0.3">
      <c r="A2407" s="200">
        <v>337738</v>
      </c>
      <c r="B2407" s="200" t="s">
        <v>4584</v>
      </c>
      <c r="C2407" s="200" t="s">
        <v>4573</v>
      </c>
      <c r="D2407" s="200" t="s">
        <v>4572</v>
      </c>
      <c r="E2407" s="200" t="s">
        <v>4573</v>
      </c>
      <c r="F2407" s="200" t="s">
        <v>4573</v>
      </c>
      <c r="G2407" s="200" t="s">
        <v>4573</v>
      </c>
      <c r="H2407" s="200" t="s">
        <v>4573</v>
      </c>
      <c r="I2407" s="200" t="s">
        <v>4573</v>
      </c>
      <c r="J2407" s="200" t="s">
        <v>4572</v>
      </c>
      <c r="K2407" s="200" t="s">
        <v>4572</v>
      </c>
      <c r="L2407" s="200" t="s">
        <v>4572</v>
      </c>
      <c r="M2407" s="200" t="s">
        <v>4572</v>
      </c>
      <c r="N2407" s="200" t="s">
        <v>4572</v>
      </c>
      <c r="O2407" s="200" t="s">
        <v>4571</v>
      </c>
    </row>
    <row r="2408" spans="1:15" x14ac:dyDescent="0.3">
      <c r="A2408" s="200">
        <v>337740</v>
      </c>
      <c r="B2408" s="200" t="s">
        <v>4584</v>
      </c>
      <c r="C2408" s="200" t="s">
        <v>4572</v>
      </c>
      <c r="D2408" s="200" t="s">
        <v>4572</v>
      </c>
      <c r="E2408" s="200" t="s">
        <v>4572</v>
      </c>
      <c r="F2408" s="200" t="s">
        <v>4572</v>
      </c>
      <c r="G2408" s="200" t="s">
        <v>4572</v>
      </c>
      <c r="H2408" s="200" t="s">
        <v>4572</v>
      </c>
      <c r="I2408" s="200" t="s">
        <v>4572</v>
      </c>
      <c r="J2408" s="200" t="s">
        <v>4571</v>
      </c>
      <c r="K2408" s="200" t="s">
        <v>4571</v>
      </c>
      <c r="L2408" s="200" t="s">
        <v>4571</v>
      </c>
      <c r="M2408" s="200" t="s">
        <v>4571</v>
      </c>
      <c r="N2408" s="200" t="s">
        <v>4571</v>
      </c>
      <c r="O2408" s="200" t="s">
        <v>4571</v>
      </c>
    </row>
    <row r="2409" spans="1:15" x14ac:dyDescent="0.3">
      <c r="A2409" s="200">
        <v>337741</v>
      </c>
      <c r="B2409" s="200" t="s">
        <v>4584</v>
      </c>
      <c r="C2409" s="200" t="s">
        <v>4572</v>
      </c>
      <c r="D2409" s="200" t="s">
        <v>4572</v>
      </c>
      <c r="E2409" s="200" t="s">
        <v>4572</v>
      </c>
      <c r="F2409" s="200" t="s">
        <v>4572</v>
      </c>
      <c r="G2409" s="200" t="s">
        <v>4572</v>
      </c>
      <c r="H2409" s="200" t="s">
        <v>4572</v>
      </c>
      <c r="I2409" s="200" t="s">
        <v>4572</v>
      </c>
      <c r="J2409" s="200" t="s">
        <v>4571</v>
      </c>
      <c r="K2409" s="200" t="s">
        <v>4571</v>
      </c>
      <c r="L2409" s="200" t="s">
        <v>4571</v>
      </c>
      <c r="M2409" s="200" t="s">
        <v>4571</v>
      </c>
      <c r="N2409" s="200" t="s">
        <v>4571</v>
      </c>
      <c r="O2409" s="200" t="s">
        <v>4571</v>
      </c>
    </row>
    <row r="2410" spans="1:15" x14ac:dyDescent="0.3">
      <c r="A2410" s="200">
        <v>337742</v>
      </c>
      <c r="B2410" s="200" t="s">
        <v>4584</v>
      </c>
      <c r="C2410" s="200" t="s">
        <v>4572</v>
      </c>
      <c r="D2410" s="200" t="s">
        <v>4572</v>
      </c>
      <c r="E2410" s="200" t="s">
        <v>4572</v>
      </c>
      <c r="F2410" s="200" t="s">
        <v>4572</v>
      </c>
      <c r="G2410" s="200" t="s">
        <v>4572</v>
      </c>
      <c r="H2410" s="200" t="s">
        <v>4572</v>
      </c>
      <c r="I2410" s="200" t="s">
        <v>4571</v>
      </c>
      <c r="J2410" s="200" t="s">
        <v>4571</v>
      </c>
      <c r="K2410" s="200" t="s">
        <v>4571</v>
      </c>
      <c r="L2410" s="200" t="s">
        <v>4571</v>
      </c>
      <c r="M2410" s="200" t="s">
        <v>4571</v>
      </c>
      <c r="N2410" s="200" t="s">
        <v>4571</v>
      </c>
      <c r="O2410" s="200" t="s">
        <v>4571</v>
      </c>
    </row>
    <row r="2411" spans="1:15" x14ac:dyDescent="0.3">
      <c r="A2411" s="200">
        <v>337744</v>
      </c>
      <c r="B2411" s="200" t="s">
        <v>4584</v>
      </c>
      <c r="C2411" s="200" t="s">
        <v>4571</v>
      </c>
      <c r="D2411" s="200" t="s">
        <v>4571</v>
      </c>
      <c r="E2411" s="200" t="s">
        <v>4571</v>
      </c>
      <c r="F2411" s="200" t="s">
        <v>4572</v>
      </c>
      <c r="G2411" s="200" t="s">
        <v>4572</v>
      </c>
      <c r="H2411" s="200" t="s">
        <v>4572</v>
      </c>
      <c r="I2411" s="200" t="s">
        <v>4571</v>
      </c>
      <c r="J2411" s="200" t="s">
        <v>4572</v>
      </c>
      <c r="K2411" s="200" t="s">
        <v>4571</v>
      </c>
      <c r="L2411" s="200" t="s">
        <v>4571</v>
      </c>
      <c r="M2411" s="200" t="s">
        <v>4572</v>
      </c>
      <c r="N2411" s="200" t="s">
        <v>4571</v>
      </c>
      <c r="O2411" s="200" t="s">
        <v>4571</v>
      </c>
    </row>
    <row r="2412" spans="1:15" x14ac:dyDescent="0.3">
      <c r="A2412" s="200">
        <v>337745</v>
      </c>
      <c r="B2412" s="200" t="s">
        <v>4584</v>
      </c>
      <c r="C2412" s="200" t="s">
        <v>4572</v>
      </c>
      <c r="D2412" s="200" t="s">
        <v>4572</v>
      </c>
      <c r="E2412" s="200" t="s">
        <v>4572</v>
      </c>
      <c r="F2412" s="200" t="s">
        <v>4572</v>
      </c>
      <c r="G2412" s="200" t="s">
        <v>4572</v>
      </c>
      <c r="H2412" s="200" t="s">
        <v>4572</v>
      </c>
      <c r="I2412" s="200" t="s">
        <v>4572</v>
      </c>
      <c r="J2412" s="200" t="s">
        <v>4571</v>
      </c>
      <c r="K2412" s="200" t="s">
        <v>4571</v>
      </c>
      <c r="L2412" s="200" t="s">
        <v>4571</v>
      </c>
      <c r="M2412" s="200" t="s">
        <v>4571</v>
      </c>
      <c r="N2412" s="200" t="s">
        <v>4571</v>
      </c>
      <c r="O2412" s="200" t="s">
        <v>4571</v>
      </c>
    </row>
    <row r="2413" spans="1:15" x14ac:dyDescent="0.3">
      <c r="A2413" s="200">
        <v>337746</v>
      </c>
      <c r="B2413" s="200" t="s">
        <v>4584</v>
      </c>
      <c r="C2413" s="200" t="s">
        <v>4572</v>
      </c>
      <c r="D2413" s="200" t="s">
        <v>4572</v>
      </c>
      <c r="E2413" s="200" t="s">
        <v>4572</v>
      </c>
      <c r="F2413" s="200" t="s">
        <v>4572</v>
      </c>
      <c r="G2413" s="200" t="s">
        <v>4572</v>
      </c>
      <c r="H2413" s="200" t="s">
        <v>4572</v>
      </c>
      <c r="I2413" s="200" t="s">
        <v>4572</v>
      </c>
      <c r="J2413" s="200" t="s">
        <v>4571</v>
      </c>
      <c r="K2413" s="200" t="s">
        <v>4571</v>
      </c>
      <c r="L2413" s="200" t="s">
        <v>4571</v>
      </c>
      <c r="M2413" s="200" t="s">
        <v>4571</v>
      </c>
      <c r="N2413" s="200" t="s">
        <v>4571</v>
      </c>
      <c r="O2413" s="200" t="s">
        <v>4571</v>
      </c>
    </row>
    <row r="2414" spans="1:15" x14ac:dyDescent="0.3">
      <c r="A2414" s="200">
        <v>337747</v>
      </c>
      <c r="B2414" s="200" t="s">
        <v>4584</v>
      </c>
      <c r="C2414" s="200" t="s">
        <v>4572</v>
      </c>
      <c r="D2414" s="200" t="s">
        <v>4572</v>
      </c>
      <c r="E2414" s="200" t="s">
        <v>4572</v>
      </c>
      <c r="F2414" s="200" t="s">
        <v>4571</v>
      </c>
      <c r="G2414" s="200" t="s">
        <v>4571</v>
      </c>
      <c r="H2414" s="200" t="s">
        <v>4571</v>
      </c>
      <c r="I2414" s="200" t="s">
        <v>4571</v>
      </c>
      <c r="J2414" s="200" t="s">
        <v>4572</v>
      </c>
      <c r="K2414" s="200" t="s">
        <v>4572</v>
      </c>
      <c r="L2414" s="200" t="s">
        <v>4572</v>
      </c>
      <c r="M2414" s="200" t="s">
        <v>4572</v>
      </c>
      <c r="N2414" s="200" t="s">
        <v>4572</v>
      </c>
      <c r="O2414" s="200" t="s">
        <v>4571</v>
      </c>
    </row>
    <row r="2415" spans="1:15" x14ac:dyDescent="0.3">
      <c r="A2415" s="200">
        <v>337748</v>
      </c>
      <c r="B2415" s="200" t="s">
        <v>4584</v>
      </c>
      <c r="C2415" s="200" t="s">
        <v>4572</v>
      </c>
      <c r="D2415" s="200" t="s">
        <v>4572</v>
      </c>
      <c r="E2415" s="200" t="s">
        <v>4572</v>
      </c>
      <c r="F2415" s="200" t="s">
        <v>4572</v>
      </c>
      <c r="G2415" s="200" t="s">
        <v>4572</v>
      </c>
      <c r="H2415" s="200" t="s">
        <v>4572</v>
      </c>
      <c r="I2415" s="200" t="s">
        <v>4571</v>
      </c>
      <c r="J2415" s="200" t="s">
        <v>4572</v>
      </c>
      <c r="K2415" s="200" t="s">
        <v>4572</v>
      </c>
      <c r="L2415" s="200" t="s">
        <v>4572</v>
      </c>
      <c r="M2415" s="200" t="s">
        <v>4572</v>
      </c>
      <c r="N2415" s="200" t="s">
        <v>4572</v>
      </c>
      <c r="O2415" s="200" t="s">
        <v>4571</v>
      </c>
    </row>
    <row r="2416" spans="1:15" x14ac:dyDescent="0.3">
      <c r="A2416" s="200">
        <v>337749</v>
      </c>
      <c r="B2416" s="200" t="s">
        <v>4584</v>
      </c>
      <c r="C2416" s="200" t="s">
        <v>4573</v>
      </c>
      <c r="D2416" s="200" t="s">
        <v>4573</v>
      </c>
      <c r="E2416" s="200" t="s">
        <v>4572</v>
      </c>
      <c r="F2416" s="200" t="s">
        <v>4573</v>
      </c>
      <c r="G2416" s="200" t="s">
        <v>4573</v>
      </c>
      <c r="H2416" s="200" t="s">
        <v>4573</v>
      </c>
      <c r="I2416" s="200" t="s">
        <v>4573</v>
      </c>
      <c r="J2416" s="200" t="s">
        <v>4572</v>
      </c>
      <c r="K2416" s="200" t="s">
        <v>4572</v>
      </c>
      <c r="L2416" s="200" t="s">
        <v>4572</v>
      </c>
      <c r="M2416" s="200" t="s">
        <v>4572</v>
      </c>
      <c r="N2416" s="200" t="s">
        <v>4572</v>
      </c>
      <c r="O2416" s="200" t="s">
        <v>4571</v>
      </c>
    </row>
    <row r="2417" spans="1:15" x14ac:dyDescent="0.3">
      <c r="A2417" s="200">
        <v>337750</v>
      </c>
      <c r="B2417" s="200" t="s">
        <v>4584</v>
      </c>
      <c r="C2417" s="200" t="s">
        <v>4573</v>
      </c>
      <c r="D2417" s="200" t="s">
        <v>4573</v>
      </c>
      <c r="E2417" s="200" t="s">
        <v>4573</v>
      </c>
      <c r="F2417" s="200" t="s">
        <v>4572</v>
      </c>
      <c r="G2417" s="200" t="s">
        <v>4573</v>
      </c>
      <c r="H2417" s="200" t="s">
        <v>4572</v>
      </c>
      <c r="I2417" s="200" t="s">
        <v>4572</v>
      </c>
      <c r="J2417" s="200" t="s">
        <v>4572</v>
      </c>
      <c r="K2417" s="200" t="s">
        <v>4572</v>
      </c>
      <c r="L2417" s="200" t="s">
        <v>4572</v>
      </c>
      <c r="M2417" s="200" t="s">
        <v>4572</v>
      </c>
      <c r="N2417" s="200" t="s">
        <v>4571</v>
      </c>
      <c r="O2417" s="200" t="s">
        <v>4571</v>
      </c>
    </row>
    <row r="2418" spans="1:15" x14ac:dyDescent="0.3">
      <c r="A2418" s="200">
        <v>337752</v>
      </c>
      <c r="B2418" s="200" t="s">
        <v>4584</v>
      </c>
      <c r="C2418" s="200" t="s">
        <v>4573</v>
      </c>
      <c r="D2418" s="200" t="s">
        <v>4572</v>
      </c>
      <c r="E2418" s="200" t="s">
        <v>4573</v>
      </c>
      <c r="F2418" s="200" t="s">
        <v>4573</v>
      </c>
      <c r="G2418" s="200" t="s">
        <v>4573</v>
      </c>
      <c r="H2418" s="200" t="s">
        <v>4573</v>
      </c>
      <c r="I2418" s="200" t="s">
        <v>4572</v>
      </c>
      <c r="J2418" s="200" t="s">
        <v>4571</v>
      </c>
      <c r="K2418" s="200" t="s">
        <v>4571</v>
      </c>
      <c r="L2418" s="200" t="s">
        <v>4571</v>
      </c>
      <c r="M2418" s="200" t="s">
        <v>4571</v>
      </c>
      <c r="N2418" s="200" t="s">
        <v>4571</v>
      </c>
      <c r="O2418" s="200" t="s">
        <v>4571</v>
      </c>
    </row>
    <row r="2419" spans="1:15" x14ac:dyDescent="0.3">
      <c r="A2419" s="200">
        <v>337755</v>
      </c>
      <c r="B2419" s="200" t="s">
        <v>4584</v>
      </c>
      <c r="C2419" s="200" t="s">
        <v>4573</v>
      </c>
      <c r="D2419" s="200" t="s">
        <v>4572</v>
      </c>
      <c r="E2419" s="200" t="s">
        <v>4573</v>
      </c>
      <c r="F2419" s="200" t="s">
        <v>4573</v>
      </c>
      <c r="G2419" s="200" t="s">
        <v>4573</v>
      </c>
      <c r="H2419" s="200" t="s">
        <v>4573</v>
      </c>
      <c r="I2419" s="200" t="s">
        <v>4573</v>
      </c>
      <c r="J2419" s="200" t="s">
        <v>4572</v>
      </c>
      <c r="K2419" s="200" t="s">
        <v>4572</v>
      </c>
      <c r="L2419" s="200" t="s">
        <v>4572</v>
      </c>
      <c r="M2419" s="200" t="s">
        <v>4572</v>
      </c>
      <c r="N2419" s="200" t="s">
        <v>4572</v>
      </c>
      <c r="O2419" s="200" t="s">
        <v>4571</v>
      </c>
    </row>
    <row r="2420" spans="1:15" x14ac:dyDescent="0.3">
      <c r="A2420" s="200">
        <v>337756</v>
      </c>
      <c r="B2420" s="200" t="s">
        <v>4584</v>
      </c>
      <c r="C2420" s="200" t="s">
        <v>4573</v>
      </c>
      <c r="D2420" s="200" t="s">
        <v>4572</v>
      </c>
      <c r="E2420" s="200" t="s">
        <v>4572</v>
      </c>
      <c r="F2420" s="200" t="s">
        <v>4573</v>
      </c>
      <c r="G2420" s="200" t="s">
        <v>4573</v>
      </c>
      <c r="H2420" s="200" t="s">
        <v>4572</v>
      </c>
      <c r="I2420" s="200" t="s">
        <v>4571</v>
      </c>
      <c r="J2420" s="200" t="s">
        <v>4572</v>
      </c>
      <c r="K2420" s="200" t="s">
        <v>4572</v>
      </c>
      <c r="L2420" s="200" t="s">
        <v>4572</v>
      </c>
      <c r="M2420" s="200" t="s">
        <v>4572</v>
      </c>
      <c r="N2420" s="200" t="s">
        <v>4572</v>
      </c>
      <c r="O2420" s="200" t="s">
        <v>4571</v>
      </c>
    </row>
    <row r="2421" spans="1:15" x14ac:dyDescent="0.3">
      <c r="A2421" s="200">
        <v>337760</v>
      </c>
      <c r="B2421" s="200" t="s">
        <v>4584</v>
      </c>
      <c r="C2421" s="200" t="s">
        <v>4572</v>
      </c>
      <c r="D2421" s="200" t="s">
        <v>4572</v>
      </c>
      <c r="E2421" s="200" t="s">
        <v>4572</v>
      </c>
      <c r="F2421" s="200" t="s">
        <v>4572</v>
      </c>
      <c r="G2421" s="200" t="s">
        <v>4572</v>
      </c>
      <c r="H2421" s="200" t="s">
        <v>4572</v>
      </c>
      <c r="I2421" s="200" t="s">
        <v>4572</v>
      </c>
      <c r="J2421" s="200" t="s">
        <v>4571</v>
      </c>
      <c r="K2421" s="200" t="s">
        <v>4571</v>
      </c>
      <c r="L2421" s="200" t="s">
        <v>4571</v>
      </c>
      <c r="M2421" s="200" t="s">
        <v>4571</v>
      </c>
      <c r="N2421" s="200" t="s">
        <v>4571</v>
      </c>
      <c r="O2421" s="200" t="s">
        <v>4571</v>
      </c>
    </row>
    <row r="2422" spans="1:15" x14ac:dyDescent="0.3">
      <c r="A2422" s="200">
        <v>337761</v>
      </c>
      <c r="B2422" s="200" t="s">
        <v>4584</v>
      </c>
      <c r="C2422" s="200" t="s">
        <v>4572</v>
      </c>
      <c r="D2422" s="200" t="s">
        <v>4572</v>
      </c>
      <c r="E2422" s="200" t="s">
        <v>4572</v>
      </c>
      <c r="F2422" s="200" t="s">
        <v>4572</v>
      </c>
      <c r="G2422" s="200" t="s">
        <v>4571</v>
      </c>
      <c r="H2422" s="200" t="s">
        <v>4571</v>
      </c>
      <c r="I2422" s="200" t="s">
        <v>4571</v>
      </c>
      <c r="J2422" s="200" t="s">
        <v>4571</v>
      </c>
      <c r="K2422" s="200" t="s">
        <v>4571</v>
      </c>
      <c r="L2422" s="200" t="s">
        <v>4571</v>
      </c>
      <c r="M2422" s="200" t="s">
        <v>4571</v>
      </c>
      <c r="N2422" s="200" t="s">
        <v>4571</v>
      </c>
      <c r="O2422" s="200" t="s">
        <v>4571</v>
      </c>
    </row>
    <row r="2423" spans="1:15" x14ac:dyDescent="0.3">
      <c r="A2423" s="200">
        <v>337763</v>
      </c>
      <c r="B2423" s="200" t="s">
        <v>4584</v>
      </c>
      <c r="C2423" s="200" t="s">
        <v>4573</v>
      </c>
      <c r="D2423" s="200" t="s">
        <v>4573</v>
      </c>
      <c r="E2423" s="200" t="s">
        <v>4573</v>
      </c>
      <c r="F2423" s="200" t="s">
        <v>4573</v>
      </c>
      <c r="G2423" s="200" t="s">
        <v>4573</v>
      </c>
      <c r="H2423" s="200" t="s">
        <v>4573</v>
      </c>
      <c r="I2423" s="200" t="s">
        <v>4573</v>
      </c>
      <c r="J2423" s="200" t="s">
        <v>4572</v>
      </c>
      <c r="K2423" s="200" t="s">
        <v>4571</v>
      </c>
      <c r="L2423" s="200" t="s">
        <v>4572</v>
      </c>
      <c r="M2423" s="200" t="s">
        <v>4571</v>
      </c>
      <c r="N2423" s="200" t="s">
        <v>4571</v>
      </c>
      <c r="O2423" s="200" t="s">
        <v>4571</v>
      </c>
    </row>
    <row r="2424" spans="1:15" x14ac:dyDescent="0.3">
      <c r="A2424" s="200">
        <v>337764</v>
      </c>
      <c r="B2424" s="200" t="s">
        <v>4584</v>
      </c>
      <c r="C2424" s="200" t="s">
        <v>4572</v>
      </c>
      <c r="D2424" s="200" t="s">
        <v>4571</v>
      </c>
      <c r="E2424" s="200" t="s">
        <v>4571</v>
      </c>
      <c r="F2424" s="200" t="s">
        <v>4572</v>
      </c>
      <c r="G2424" s="200" t="s">
        <v>4572</v>
      </c>
      <c r="H2424" s="200" t="s">
        <v>4572</v>
      </c>
      <c r="I2424" s="200" t="s">
        <v>4572</v>
      </c>
      <c r="J2424" s="200" t="s">
        <v>4572</v>
      </c>
      <c r="K2424" s="200" t="s">
        <v>4572</v>
      </c>
      <c r="L2424" s="200" t="s">
        <v>4572</v>
      </c>
      <c r="M2424" s="200" t="s">
        <v>4572</v>
      </c>
      <c r="N2424" s="200" t="s">
        <v>4571</v>
      </c>
      <c r="O2424" s="200" t="s">
        <v>4571</v>
      </c>
    </row>
    <row r="2425" spans="1:15" x14ac:dyDescent="0.3">
      <c r="A2425" s="200">
        <v>337765</v>
      </c>
      <c r="B2425" s="200" t="s">
        <v>4584</v>
      </c>
      <c r="C2425" s="200" t="s">
        <v>4573</v>
      </c>
      <c r="D2425" s="200" t="s">
        <v>4572</v>
      </c>
      <c r="E2425" s="200" t="s">
        <v>4571</v>
      </c>
      <c r="F2425" s="200" t="s">
        <v>4571</v>
      </c>
      <c r="G2425" s="200" t="s">
        <v>4571</v>
      </c>
      <c r="H2425" s="200" t="s">
        <v>4572</v>
      </c>
      <c r="I2425" s="200" t="s">
        <v>4571</v>
      </c>
      <c r="J2425" s="200" t="s">
        <v>4571</v>
      </c>
      <c r="K2425" s="200" t="s">
        <v>4571</v>
      </c>
      <c r="L2425" s="200" t="s">
        <v>4571</v>
      </c>
      <c r="M2425" s="200" t="s">
        <v>4571</v>
      </c>
      <c r="N2425" s="200" t="s">
        <v>4571</v>
      </c>
      <c r="O2425" s="200" t="s">
        <v>4571</v>
      </c>
    </row>
    <row r="2426" spans="1:15" x14ac:dyDescent="0.3">
      <c r="A2426" s="200">
        <v>337767</v>
      </c>
      <c r="B2426" s="200" t="s">
        <v>4584</v>
      </c>
      <c r="C2426" s="200" t="s">
        <v>4573</v>
      </c>
      <c r="D2426" s="200" t="s">
        <v>4573</v>
      </c>
      <c r="E2426" s="200" t="s">
        <v>4572</v>
      </c>
      <c r="F2426" s="200" t="s">
        <v>4572</v>
      </c>
      <c r="G2426" s="200" t="s">
        <v>4572</v>
      </c>
      <c r="H2426" s="200" t="s">
        <v>4572</v>
      </c>
      <c r="I2426" s="200" t="s">
        <v>4572</v>
      </c>
      <c r="J2426" s="200" t="s">
        <v>4572</v>
      </c>
      <c r="K2426" s="200" t="s">
        <v>4572</v>
      </c>
      <c r="L2426" s="200" t="s">
        <v>4572</v>
      </c>
      <c r="M2426" s="200" t="s">
        <v>4572</v>
      </c>
      <c r="N2426" s="200" t="s">
        <v>4572</v>
      </c>
      <c r="O2426" s="200" t="s">
        <v>4571</v>
      </c>
    </row>
    <row r="2427" spans="1:15" x14ac:dyDescent="0.3">
      <c r="A2427" s="200">
        <v>337768</v>
      </c>
      <c r="B2427" s="200" t="s">
        <v>4584</v>
      </c>
      <c r="C2427" s="200" t="s">
        <v>4572</v>
      </c>
      <c r="D2427" s="200" t="s">
        <v>4572</v>
      </c>
      <c r="E2427" s="200" t="s">
        <v>4572</v>
      </c>
      <c r="F2427" s="200" t="s">
        <v>4572</v>
      </c>
      <c r="G2427" s="200" t="s">
        <v>4572</v>
      </c>
      <c r="H2427" s="200" t="s">
        <v>4572</v>
      </c>
      <c r="I2427" s="200" t="s">
        <v>4572</v>
      </c>
      <c r="J2427" s="200" t="s">
        <v>4571</v>
      </c>
      <c r="K2427" s="200" t="s">
        <v>4571</v>
      </c>
      <c r="L2427" s="200" t="s">
        <v>4571</v>
      </c>
      <c r="M2427" s="200" t="s">
        <v>4571</v>
      </c>
      <c r="N2427" s="200" t="s">
        <v>4571</v>
      </c>
      <c r="O2427" s="200" t="s">
        <v>4571</v>
      </c>
    </row>
    <row r="2428" spans="1:15" x14ac:dyDescent="0.3">
      <c r="A2428" s="200">
        <v>337769</v>
      </c>
      <c r="B2428" s="200" t="s">
        <v>4584</v>
      </c>
      <c r="C2428" s="200" t="s">
        <v>4572</v>
      </c>
      <c r="D2428" s="200" t="s">
        <v>4572</v>
      </c>
      <c r="E2428" s="200" t="s">
        <v>4571</v>
      </c>
      <c r="F2428" s="200" t="s">
        <v>4571</v>
      </c>
      <c r="G2428" s="200" t="s">
        <v>4571</v>
      </c>
      <c r="H2428" s="200" t="s">
        <v>4572</v>
      </c>
      <c r="I2428" s="200" t="s">
        <v>4572</v>
      </c>
      <c r="J2428" s="200" t="s">
        <v>4571</v>
      </c>
      <c r="K2428" s="200" t="s">
        <v>4571</v>
      </c>
      <c r="L2428" s="200" t="s">
        <v>4571</v>
      </c>
      <c r="M2428" s="200" t="s">
        <v>4571</v>
      </c>
      <c r="N2428" s="200" t="s">
        <v>4571</v>
      </c>
      <c r="O2428" s="200" t="s">
        <v>4571</v>
      </c>
    </row>
    <row r="2429" spans="1:15" x14ac:dyDescent="0.3">
      <c r="A2429" s="200">
        <v>337770</v>
      </c>
      <c r="B2429" s="200" t="s">
        <v>4584</v>
      </c>
      <c r="C2429" s="200" t="s">
        <v>4573</v>
      </c>
      <c r="D2429" s="200" t="s">
        <v>4572</v>
      </c>
      <c r="E2429" s="200" t="s">
        <v>4572</v>
      </c>
      <c r="F2429" s="200" t="s">
        <v>4572</v>
      </c>
      <c r="G2429" s="200" t="s">
        <v>4573</v>
      </c>
      <c r="H2429" s="200" t="s">
        <v>4572</v>
      </c>
      <c r="I2429" s="200" t="s">
        <v>4572</v>
      </c>
      <c r="J2429" s="200" t="s">
        <v>4571</v>
      </c>
      <c r="K2429" s="200" t="s">
        <v>4571</v>
      </c>
      <c r="L2429" s="200" t="s">
        <v>4571</v>
      </c>
      <c r="M2429" s="200" t="s">
        <v>4571</v>
      </c>
      <c r="N2429" s="200" t="s">
        <v>4571</v>
      </c>
      <c r="O2429" s="200" t="s">
        <v>4571</v>
      </c>
    </row>
    <row r="2430" spans="1:15" x14ac:dyDescent="0.3">
      <c r="A2430" s="200">
        <v>337771</v>
      </c>
      <c r="B2430" s="200" t="s">
        <v>4584</v>
      </c>
      <c r="C2430" s="200" t="s">
        <v>4573</v>
      </c>
      <c r="D2430" s="200" t="s">
        <v>4573</v>
      </c>
      <c r="E2430" s="200" t="s">
        <v>4573</v>
      </c>
      <c r="F2430" s="200" t="s">
        <v>4573</v>
      </c>
      <c r="G2430" s="200" t="s">
        <v>4573</v>
      </c>
      <c r="H2430" s="200" t="s">
        <v>4573</v>
      </c>
      <c r="I2430" s="200" t="s">
        <v>4572</v>
      </c>
      <c r="J2430" s="200" t="s">
        <v>4571</v>
      </c>
      <c r="K2430" s="200" t="s">
        <v>4571</v>
      </c>
      <c r="L2430" s="200" t="s">
        <v>4571</v>
      </c>
      <c r="M2430" s="200" t="s">
        <v>4571</v>
      </c>
      <c r="N2430" s="200" t="s">
        <v>4571</v>
      </c>
      <c r="O2430" s="200" t="s">
        <v>4571</v>
      </c>
    </row>
    <row r="2431" spans="1:15" x14ac:dyDescent="0.3">
      <c r="A2431" s="200">
        <v>337774</v>
      </c>
      <c r="B2431" s="200" t="s">
        <v>4584</v>
      </c>
      <c r="C2431" s="200" t="s">
        <v>4572</v>
      </c>
      <c r="D2431" s="200" t="s">
        <v>4572</v>
      </c>
      <c r="E2431" s="200" t="s">
        <v>4572</v>
      </c>
      <c r="F2431" s="200" t="s">
        <v>4572</v>
      </c>
      <c r="G2431" s="200" t="s">
        <v>4572</v>
      </c>
      <c r="H2431" s="200" t="s">
        <v>4572</v>
      </c>
      <c r="I2431" s="200" t="s">
        <v>4572</v>
      </c>
      <c r="J2431" s="200" t="s">
        <v>4571</v>
      </c>
      <c r="K2431" s="200" t="s">
        <v>4571</v>
      </c>
      <c r="L2431" s="200" t="s">
        <v>4571</v>
      </c>
      <c r="M2431" s="200" t="s">
        <v>4571</v>
      </c>
      <c r="N2431" s="200" t="s">
        <v>4571</v>
      </c>
      <c r="O2431" s="200" t="s">
        <v>4571</v>
      </c>
    </row>
    <row r="2432" spans="1:15" x14ac:dyDescent="0.3">
      <c r="A2432" s="200">
        <v>337776</v>
      </c>
      <c r="B2432" s="200" t="s">
        <v>4584</v>
      </c>
      <c r="C2432" s="200" t="s">
        <v>4572</v>
      </c>
      <c r="D2432" s="200" t="s">
        <v>4572</v>
      </c>
      <c r="E2432" s="200" t="s">
        <v>4571</v>
      </c>
      <c r="F2432" s="200" t="s">
        <v>4572</v>
      </c>
      <c r="G2432" s="200" t="s">
        <v>4571</v>
      </c>
      <c r="H2432" s="200" t="s">
        <v>4572</v>
      </c>
      <c r="I2432" s="200" t="s">
        <v>4571</v>
      </c>
      <c r="J2432" s="200" t="s">
        <v>4571</v>
      </c>
      <c r="K2432" s="200" t="s">
        <v>4571</v>
      </c>
      <c r="L2432" s="200" t="s">
        <v>4571</v>
      </c>
      <c r="M2432" s="200" t="s">
        <v>4571</v>
      </c>
      <c r="N2432" s="200" t="s">
        <v>4571</v>
      </c>
      <c r="O2432" s="200" t="s">
        <v>4571</v>
      </c>
    </row>
    <row r="2433" spans="1:15" x14ac:dyDescent="0.3">
      <c r="A2433" s="200">
        <v>337779</v>
      </c>
      <c r="B2433" s="200" t="s">
        <v>4584</v>
      </c>
      <c r="C2433" s="200" t="s">
        <v>4573</v>
      </c>
      <c r="D2433" s="200" t="s">
        <v>4573</v>
      </c>
      <c r="E2433" s="200" t="s">
        <v>4572</v>
      </c>
      <c r="F2433" s="200" t="s">
        <v>4572</v>
      </c>
      <c r="G2433" s="200" t="s">
        <v>4572</v>
      </c>
      <c r="H2433" s="200" t="s">
        <v>4572</v>
      </c>
      <c r="I2433" s="200" t="s">
        <v>4572</v>
      </c>
      <c r="J2433" s="200" t="s">
        <v>4572</v>
      </c>
      <c r="K2433" s="200" t="s">
        <v>4572</v>
      </c>
      <c r="L2433" s="200" t="s">
        <v>4572</v>
      </c>
      <c r="M2433" s="200" t="s">
        <v>4572</v>
      </c>
      <c r="N2433" s="200" t="s">
        <v>4572</v>
      </c>
      <c r="O2433" s="200" t="s">
        <v>4571</v>
      </c>
    </row>
    <row r="2434" spans="1:15" x14ac:dyDescent="0.3">
      <c r="A2434" s="200">
        <v>337780</v>
      </c>
      <c r="B2434" s="200" t="s">
        <v>4584</v>
      </c>
      <c r="C2434" s="200" t="s">
        <v>4572</v>
      </c>
      <c r="D2434" s="200" t="s">
        <v>4571</v>
      </c>
      <c r="E2434" s="200" t="s">
        <v>4572</v>
      </c>
      <c r="F2434" s="200" t="s">
        <v>4572</v>
      </c>
      <c r="G2434" s="200" t="s">
        <v>4571</v>
      </c>
      <c r="H2434" s="200" t="s">
        <v>4572</v>
      </c>
      <c r="I2434" s="200" t="s">
        <v>4572</v>
      </c>
      <c r="J2434" s="200" t="s">
        <v>4571</v>
      </c>
      <c r="K2434" s="200" t="s">
        <v>4571</v>
      </c>
      <c r="L2434" s="200" t="s">
        <v>4572</v>
      </c>
      <c r="M2434" s="200" t="s">
        <v>4572</v>
      </c>
      <c r="N2434" s="200" t="s">
        <v>4571</v>
      </c>
      <c r="O2434" s="200" t="s">
        <v>4571</v>
      </c>
    </row>
    <row r="2435" spans="1:15" x14ac:dyDescent="0.3">
      <c r="A2435" s="200">
        <v>337784</v>
      </c>
      <c r="B2435" s="200" t="s">
        <v>4584</v>
      </c>
      <c r="C2435" s="200" t="s">
        <v>4572</v>
      </c>
      <c r="D2435" s="200" t="s">
        <v>4572</v>
      </c>
      <c r="E2435" s="200" t="s">
        <v>4571</v>
      </c>
      <c r="F2435" s="200" t="s">
        <v>4572</v>
      </c>
      <c r="G2435" s="200" t="s">
        <v>4572</v>
      </c>
      <c r="H2435" s="200" t="s">
        <v>4572</v>
      </c>
      <c r="I2435" s="200" t="s">
        <v>4572</v>
      </c>
      <c r="J2435" s="200" t="s">
        <v>4571</v>
      </c>
      <c r="K2435" s="200" t="s">
        <v>4571</v>
      </c>
      <c r="L2435" s="200" t="s">
        <v>4571</v>
      </c>
      <c r="M2435" s="200" t="s">
        <v>4571</v>
      </c>
      <c r="N2435" s="200" t="s">
        <v>4571</v>
      </c>
      <c r="O2435" s="200" t="s">
        <v>4571</v>
      </c>
    </row>
    <row r="2436" spans="1:15" x14ac:dyDescent="0.3">
      <c r="A2436" s="200">
        <v>337785</v>
      </c>
      <c r="B2436" s="200" t="s">
        <v>4584</v>
      </c>
      <c r="C2436" s="200" t="s">
        <v>4572</v>
      </c>
      <c r="D2436" s="200" t="s">
        <v>4572</v>
      </c>
      <c r="E2436" s="200" t="s">
        <v>4572</v>
      </c>
      <c r="F2436" s="200" t="s">
        <v>4572</v>
      </c>
      <c r="G2436" s="200" t="s">
        <v>4572</v>
      </c>
      <c r="H2436" s="200" t="s">
        <v>4571</v>
      </c>
      <c r="I2436" s="200" t="s">
        <v>4571</v>
      </c>
      <c r="J2436" s="200" t="s">
        <v>4571</v>
      </c>
      <c r="K2436" s="200" t="s">
        <v>4571</v>
      </c>
      <c r="L2436" s="200" t="s">
        <v>4571</v>
      </c>
      <c r="M2436" s="200" t="s">
        <v>4571</v>
      </c>
      <c r="N2436" s="200" t="s">
        <v>4571</v>
      </c>
      <c r="O2436" s="200" t="s">
        <v>4571</v>
      </c>
    </row>
    <row r="2437" spans="1:15" x14ac:dyDescent="0.3">
      <c r="A2437" s="200">
        <v>337788</v>
      </c>
      <c r="B2437" s="200" t="s">
        <v>4584</v>
      </c>
      <c r="C2437" s="200" t="s">
        <v>4572</v>
      </c>
      <c r="D2437" s="200" t="s">
        <v>4572</v>
      </c>
      <c r="E2437" s="200" t="s">
        <v>4572</v>
      </c>
      <c r="F2437" s="200" t="s">
        <v>4571</v>
      </c>
      <c r="G2437" s="200" t="s">
        <v>4571</v>
      </c>
      <c r="H2437" s="200" t="s">
        <v>4571</v>
      </c>
      <c r="I2437" s="200" t="s">
        <v>4572</v>
      </c>
      <c r="J2437" s="200" t="s">
        <v>4572</v>
      </c>
      <c r="K2437" s="200" t="s">
        <v>4572</v>
      </c>
      <c r="L2437" s="200" t="s">
        <v>4572</v>
      </c>
      <c r="M2437" s="200" t="s">
        <v>4571</v>
      </c>
      <c r="N2437" s="200" t="s">
        <v>4571</v>
      </c>
      <c r="O2437" s="200" t="s">
        <v>4571</v>
      </c>
    </row>
    <row r="2438" spans="1:15" x14ac:dyDescent="0.3">
      <c r="A2438" s="200">
        <v>337789</v>
      </c>
      <c r="B2438" s="200" t="s">
        <v>4584</v>
      </c>
      <c r="C2438" s="200" t="s">
        <v>4572</v>
      </c>
      <c r="D2438" s="200" t="s">
        <v>4572</v>
      </c>
      <c r="E2438" s="200" t="s">
        <v>4572</v>
      </c>
      <c r="F2438" s="200" t="s">
        <v>4572</v>
      </c>
      <c r="G2438" s="200" t="s">
        <v>4572</v>
      </c>
      <c r="H2438" s="200" t="s">
        <v>4572</v>
      </c>
      <c r="I2438" s="200" t="s">
        <v>4572</v>
      </c>
      <c r="J2438" s="200" t="s">
        <v>4571</v>
      </c>
      <c r="K2438" s="200" t="s">
        <v>4571</v>
      </c>
      <c r="L2438" s="200" t="s">
        <v>4571</v>
      </c>
      <c r="M2438" s="200" t="s">
        <v>4571</v>
      </c>
      <c r="N2438" s="200" t="s">
        <v>4571</v>
      </c>
      <c r="O2438" s="200" t="s">
        <v>4571</v>
      </c>
    </row>
    <row r="2439" spans="1:15" x14ac:dyDescent="0.3">
      <c r="A2439" s="200">
        <v>337790</v>
      </c>
      <c r="B2439" s="200" t="s">
        <v>4584</v>
      </c>
      <c r="C2439" s="200" t="s">
        <v>4572</v>
      </c>
      <c r="D2439" s="200" t="s">
        <v>4572</v>
      </c>
      <c r="E2439" s="200" t="s">
        <v>4572</v>
      </c>
      <c r="F2439" s="200" t="s">
        <v>4572</v>
      </c>
      <c r="G2439" s="200" t="s">
        <v>4572</v>
      </c>
      <c r="H2439" s="200" t="s">
        <v>4572</v>
      </c>
      <c r="I2439" s="200" t="s">
        <v>4572</v>
      </c>
      <c r="J2439" s="200" t="s">
        <v>4571</v>
      </c>
      <c r="K2439" s="200" t="s">
        <v>4571</v>
      </c>
      <c r="L2439" s="200" t="s">
        <v>4571</v>
      </c>
      <c r="M2439" s="200" t="s">
        <v>4571</v>
      </c>
      <c r="N2439" s="200" t="s">
        <v>4571</v>
      </c>
      <c r="O2439" s="200" t="s">
        <v>4571</v>
      </c>
    </row>
    <row r="2440" spans="1:15" x14ac:dyDescent="0.3">
      <c r="A2440" s="200">
        <v>337791</v>
      </c>
      <c r="B2440" s="200" t="s">
        <v>4584</v>
      </c>
      <c r="C2440" s="200" t="s">
        <v>4573</v>
      </c>
      <c r="D2440" s="200" t="s">
        <v>4572</v>
      </c>
      <c r="E2440" s="200" t="s">
        <v>4573</v>
      </c>
      <c r="F2440" s="200" t="s">
        <v>4571</v>
      </c>
      <c r="G2440" s="200" t="s">
        <v>4573</v>
      </c>
      <c r="H2440" s="200" t="s">
        <v>4573</v>
      </c>
      <c r="I2440" s="200" t="s">
        <v>4571</v>
      </c>
      <c r="J2440" s="200" t="s">
        <v>4572</v>
      </c>
      <c r="K2440" s="200" t="s">
        <v>4571</v>
      </c>
      <c r="L2440" s="200" t="s">
        <v>4572</v>
      </c>
      <c r="M2440" s="200" t="s">
        <v>4572</v>
      </c>
      <c r="N2440" s="200" t="s">
        <v>4571</v>
      </c>
      <c r="O2440" s="200" t="s">
        <v>4571</v>
      </c>
    </row>
    <row r="2441" spans="1:15" x14ac:dyDescent="0.3">
      <c r="A2441" s="200">
        <v>337792</v>
      </c>
      <c r="B2441" s="200" t="s">
        <v>4584</v>
      </c>
      <c r="C2441" s="200" t="s">
        <v>4573</v>
      </c>
      <c r="D2441" s="200" t="s">
        <v>4572</v>
      </c>
      <c r="E2441" s="200" t="s">
        <v>4572</v>
      </c>
      <c r="F2441" s="200" t="s">
        <v>4573</v>
      </c>
      <c r="G2441" s="200" t="s">
        <v>4573</v>
      </c>
      <c r="H2441" s="200" t="s">
        <v>4573</v>
      </c>
      <c r="I2441" s="200" t="s">
        <v>4573</v>
      </c>
      <c r="J2441" s="200" t="s">
        <v>4572</v>
      </c>
      <c r="K2441" s="200" t="s">
        <v>4572</v>
      </c>
      <c r="L2441" s="200" t="s">
        <v>4572</v>
      </c>
      <c r="M2441" s="200" t="s">
        <v>4572</v>
      </c>
      <c r="N2441" s="200" t="s">
        <v>4572</v>
      </c>
      <c r="O2441" s="200" t="s">
        <v>4571</v>
      </c>
    </row>
    <row r="2442" spans="1:15" x14ac:dyDescent="0.3">
      <c r="A2442" s="200">
        <v>337793</v>
      </c>
      <c r="B2442" s="200" t="s">
        <v>4584</v>
      </c>
      <c r="C2442" s="200" t="s">
        <v>4573</v>
      </c>
      <c r="D2442" s="200" t="s">
        <v>4573</v>
      </c>
      <c r="E2442" s="200" t="s">
        <v>4573</v>
      </c>
      <c r="F2442" s="200" t="s">
        <v>4573</v>
      </c>
      <c r="G2442" s="200" t="s">
        <v>4572</v>
      </c>
      <c r="H2442" s="200" t="s">
        <v>4572</v>
      </c>
      <c r="I2442" s="200" t="s">
        <v>4572</v>
      </c>
      <c r="J2442" s="200" t="s">
        <v>4572</v>
      </c>
      <c r="K2442" s="200" t="s">
        <v>4572</v>
      </c>
      <c r="L2442" s="200" t="s">
        <v>4572</v>
      </c>
      <c r="M2442" s="200" t="s">
        <v>4572</v>
      </c>
      <c r="N2442" s="200" t="s">
        <v>4572</v>
      </c>
      <c r="O2442" s="200" t="s">
        <v>4571</v>
      </c>
    </row>
    <row r="2443" spans="1:15" x14ac:dyDescent="0.3">
      <c r="A2443" s="200">
        <v>337794</v>
      </c>
      <c r="B2443" s="200" t="s">
        <v>4584</v>
      </c>
      <c r="C2443" s="200" t="s">
        <v>4573</v>
      </c>
      <c r="D2443" s="200" t="s">
        <v>4572</v>
      </c>
      <c r="E2443" s="200" t="s">
        <v>4573</v>
      </c>
      <c r="F2443" s="200" t="s">
        <v>4573</v>
      </c>
      <c r="G2443" s="200" t="s">
        <v>4573</v>
      </c>
      <c r="H2443" s="200" t="s">
        <v>4573</v>
      </c>
      <c r="I2443" s="200" t="s">
        <v>4573</v>
      </c>
      <c r="J2443" s="200" t="s">
        <v>4572</v>
      </c>
      <c r="K2443" s="200" t="s">
        <v>4572</v>
      </c>
      <c r="L2443" s="200" t="s">
        <v>4572</v>
      </c>
      <c r="M2443" s="200" t="s">
        <v>4572</v>
      </c>
      <c r="N2443" s="200" t="s">
        <v>4572</v>
      </c>
      <c r="O2443" s="200" t="s">
        <v>4571</v>
      </c>
    </row>
    <row r="2444" spans="1:15" x14ac:dyDescent="0.3">
      <c r="A2444" s="200">
        <v>337795</v>
      </c>
      <c r="B2444" s="200" t="s">
        <v>4584</v>
      </c>
      <c r="C2444" s="200" t="s">
        <v>4572</v>
      </c>
      <c r="D2444" s="200" t="s">
        <v>4572</v>
      </c>
      <c r="E2444" s="200" t="s">
        <v>4572</v>
      </c>
      <c r="F2444" s="200" t="s">
        <v>4572</v>
      </c>
      <c r="G2444" s="200" t="s">
        <v>4571</v>
      </c>
      <c r="H2444" s="200" t="s">
        <v>4572</v>
      </c>
      <c r="I2444" s="200" t="s">
        <v>4572</v>
      </c>
      <c r="J2444" s="200" t="s">
        <v>4572</v>
      </c>
      <c r="K2444" s="200" t="s">
        <v>4572</v>
      </c>
      <c r="L2444" s="200" t="s">
        <v>4571</v>
      </c>
      <c r="M2444" s="200" t="s">
        <v>4572</v>
      </c>
      <c r="N2444" s="200" t="s">
        <v>4572</v>
      </c>
      <c r="O2444" s="200" t="s">
        <v>4571</v>
      </c>
    </row>
    <row r="2445" spans="1:15" x14ac:dyDescent="0.3">
      <c r="A2445" s="200">
        <v>337798</v>
      </c>
      <c r="B2445" s="200" t="s">
        <v>4584</v>
      </c>
      <c r="C2445" s="200" t="s">
        <v>4572</v>
      </c>
      <c r="D2445" s="200" t="s">
        <v>4572</v>
      </c>
      <c r="E2445" s="200" t="s">
        <v>4572</v>
      </c>
      <c r="F2445" s="200" t="s">
        <v>4572</v>
      </c>
      <c r="G2445" s="200" t="s">
        <v>4572</v>
      </c>
      <c r="H2445" s="200" t="s">
        <v>4572</v>
      </c>
      <c r="I2445" s="200" t="s">
        <v>4572</v>
      </c>
      <c r="J2445" s="200" t="s">
        <v>4571</v>
      </c>
      <c r="K2445" s="200" t="s">
        <v>4571</v>
      </c>
      <c r="L2445" s="200" t="s">
        <v>4571</v>
      </c>
      <c r="M2445" s="200" t="s">
        <v>4571</v>
      </c>
      <c r="N2445" s="200" t="s">
        <v>4571</v>
      </c>
      <c r="O2445" s="200" t="s">
        <v>4571</v>
      </c>
    </row>
    <row r="2446" spans="1:15" x14ac:dyDescent="0.3">
      <c r="A2446" s="200">
        <v>337799</v>
      </c>
      <c r="B2446" s="200" t="s">
        <v>4584</v>
      </c>
      <c r="C2446" s="200" t="s">
        <v>4572</v>
      </c>
      <c r="D2446" s="200" t="s">
        <v>4572</v>
      </c>
      <c r="E2446" s="200" t="s">
        <v>4572</v>
      </c>
      <c r="F2446" s="200" t="s">
        <v>4572</v>
      </c>
      <c r="G2446" s="200" t="s">
        <v>4572</v>
      </c>
      <c r="H2446" s="200" t="s">
        <v>4572</v>
      </c>
      <c r="I2446" s="200" t="s">
        <v>4572</v>
      </c>
      <c r="J2446" s="200" t="s">
        <v>4572</v>
      </c>
      <c r="K2446" s="200" t="s">
        <v>4572</v>
      </c>
      <c r="L2446" s="200" t="s">
        <v>4572</v>
      </c>
      <c r="M2446" s="200" t="s">
        <v>4572</v>
      </c>
      <c r="N2446" s="200" t="s">
        <v>4572</v>
      </c>
      <c r="O2446" s="200" t="s">
        <v>4571</v>
      </c>
    </row>
    <row r="2447" spans="1:15" x14ac:dyDescent="0.3">
      <c r="A2447" s="200">
        <v>337800</v>
      </c>
      <c r="B2447" s="200" t="s">
        <v>4584</v>
      </c>
      <c r="C2447" s="200" t="s">
        <v>4572</v>
      </c>
      <c r="D2447" s="200" t="s">
        <v>4572</v>
      </c>
      <c r="E2447" s="200" t="s">
        <v>4572</v>
      </c>
      <c r="F2447" s="200" t="s">
        <v>4572</v>
      </c>
      <c r="G2447" s="200" t="s">
        <v>4572</v>
      </c>
      <c r="H2447" s="200" t="s">
        <v>4572</v>
      </c>
      <c r="I2447" s="200" t="s">
        <v>4572</v>
      </c>
      <c r="J2447" s="200" t="s">
        <v>4572</v>
      </c>
      <c r="K2447" s="200" t="s">
        <v>4572</v>
      </c>
      <c r="L2447" s="200" t="s">
        <v>4572</v>
      </c>
      <c r="M2447" s="200" t="s">
        <v>4571</v>
      </c>
      <c r="N2447" s="200" t="s">
        <v>4571</v>
      </c>
      <c r="O2447" s="200" t="s">
        <v>4571</v>
      </c>
    </row>
    <row r="2448" spans="1:15" x14ac:dyDescent="0.3">
      <c r="A2448" s="200">
        <v>337802</v>
      </c>
      <c r="B2448" s="200" t="s">
        <v>4584</v>
      </c>
      <c r="C2448" s="200" t="s">
        <v>4572</v>
      </c>
      <c r="D2448" s="200" t="s">
        <v>4572</v>
      </c>
      <c r="E2448" s="200" t="s">
        <v>4572</v>
      </c>
      <c r="F2448" s="200" t="s">
        <v>4572</v>
      </c>
      <c r="G2448" s="200" t="s">
        <v>4571</v>
      </c>
      <c r="H2448" s="200" t="s">
        <v>4571</v>
      </c>
      <c r="I2448" s="200" t="s">
        <v>4572</v>
      </c>
      <c r="J2448" s="200" t="s">
        <v>4571</v>
      </c>
      <c r="K2448" s="200" t="s">
        <v>4571</v>
      </c>
      <c r="L2448" s="200" t="s">
        <v>4571</v>
      </c>
      <c r="M2448" s="200" t="s">
        <v>4571</v>
      </c>
      <c r="N2448" s="200" t="s">
        <v>4571</v>
      </c>
      <c r="O2448" s="200" t="s">
        <v>4571</v>
      </c>
    </row>
    <row r="2449" spans="1:15" x14ac:dyDescent="0.3">
      <c r="A2449" s="200">
        <v>337803</v>
      </c>
      <c r="B2449" s="200" t="s">
        <v>4584</v>
      </c>
      <c r="C2449" s="200" t="s">
        <v>4572</v>
      </c>
      <c r="D2449" s="200" t="s">
        <v>4572</v>
      </c>
      <c r="E2449" s="200" t="s">
        <v>4572</v>
      </c>
      <c r="F2449" s="200" t="s">
        <v>4572</v>
      </c>
      <c r="G2449" s="200" t="s">
        <v>4572</v>
      </c>
      <c r="H2449" s="200" t="s">
        <v>4572</v>
      </c>
      <c r="I2449" s="200" t="s">
        <v>4572</v>
      </c>
      <c r="J2449" s="200" t="s">
        <v>4571</v>
      </c>
      <c r="K2449" s="200" t="s">
        <v>4571</v>
      </c>
      <c r="L2449" s="200" t="s">
        <v>4571</v>
      </c>
      <c r="M2449" s="200" t="s">
        <v>4571</v>
      </c>
      <c r="N2449" s="200" t="s">
        <v>4571</v>
      </c>
      <c r="O2449" s="200" t="s">
        <v>4571</v>
      </c>
    </row>
    <row r="2450" spans="1:15" x14ac:dyDescent="0.3">
      <c r="A2450" s="200">
        <v>337804</v>
      </c>
      <c r="B2450" s="200" t="s">
        <v>4584</v>
      </c>
      <c r="C2450" s="200" t="s">
        <v>4572</v>
      </c>
      <c r="D2450" s="200" t="s">
        <v>4572</v>
      </c>
      <c r="E2450" s="200" t="s">
        <v>4572</v>
      </c>
      <c r="F2450" s="200" t="s">
        <v>4571</v>
      </c>
      <c r="G2450" s="200" t="s">
        <v>4571</v>
      </c>
      <c r="H2450" s="200" t="s">
        <v>4572</v>
      </c>
      <c r="I2450" s="200" t="s">
        <v>4571</v>
      </c>
      <c r="J2450" s="200" t="s">
        <v>4571</v>
      </c>
      <c r="K2450" s="200" t="s">
        <v>4571</v>
      </c>
      <c r="L2450" s="200" t="s">
        <v>4571</v>
      </c>
      <c r="M2450" s="200" t="s">
        <v>4571</v>
      </c>
      <c r="N2450" s="200" t="s">
        <v>4571</v>
      </c>
      <c r="O2450" s="200" t="s">
        <v>4571</v>
      </c>
    </row>
    <row r="2451" spans="1:15" x14ac:dyDescent="0.3">
      <c r="A2451" s="200">
        <v>337806</v>
      </c>
      <c r="B2451" s="200" t="s">
        <v>4584</v>
      </c>
      <c r="C2451" s="200" t="s">
        <v>4572</v>
      </c>
      <c r="D2451" s="200" t="s">
        <v>4572</v>
      </c>
      <c r="E2451" s="200" t="s">
        <v>4572</v>
      </c>
      <c r="F2451" s="200" t="s">
        <v>4572</v>
      </c>
      <c r="G2451" s="200" t="s">
        <v>4572</v>
      </c>
      <c r="H2451" s="200" t="s">
        <v>4572</v>
      </c>
      <c r="I2451" s="200" t="s">
        <v>4572</v>
      </c>
      <c r="J2451" s="200" t="s">
        <v>4571</v>
      </c>
      <c r="K2451" s="200" t="s">
        <v>4571</v>
      </c>
      <c r="L2451" s="200" t="s">
        <v>4571</v>
      </c>
      <c r="M2451" s="200" t="s">
        <v>4571</v>
      </c>
      <c r="N2451" s="200" t="s">
        <v>4571</v>
      </c>
      <c r="O2451" s="200" t="s">
        <v>4571</v>
      </c>
    </row>
    <row r="2452" spans="1:15" x14ac:dyDescent="0.3">
      <c r="A2452" s="200">
        <v>337807</v>
      </c>
      <c r="B2452" s="200" t="s">
        <v>4584</v>
      </c>
      <c r="C2452" s="200" t="s">
        <v>4573</v>
      </c>
      <c r="D2452" s="200" t="s">
        <v>4572</v>
      </c>
      <c r="E2452" s="200" t="s">
        <v>4572</v>
      </c>
      <c r="F2452" s="200" t="s">
        <v>4573</v>
      </c>
      <c r="G2452" s="200" t="s">
        <v>4572</v>
      </c>
      <c r="H2452" s="200" t="s">
        <v>4572</v>
      </c>
      <c r="I2452" s="200" t="s">
        <v>4573</v>
      </c>
      <c r="J2452" s="200" t="s">
        <v>4572</v>
      </c>
      <c r="K2452" s="200" t="s">
        <v>4571</v>
      </c>
      <c r="L2452" s="200" t="s">
        <v>4572</v>
      </c>
      <c r="M2452" s="200" t="s">
        <v>4572</v>
      </c>
      <c r="N2452" s="200" t="s">
        <v>4571</v>
      </c>
      <c r="O2452" s="200" t="s">
        <v>4571</v>
      </c>
    </row>
    <row r="2453" spans="1:15" x14ac:dyDescent="0.3">
      <c r="A2453" s="200">
        <v>337808</v>
      </c>
      <c r="B2453" s="200" t="s">
        <v>4584</v>
      </c>
      <c r="C2453" s="200" t="s">
        <v>4572</v>
      </c>
      <c r="D2453" s="200" t="s">
        <v>4572</v>
      </c>
      <c r="E2453" s="200" t="s">
        <v>4572</v>
      </c>
      <c r="F2453" s="200" t="s">
        <v>4572</v>
      </c>
      <c r="G2453" s="200" t="s">
        <v>4572</v>
      </c>
      <c r="H2453" s="200" t="s">
        <v>4572</v>
      </c>
      <c r="I2453" s="200" t="s">
        <v>4572</v>
      </c>
      <c r="J2453" s="200" t="s">
        <v>4571</v>
      </c>
      <c r="K2453" s="200" t="s">
        <v>4571</v>
      </c>
      <c r="L2453" s="200" t="s">
        <v>4571</v>
      </c>
      <c r="M2453" s="200" t="s">
        <v>4571</v>
      </c>
      <c r="N2453" s="200" t="s">
        <v>4571</v>
      </c>
      <c r="O2453" s="200" t="s">
        <v>4571</v>
      </c>
    </row>
    <row r="2454" spans="1:15" x14ac:dyDescent="0.3">
      <c r="A2454" s="200">
        <v>337809</v>
      </c>
      <c r="B2454" s="200" t="s">
        <v>4584</v>
      </c>
      <c r="C2454" s="200" t="s">
        <v>4572</v>
      </c>
      <c r="D2454" s="200" t="s">
        <v>4572</v>
      </c>
      <c r="E2454" s="200" t="s">
        <v>4572</v>
      </c>
      <c r="F2454" s="200" t="s">
        <v>4572</v>
      </c>
      <c r="G2454" s="200" t="s">
        <v>4572</v>
      </c>
      <c r="H2454" s="200" t="s">
        <v>4572</v>
      </c>
      <c r="I2454" s="200" t="s">
        <v>4572</v>
      </c>
      <c r="J2454" s="200" t="s">
        <v>4571</v>
      </c>
      <c r="K2454" s="200" t="s">
        <v>4572</v>
      </c>
      <c r="L2454" s="200" t="s">
        <v>4572</v>
      </c>
      <c r="M2454" s="200" t="s">
        <v>4571</v>
      </c>
      <c r="N2454" s="200" t="s">
        <v>4571</v>
      </c>
      <c r="O2454" s="200" t="s">
        <v>4571</v>
      </c>
    </row>
    <row r="2455" spans="1:15" x14ac:dyDescent="0.3">
      <c r="A2455" s="200">
        <v>337810</v>
      </c>
      <c r="B2455" s="200" t="s">
        <v>4584</v>
      </c>
      <c r="C2455" s="200" t="s">
        <v>4572</v>
      </c>
      <c r="D2455" s="200" t="s">
        <v>4571</v>
      </c>
      <c r="E2455" s="200" t="s">
        <v>4572</v>
      </c>
      <c r="F2455" s="200" t="s">
        <v>4572</v>
      </c>
      <c r="G2455" s="200" t="s">
        <v>4571</v>
      </c>
      <c r="H2455" s="200" t="s">
        <v>4572</v>
      </c>
      <c r="I2455" s="200" t="s">
        <v>4572</v>
      </c>
      <c r="J2455" s="200" t="s">
        <v>4571</v>
      </c>
      <c r="K2455" s="200" t="s">
        <v>4571</v>
      </c>
      <c r="L2455" s="200" t="s">
        <v>4571</v>
      </c>
      <c r="M2455" s="200" t="s">
        <v>4571</v>
      </c>
      <c r="N2455" s="200" t="s">
        <v>4571</v>
      </c>
      <c r="O2455" s="200" t="s">
        <v>4571</v>
      </c>
    </row>
    <row r="2456" spans="1:15" x14ac:dyDescent="0.3">
      <c r="A2456" s="200">
        <v>337811</v>
      </c>
      <c r="B2456" s="200" t="s">
        <v>4584</v>
      </c>
      <c r="C2456" s="200" t="s">
        <v>4572</v>
      </c>
      <c r="D2456" s="200" t="s">
        <v>4571</v>
      </c>
      <c r="E2456" s="200" t="s">
        <v>4572</v>
      </c>
      <c r="F2456" s="200" t="s">
        <v>4572</v>
      </c>
      <c r="G2456" s="200" t="s">
        <v>4572</v>
      </c>
      <c r="H2456" s="200" t="s">
        <v>4572</v>
      </c>
      <c r="I2456" s="200" t="s">
        <v>4571</v>
      </c>
      <c r="J2456" s="200" t="s">
        <v>4571</v>
      </c>
      <c r="K2456" s="200" t="s">
        <v>4571</v>
      </c>
      <c r="L2456" s="200" t="s">
        <v>4571</v>
      </c>
      <c r="M2456" s="200" t="s">
        <v>4571</v>
      </c>
      <c r="N2456" s="200" t="s">
        <v>4571</v>
      </c>
      <c r="O2456" s="200" t="s">
        <v>4571</v>
      </c>
    </row>
    <row r="2457" spans="1:15" x14ac:dyDescent="0.3">
      <c r="A2457" s="200">
        <v>337812</v>
      </c>
      <c r="B2457" s="200" t="s">
        <v>4584</v>
      </c>
      <c r="C2457" s="200" t="s">
        <v>4572</v>
      </c>
      <c r="D2457" s="200" t="s">
        <v>4572</v>
      </c>
      <c r="E2457" s="200" t="s">
        <v>4572</v>
      </c>
      <c r="F2457" s="200" t="s">
        <v>4571</v>
      </c>
      <c r="G2457" s="200" t="s">
        <v>4572</v>
      </c>
      <c r="H2457" s="200" t="s">
        <v>4572</v>
      </c>
      <c r="I2457" s="200" t="s">
        <v>4571</v>
      </c>
      <c r="J2457" s="200" t="s">
        <v>4571</v>
      </c>
      <c r="K2457" s="200" t="s">
        <v>4571</v>
      </c>
      <c r="L2457" s="200" t="s">
        <v>4571</v>
      </c>
      <c r="M2457" s="200" t="s">
        <v>4571</v>
      </c>
      <c r="N2457" s="200" t="s">
        <v>4571</v>
      </c>
      <c r="O2457" s="200" t="s">
        <v>4571</v>
      </c>
    </row>
    <row r="2458" spans="1:15" x14ac:dyDescent="0.3">
      <c r="A2458" s="200">
        <v>337813</v>
      </c>
      <c r="B2458" s="200" t="s">
        <v>4584</v>
      </c>
      <c r="C2458" s="200" t="s">
        <v>4573</v>
      </c>
      <c r="D2458" s="200" t="s">
        <v>4572</v>
      </c>
      <c r="E2458" s="200" t="s">
        <v>4573</v>
      </c>
      <c r="F2458" s="200" t="s">
        <v>4572</v>
      </c>
      <c r="G2458" s="200" t="s">
        <v>4572</v>
      </c>
      <c r="H2458" s="200" t="s">
        <v>4572</v>
      </c>
      <c r="I2458" s="200" t="s">
        <v>4573</v>
      </c>
      <c r="J2458" s="200" t="s">
        <v>4572</v>
      </c>
      <c r="K2458" s="200" t="s">
        <v>4572</v>
      </c>
      <c r="L2458" s="200" t="s">
        <v>4572</v>
      </c>
      <c r="M2458" s="200" t="s">
        <v>4572</v>
      </c>
      <c r="N2458" s="200" t="s">
        <v>4572</v>
      </c>
      <c r="O2458" s="200" t="s">
        <v>4571</v>
      </c>
    </row>
    <row r="2459" spans="1:15" x14ac:dyDescent="0.3">
      <c r="A2459" s="200">
        <v>337814</v>
      </c>
      <c r="B2459" s="200" t="s">
        <v>4584</v>
      </c>
      <c r="C2459" s="200" t="s">
        <v>4573</v>
      </c>
      <c r="D2459" s="200" t="s">
        <v>4572</v>
      </c>
      <c r="E2459" s="200" t="s">
        <v>4572</v>
      </c>
      <c r="F2459" s="200" t="s">
        <v>4573</v>
      </c>
      <c r="G2459" s="200" t="s">
        <v>4573</v>
      </c>
      <c r="H2459" s="200" t="s">
        <v>4572</v>
      </c>
      <c r="I2459" s="200" t="s">
        <v>4572</v>
      </c>
      <c r="J2459" s="200" t="s">
        <v>4572</v>
      </c>
      <c r="K2459" s="200" t="s">
        <v>4572</v>
      </c>
      <c r="L2459" s="200" t="s">
        <v>4572</v>
      </c>
      <c r="M2459" s="200" t="s">
        <v>4572</v>
      </c>
      <c r="N2459" s="200" t="s">
        <v>4572</v>
      </c>
      <c r="O2459" s="200" t="s">
        <v>4571</v>
      </c>
    </row>
    <row r="2460" spans="1:15" x14ac:dyDescent="0.3">
      <c r="A2460" s="200">
        <v>337815</v>
      </c>
      <c r="B2460" s="200" t="s">
        <v>4584</v>
      </c>
      <c r="C2460" s="200" t="s">
        <v>4572</v>
      </c>
      <c r="D2460" s="200" t="s">
        <v>4571</v>
      </c>
      <c r="E2460" s="200" t="s">
        <v>4572</v>
      </c>
      <c r="F2460" s="200" t="s">
        <v>4572</v>
      </c>
      <c r="G2460" s="200" t="s">
        <v>4572</v>
      </c>
      <c r="H2460" s="200" t="s">
        <v>4571</v>
      </c>
      <c r="I2460" s="200" t="s">
        <v>4571</v>
      </c>
      <c r="J2460" s="200" t="s">
        <v>4571</v>
      </c>
      <c r="K2460" s="200" t="s">
        <v>4571</v>
      </c>
      <c r="L2460" s="200" t="s">
        <v>4571</v>
      </c>
      <c r="M2460" s="200" t="s">
        <v>4571</v>
      </c>
      <c r="N2460" s="200" t="s">
        <v>4571</v>
      </c>
      <c r="O2460" s="200" t="s">
        <v>4571</v>
      </c>
    </row>
    <row r="2461" spans="1:15" x14ac:dyDescent="0.3">
      <c r="A2461" s="200">
        <v>337817</v>
      </c>
      <c r="B2461" s="200" t="s">
        <v>4584</v>
      </c>
      <c r="C2461" s="200" t="s">
        <v>4572</v>
      </c>
      <c r="D2461" s="200" t="s">
        <v>4572</v>
      </c>
      <c r="E2461" s="200" t="s">
        <v>4572</v>
      </c>
      <c r="F2461" s="200" t="s">
        <v>4572</v>
      </c>
      <c r="G2461" s="200" t="s">
        <v>4572</v>
      </c>
      <c r="H2461" s="200" t="s">
        <v>4571</v>
      </c>
      <c r="I2461" s="200" t="s">
        <v>4571</v>
      </c>
      <c r="J2461" s="200" t="s">
        <v>4571</v>
      </c>
      <c r="K2461" s="200" t="s">
        <v>4571</v>
      </c>
      <c r="L2461" s="200" t="s">
        <v>4571</v>
      </c>
      <c r="M2461" s="200" t="s">
        <v>4571</v>
      </c>
      <c r="N2461" s="200" t="s">
        <v>4571</v>
      </c>
      <c r="O2461" s="200" t="s">
        <v>4571</v>
      </c>
    </row>
    <row r="2462" spans="1:15" x14ac:dyDescent="0.3">
      <c r="A2462" s="200">
        <v>337819</v>
      </c>
      <c r="B2462" s="200" t="s">
        <v>4584</v>
      </c>
      <c r="C2462" s="200" t="s">
        <v>4573</v>
      </c>
      <c r="D2462" s="200" t="s">
        <v>4572</v>
      </c>
      <c r="E2462" s="200" t="s">
        <v>4572</v>
      </c>
      <c r="F2462" s="200" t="s">
        <v>4572</v>
      </c>
      <c r="G2462" s="200" t="s">
        <v>4572</v>
      </c>
      <c r="H2462" s="200" t="s">
        <v>4572</v>
      </c>
      <c r="I2462" s="200" t="s">
        <v>4572</v>
      </c>
      <c r="J2462" s="200" t="s">
        <v>4571</v>
      </c>
      <c r="K2462" s="200" t="s">
        <v>4572</v>
      </c>
      <c r="L2462" s="200" t="s">
        <v>4571</v>
      </c>
      <c r="M2462" s="200" t="s">
        <v>4571</v>
      </c>
      <c r="N2462" s="200" t="s">
        <v>4572</v>
      </c>
      <c r="O2462" s="200" t="s">
        <v>4571</v>
      </c>
    </row>
    <row r="2463" spans="1:15" x14ac:dyDescent="0.3">
      <c r="A2463" s="200">
        <v>337820</v>
      </c>
      <c r="B2463" s="200" t="s">
        <v>4584</v>
      </c>
      <c r="C2463" s="200" t="s">
        <v>4572</v>
      </c>
      <c r="D2463" s="200" t="s">
        <v>4572</v>
      </c>
      <c r="E2463" s="200" t="s">
        <v>4572</v>
      </c>
      <c r="F2463" s="200" t="s">
        <v>4572</v>
      </c>
      <c r="G2463" s="200" t="s">
        <v>4572</v>
      </c>
      <c r="H2463" s="200" t="s">
        <v>4572</v>
      </c>
      <c r="I2463" s="200" t="s">
        <v>4572</v>
      </c>
      <c r="J2463" s="200" t="s">
        <v>4571</v>
      </c>
      <c r="K2463" s="200" t="s">
        <v>4571</v>
      </c>
      <c r="L2463" s="200" t="s">
        <v>4571</v>
      </c>
      <c r="M2463" s="200" t="s">
        <v>4571</v>
      </c>
      <c r="N2463" s="200" t="s">
        <v>4571</v>
      </c>
      <c r="O2463" s="200" t="s">
        <v>4571</v>
      </c>
    </row>
    <row r="2464" spans="1:15" x14ac:dyDescent="0.3">
      <c r="A2464" s="200">
        <v>337822</v>
      </c>
      <c r="B2464" s="200" t="s">
        <v>4584</v>
      </c>
      <c r="C2464" s="200" t="s">
        <v>4573</v>
      </c>
      <c r="D2464" s="200" t="s">
        <v>4572</v>
      </c>
      <c r="E2464" s="200" t="s">
        <v>4572</v>
      </c>
      <c r="F2464" s="200" t="s">
        <v>4572</v>
      </c>
      <c r="G2464" s="200" t="s">
        <v>4572</v>
      </c>
      <c r="H2464" s="200" t="s">
        <v>4572</v>
      </c>
      <c r="I2464" s="200" t="s">
        <v>4572</v>
      </c>
      <c r="J2464" s="200" t="s">
        <v>4572</v>
      </c>
      <c r="K2464" s="200" t="s">
        <v>4572</v>
      </c>
      <c r="L2464" s="200" t="s">
        <v>4572</v>
      </c>
      <c r="M2464" s="200" t="s">
        <v>4572</v>
      </c>
      <c r="N2464" s="200" t="s">
        <v>4572</v>
      </c>
      <c r="O2464" s="200" t="s">
        <v>4571</v>
      </c>
    </row>
    <row r="2465" spans="1:15" x14ac:dyDescent="0.3">
      <c r="A2465" s="200">
        <v>337823</v>
      </c>
      <c r="B2465" s="200" t="s">
        <v>4584</v>
      </c>
      <c r="C2465" s="200" t="s">
        <v>4572</v>
      </c>
      <c r="D2465" s="200" t="s">
        <v>4571</v>
      </c>
      <c r="E2465" s="200" t="s">
        <v>4571</v>
      </c>
      <c r="F2465" s="200" t="s">
        <v>4572</v>
      </c>
      <c r="G2465" s="200" t="s">
        <v>4571</v>
      </c>
      <c r="H2465" s="200" t="s">
        <v>4572</v>
      </c>
      <c r="I2465" s="200" t="s">
        <v>4572</v>
      </c>
      <c r="J2465" s="200" t="s">
        <v>4571</v>
      </c>
      <c r="K2465" s="200" t="s">
        <v>4571</v>
      </c>
      <c r="L2465" s="200" t="s">
        <v>4571</v>
      </c>
      <c r="M2465" s="200" t="s">
        <v>4571</v>
      </c>
      <c r="N2465" s="200" t="s">
        <v>4571</v>
      </c>
      <c r="O2465" s="200" t="s">
        <v>4571</v>
      </c>
    </row>
    <row r="2466" spans="1:15" x14ac:dyDescent="0.3">
      <c r="A2466" s="200">
        <v>337826</v>
      </c>
      <c r="B2466" s="200" t="s">
        <v>4584</v>
      </c>
      <c r="C2466" s="200" t="s">
        <v>4572</v>
      </c>
      <c r="D2466" s="200" t="s">
        <v>4571</v>
      </c>
      <c r="E2466" s="200" t="s">
        <v>4572</v>
      </c>
      <c r="F2466" s="200" t="s">
        <v>4572</v>
      </c>
      <c r="G2466" s="200" t="s">
        <v>4572</v>
      </c>
      <c r="H2466" s="200" t="s">
        <v>4571</v>
      </c>
      <c r="I2466" s="200" t="s">
        <v>4571</v>
      </c>
      <c r="J2466" s="200" t="s">
        <v>4571</v>
      </c>
      <c r="K2466" s="200" t="s">
        <v>4571</v>
      </c>
      <c r="L2466" s="200" t="s">
        <v>4571</v>
      </c>
      <c r="M2466" s="200" t="s">
        <v>4571</v>
      </c>
      <c r="N2466" s="200" t="s">
        <v>4571</v>
      </c>
      <c r="O2466" s="200" t="s">
        <v>4571</v>
      </c>
    </row>
    <row r="2467" spans="1:15" x14ac:dyDescent="0.3">
      <c r="A2467" s="200">
        <v>337828</v>
      </c>
      <c r="B2467" s="200" t="s">
        <v>4584</v>
      </c>
      <c r="C2467" s="200" t="s">
        <v>4573</v>
      </c>
      <c r="D2467" s="200" t="s">
        <v>4573</v>
      </c>
      <c r="E2467" s="200" t="s">
        <v>4573</v>
      </c>
      <c r="F2467" s="200" t="s">
        <v>4573</v>
      </c>
      <c r="G2467" s="200" t="s">
        <v>4573</v>
      </c>
      <c r="H2467" s="200" t="s">
        <v>4573</v>
      </c>
      <c r="I2467" s="200" t="s">
        <v>4573</v>
      </c>
      <c r="J2467" s="200" t="s">
        <v>4571</v>
      </c>
      <c r="K2467" s="200" t="s">
        <v>4571</v>
      </c>
      <c r="L2467" s="200" t="s">
        <v>4571</v>
      </c>
      <c r="M2467" s="200" t="s">
        <v>4571</v>
      </c>
      <c r="N2467" s="200" t="s">
        <v>4571</v>
      </c>
      <c r="O2467" s="200" t="s">
        <v>4571</v>
      </c>
    </row>
    <row r="2468" spans="1:15" x14ac:dyDescent="0.3">
      <c r="A2468" s="200">
        <v>337831</v>
      </c>
      <c r="B2468" s="200" t="s">
        <v>4584</v>
      </c>
      <c r="C2468" s="200" t="s">
        <v>4572</v>
      </c>
      <c r="D2468" s="200" t="s">
        <v>4572</v>
      </c>
      <c r="E2468" s="200" t="s">
        <v>4572</v>
      </c>
      <c r="F2468" s="200" t="s">
        <v>4572</v>
      </c>
      <c r="G2468" s="200" t="s">
        <v>4572</v>
      </c>
      <c r="H2468" s="200" t="s">
        <v>4572</v>
      </c>
      <c r="I2468" s="200" t="s">
        <v>4572</v>
      </c>
      <c r="J2468" s="200" t="s">
        <v>4571</v>
      </c>
      <c r="K2468" s="200" t="s">
        <v>4571</v>
      </c>
      <c r="L2468" s="200" t="s">
        <v>4571</v>
      </c>
      <c r="M2468" s="200" t="s">
        <v>4571</v>
      </c>
      <c r="N2468" s="200" t="s">
        <v>4571</v>
      </c>
      <c r="O2468" s="200" t="s">
        <v>4571</v>
      </c>
    </row>
    <row r="2469" spans="1:15" x14ac:dyDescent="0.3">
      <c r="A2469" s="200">
        <v>337832</v>
      </c>
      <c r="B2469" s="200" t="s">
        <v>4584</v>
      </c>
      <c r="C2469" s="200" t="s">
        <v>4573</v>
      </c>
      <c r="D2469" s="200" t="s">
        <v>4572</v>
      </c>
      <c r="E2469" s="200" t="s">
        <v>4573</v>
      </c>
      <c r="F2469" s="200" t="s">
        <v>4572</v>
      </c>
      <c r="G2469" s="200" t="s">
        <v>4573</v>
      </c>
      <c r="H2469" s="200" t="s">
        <v>4571</v>
      </c>
      <c r="I2469" s="200" t="s">
        <v>4571</v>
      </c>
      <c r="J2469" s="200" t="s">
        <v>4571</v>
      </c>
      <c r="K2469" s="200" t="s">
        <v>4571</v>
      </c>
      <c r="L2469" s="200" t="s">
        <v>4571</v>
      </c>
      <c r="M2469" s="200" t="s">
        <v>4572</v>
      </c>
      <c r="N2469" s="200" t="s">
        <v>4571</v>
      </c>
      <c r="O2469" s="200" t="s">
        <v>4571</v>
      </c>
    </row>
    <row r="2470" spans="1:15" x14ac:dyDescent="0.3">
      <c r="A2470" s="200">
        <v>337833</v>
      </c>
      <c r="B2470" s="200" t="s">
        <v>4584</v>
      </c>
      <c r="C2470" s="200" t="s">
        <v>4572</v>
      </c>
      <c r="D2470" s="200" t="s">
        <v>4572</v>
      </c>
      <c r="E2470" s="200" t="s">
        <v>4571</v>
      </c>
      <c r="F2470" s="200" t="s">
        <v>4571</v>
      </c>
      <c r="G2470" s="200" t="s">
        <v>4571</v>
      </c>
      <c r="H2470" s="200" t="s">
        <v>4572</v>
      </c>
      <c r="I2470" s="200" t="s">
        <v>4572</v>
      </c>
      <c r="J2470" s="200" t="s">
        <v>4571</v>
      </c>
      <c r="K2470" s="200" t="s">
        <v>4571</v>
      </c>
      <c r="L2470" s="200" t="s">
        <v>4571</v>
      </c>
      <c r="M2470" s="200" t="s">
        <v>4571</v>
      </c>
      <c r="N2470" s="200" t="s">
        <v>4571</v>
      </c>
      <c r="O2470" s="200" t="s">
        <v>4571</v>
      </c>
    </row>
    <row r="2471" spans="1:15" x14ac:dyDescent="0.3">
      <c r="A2471" s="200">
        <v>337834</v>
      </c>
      <c r="B2471" s="200" t="s">
        <v>4584</v>
      </c>
      <c r="C2471" s="200" t="s">
        <v>4573</v>
      </c>
      <c r="D2471" s="200" t="s">
        <v>4573</v>
      </c>
      <c r="E2471" s="200" t="s">
        <v>4573</v>
      </c>
      <c r="F2471" s="200" t="s">
        <v>4573</v>
      </c>
      <c r="G2471" s="200" t="s">
        <v>4573</v>
      </c>
      <c r="H2471" s="200" t="s">
        <v>4573</v>
      </c>
      <c r="I2471" s="200" t="s">
        <v>4573</v>
      </c>
      <c r="J2471" s="200" t="s">
        <v>4571</v>
      </c>
      <c r="K2471" s="200" t="s">
        <v>4571</v>
      </c>
      <c r="L2471" s="200" t="s">
        <v>4571</v>
      </c>
      <c r="M2471" s="200" t="s">
        <v>4571</v>
      </c>
      <c r="N2471" s="200" t="s">
        <v>4571</v>
      </c>
      <c r="O2471" s="200" t="s">
        <v>4571</v>
      </c>
    </row>
    <row r="2472" spans="1:15" x14ac:dyDescent="0.3">
      <c r="A2472" s="200">
        <v>337835</v>
      </c>
      <c r="B2472" s="200" t="s">
        <v>4584</v>
      </c>
      <c r="C2472" s="200" t="s">
        <v>4572</v>
      </c>
      <c r="D2472" s="200" t="s">
        <v>4572</v>
      </c>
      <c r="E2472" s="200" t="s">
        <v>4572</v>
      </c>
      <c r="F2472" s="200" t="s">
        <v>4572</v>
      </c>
      <c r="G2472" s="200" t="s">
        <v>4571</v>
      </c>
      <c r="H2472" s="200" t="s">
        <v>4571</v>
      </c>
      <c r="I2472" s="200" t="s">
        <v>4571</v>
      </c>
      <c r="J2472" s="200" t="s">
        <v>4571</v>
      </c>
      <c r="K2472" s="200" t="s">
        <v>4571</v>
      </c>
      <c r="L2472" s="200" t="s">
        <v>4571</v>
      </c>
      <c r="M2472" s="200" t="s">
        <v>4571</v>
      </c>
      <c r="N2472" s="200" t="s">
        <v>4571</v>
      </c>
      <c r="O2472" s="200" t="s">
        <v>4571</v>
      </c>
    </row>
    <row r="2473" spans="1:15" x14ac:dyDescent="0.3">
      <c r="A2473" s="200">
        <v>337837</v>
      </c>
      <c r="B2473" s="200" t="s">
        <v>4584</v>
      </c>
      <c r="C2473" s="200" t="s">
        <v>4572</v>
      </c>
      <c r="D2473" s="200" t="s">
        <v>4571</v>
      </c>
      <c r="E2473" s="200" t="s">
        <v>4572</v>
      </c>
      <c r="F2473" s="200" t="s">
        <v>4571</v>
      </c>
      <c r="G2473" s="200" t="s">
        <v>4571</v>
      </c>
      <c r="H2473" s="200" t="s">
        <v>4572</v>
      </c>
      <c r="I2473" s="200" t="s">
        <v>4572</v>
      </c>
      <c r="J2473" s="200" t="s">
        <v>4571</v>
      </c>
      <c r="K2473" s="200" t="s">
        <v>4571</v>
      </c>
      <c r="L2473" s="200" t="s">
        <v>4571</v>
      </c>
      <c r="M2473" s="200" t="s">
        <v>4571</v>
      </c>
      <c r="N2473" s="200" t="s">
        <v>4571</v>
      </c>
      <c r="O2473" s="200" t="s">
        <v>4571</v>
      </c>
    </row>
    <row r="2474" spans="1:15" x14ac:dyDescent="0.3">
      <c r="A2474" s="200">
        <v>337838</v>
      </c>
      <c r="B2474" s="200" t="s">
        <v>4584</v>
      </c>
      <c r="C2474" s="200" t="s">
        <v>4573</v>
      </c>
      <c r="D2474" s="200" t="s">
        <v>4572</v>
      </c>
      <c r="E2474" s="200" t="s">
        <v>4572</v>
      </c>
      <c r="F2474" s="200" t="s">
        <v>4571</v>
      </c>
      <c r="G2474" s="200" t="s">
        <v>4572</v>
      </c>
      <c r="H2474" s="200" t="s">
        <v>4572</v>
      </c>
      <c r="I2474" s="200" t="s">
        <v>4571</v>
      </c>
      <c r="J2474" s="200" t="s">
        <v>4572</v>
      </c>
      <c r="K2474" s="200" t="s">
        <v>4572</v>
      </c>
      <c r="L2474" s="200" t="s">
        <v>4572</v>
      </c>
      <c r="M2474" s="200" t="s">
        <v>4572</v>
      </c>
      <c r="N2474" s="200" t="s">
        <v>4572</v>
      </c>
      <c r="O2474" s="200" t="s">
        <v>4571</v>
      </c>
    </row>
    <row r="2475" spans="1:15" x14ac:dyDescent="0.3">
      <c r="A2475" s="200">
        <v>337839</v>
      </c>
      <c r="B2475" s="200" t="s">
        <v>4584</v>
      </c>
      <c r="C2475" s="200" t="s">
        <v>4572</v>
      </c>
      <c r="D2475" s="200" t="s">
        <v>4572</v>
      </c>
      <c r="E2475" s="200" t="s">
        <v>4573</v>
      </c>
      <c r="F2475" s="200" t="s">
        <v>4573</v>
      </c>
      <c r="G2475" s="200" t="s">
        <v>4573</v>
      </c>
      <c r="H2475" s="200" t="s">
        <v>4573</v>
      </c>
      <c r="I2475" s="200" t="s">
        <v>4571</v>
      </c>
      <c r="J2475" s="200" t="s">
        <v>4572</v>
      </c>
      <c r="K2475" s="200" t="s">
        <v>4572</v>
      </c>
      <c r="L2475" s="200" t="s">
        <v>4572</v>
      </c>
      <c r="M2475" s="200" t="s">
        <v>4572</v>
      </c>
      <c r="N2475" s="200" t="s">
        <v>4572</v>
      </c>
      <c r="O2475" s="200" t="s">
        <v>4571</v>
      </c>
    </row>
    <row r="2476" spans="1:15" x14ac:dyDescent="0.3">
      <c r="A2476" s="200">
        <v>337845</v>
      </c>
      <c r="B2476" s="200" t="s">
        <v>4584</v>
      </c>
      <c r="C2476" s="200" t="s">
        <v>4572</v>
      </c>
      <c r="D2476" s="200" t="s">
        <v>4572</v>
      </c>
      <c r="E2476" s="200" t="s">
        <v>4571</v>
      </c>
      <c r="F2476" s="200" t="s">
        <v>4571</v>
      </c>
      <c r="G2476" s="200" t="s">
        <v>4572</v>
      </c>
      <c r="H2476" s="200" t="s">
        <v>4572</v>
      </c>
      <c r="I2476" s="200" t="s">
        <v>4572</v>
      </c>
      <c r="J2476" s="200" t="s">
        <v>4571</v>
      </c>
      <c r="K2476" s="200" t="s">
        <v>4571</v>
      </c>
      <c r="L2476" s="200" t="s">
        <v>4571</v>
      </c>
      <c r="M2476" s="200" t="s">
        <v>4571</v>
      </c>
      <c r="N2476" s="200" t="s">
        <v>4571</v>
      </c>
      <c r="O2476" s="200" t="s">
        <v>4571</v>
      </c>
    </row>
    <row r="2477" spans="1:15" x14ac:dyDescent="0.3">
      <c r="A2477" s="200">
        <v>337848</v>
      </c>
      <c r="B2477" s="200" t="s">
        <v>4584</v>
      </c>
      <c r="C2477" s="200" t="s">
        <v>4572</v>
      </c>
      <c r="D2477" s="200" t="s">
        <v>4572</v>
      </c>
      <c r="E2477" s="200" t="s">
        <v>4572</v>
      </c>
      <c r="F2477" s="200" t="s">
        <v>4573</v>
      </c>
      <c r="G2477" s="200" t="s">
        <v>4573</v>
      </c>
      <c r="H2477" s="200" t="s">
        <v>4572</v>
      </c>
      <c r="I2477" s="200" t="s">
        <v>4572</v>
      </c>
      <c r="J2477" s="200" t="s">
        <v>4572</v>
      </c>
      <c r="K2477" s="200" t="s">
        <v>4572</v>
      </c>
      <c r="L2477" s="200" t="s">
        <v>4572</v>
      </c>
      <c r="M2477" s="200" t="s">
        <v>4572</v>
      </c>
      <c r="N2477" s="200" t="s">
        <v>4572</v>
      </c>
      <c r="O2477" s="200" t="s">
        <v>4571</v>
      </c>
    </row>
    <row r="2478" spans="1:15" x14ac:dyDescent="0.3">
      <c r="A2478" s="200">
        <v>337849</v>
      </c>
      <c r="B2478" s="200" t="s">
        <v>4584</v>
      </c>
      <c r="C2478" s="200" t="s">
        <v>4572</v>
      </c>
      <c r="D2478" s="200" t="s">
        <v>4572</v>
      </c>
      <c r="E2478" s="200" t="s">
        <v>4572</v>
      </c>
      <c r="F2478" s="200" t="s">
        <v>4572</v>
      </c>
      <c r="G2478" s="200" t="s">
        <v>4572</v>
      </c>
      <c r="H2478" s="200" t="s">
        <v>4572</v>
      </c>
      <c r="I2478" s="200" t="s">
        <v>4572</v>
      </c>
      <c r="J2478" s="200" t="s">
        <v>4571</v>
      </c>
      <c r="K2478" s="200" t="s">
        <v>4571</v>
      </c>
      <c r="L2478" s="200" t="s">
        <v>4571</v>
      </c>
      <c r="M2478" s="200" t="s">
        <v>4571</v>
      </c>
      <c r="N2478" s="200" t="s">
        <v>4571</v>
      </c>
      <c r="O2478" s="200" t="s">
        <v>4571</v>
      </c>
    </row>
    <row r="2479" spans="1:15" x14ac:dyDescent="0.3">
      <c r="A2479" s="200">
        <v>337850</v>
      </c>
      <c r="B2479" s="200" t="s">
        <v>4584</v>
      </c>
      <c r="C2479" s="200" t="s">
        <v>4572</v>
      </c>
      <c r="D2479" s="200" t="s">
        <v>4572</v>
      </c>
      <c r="E2479" s="200" t="s">
        <v>4572</v>
      </c>
      <c r="F2479" s="200" t="s">
        <v>4571</v>
      </c>
      <c r="G2479" s="200" t="s">
        <v>4572</v>
      </c>
      <c r="H2479" s="200" t="s">
        <v>4572</v>
      </c>
      <c r="I2479" s="200" t="s">
        <v>4572</v>
      </c>
      <c r="J2479" s="200" t="s">
        <v>4572</v>
      </c>
      <c r="K2479" s="200" t="s">
        <v>4572</v>
      </c>
      <c r="L2479" s="200" t="s">
        <v>4572</v>
      </c>
      <c r="M2479" s="200" t="s">
        <v>4572</v>
      </c>
      <c r="N2479" s="200" t="s">
        <v>4572</v>
      </c>
      <c r="O2479" s="200" t="s">
        <v>4571</v>
      </c>
    </row>
    <row r="2480" spans="1:15" x14ac:dyDescent="0.3">
      <c r="A2480" s="200">
        <v>337857</v>
      </c>
      <c r="B2480" s="200" t="s">
        <v>4584</v>
      </c>
      <c r="C2480" s="200" t="s">
        <v>4572</v>
      </c>
      <c r="D2480" s="200" t="s">
        <v>4572</v>
      </c>
      <c r="E2480" s="200" t="s">
        <v>4573</v>
      </c>
      <c r="F2480" s="200" t="s">
        <v>4573</v>
      </c>
      <c r="G2480" s="200" t="s">
        <v>4573</v>
      </c>
      <c r="H2480" s="200" t="s">
        <v>4573</v>
      </c>
      <c r="I2480" s="200" t="s">
        <v>4572</v>
      </c>
      <c r="J2480" s="200" t="s">
        <v>4572</v>
      </c>
      <c r="K2480" s="200" t="s">
        <v>4572</v>
      </c>
      <c r="L2480" s="200" t="s">
        <v>4572</v>
      </c>
      <c r="M2480" s="200" t="s">
        <v>4572</v>
      </c>
      <c r="N2480" s="200" t="s">
        <v>4572</v>
      </c>
      <c r="O2480" s="200" t="s">
        <v>4571</v>
      </c>
    </row>
    <row r="2481" spans="1:15" x14ac:dyDescent="0.3">
      <c r="A2481" s="200">
        <v>337858</v>
      </c>
      <c r="B2481" s="200" t="s">
        <v>4584</v>
      </c>
      <c r="C2481" s="200" t="s">
        <v>4573</v>
      </c>
      <c r="D2481" s="200" t="s">
        <v>4572</v>
      </c>
      <c r="E2481" s="200" t="s">
        <v>4572</v>
      </c>
      <c r="F2481" s="200" t="s">
        <v>4573</v>
      </c>
      <c r="G2481" s="200" t="s">
        <v>4572</v>
      </c>
      <c r="H2481" s="200" t="s">
        <v>4572</v>
      </c>
      <c r="I2481" s="200" t="s">
        <v>4572</v>
      </c>
      <c r="J2481" s="200" t="s">
        <v>4571</v>
      </c>
      <c r="K2481" s="200" t="s">
        <v>4572</v>
      </c>
      <c r="L2481" s="200" t="s">
        <v>4571</v>
      </c>
      <c r="M2481" s="200" t="s">
        <v>4572</v>
      </c>
      <c r="N2481" s="200" t="s">
        <v>4572</v>
      </c>
      <c r="O2481" s="200" t="s">
        <v>4571</v>
      </c>
    </row>
    <row r="2482" spans="1:15" x14ac:dyDescent="0.3">
      <c r="A2482" s="200">
        <v>337861</v>
      </c>
      <c r="B2482" s="200" t="s">
        <v>4584</v>
      </c>
      <c r="C2482" s="200" t="s">
        <v>4573</v>
      </c>
      <c r="D2482" s="200" t="s">
        <v>4573</v>
      </c>
      <c r="E2482" s="200" t="s">
        <v>4571</v>
      </c>
      <c r="F2482" s="200" t="s">
        <v>4572</v>
      </c>
      <c r="G2482" s="200" t="s">
        <v>4572</v>
      </c>
      <c r="H2482" s="200" t="s">
        <v>4572</v>
      </c>
      <c r="I2482" s="200" t="s">
        <v>4572</v>
      </c>
      <c r="J2482" s="200" t="s">
        <v>4571</v>
      </c>
      <c r="K2482" s="200" t="s">
        <v>4571</v>
      </c>
      <c r="L2482" s="200" t="s">
        <v>4571</v>
      </c>
      <c r="M2482" s="200" t="s">
        <v>4571</v>
      </c>
      <c r="N2482" s="200" t="s">
        <v>4571</v>
      </c>
      <c r="O2482" s="200" t="s">
        <v>4571</v>
      </c>
    </row>
    <row r="2483" spans="1:15" x14ac:dyDescent="0.3">
      <c r="A2483" s="200">
        <v>337862</v>
      </c>
      <c r="B2483" s="200" t="s">
        <v>4584</v>
      </c>
      <c r="C2483" s="200" t="s">
        <v>4571</v>
      </c>
      <c r="D2483" s="200" t="s">
        <v>4572</v>
      </c>
      <c r="E2483" s="200" t="s">
        <v>4572</v>
      </c>
      <c r="F2483" s="200" t="s">
        <v>4573</v>
      </c>
      <c r="G2483" s="200" t="s">
        <v>4571</v>
      </c>
      <c r="H2483" s="200" t="s">
        <v>4572</v>
      </c>
      <c r="I2483" s="200" t="s">
        <v>4572</v>
      </c>
      <c r="J2483" s="200" t="s">
        <v>4571</v>
      </c>
      <c r="K2483" s="200" t="s">
        <v>4571</v>
      </c>
      <c r="L2483" s="200" t="s">
        <v>4571</v>
      </c>
      <c r="M2483" s="200" t="s">
        <v>4571</v>
      </c>
      <c r="N2483" s="200" t="s">
        <v>4571</v>
      </c>
      <c r="O2483" s="200" t="s">
        <v>4571</v>
      </c>
    </row>
    <row r="2484" spans="1:15" x14ac:dyDescent="0.3">
      <c r="A2484" s="200">
        <v>337865</v>
      </c>
      <c r="B2484" s="200" t="s">
        <v>4584</v>
      </c>
      <c r="C2484" s="200" t="s">
        <v>4573</v>
      </c>
      <c r="D2484" s="200" t="s">
        <v>4573</v>
      </c>
      <c r="E2484" s="200" t="s">
        <v>4573</v>
      </c>
      <c r="F2484" s="200" t="s">
        <v>4573</v>
      </c>
      <c r="G2484" s="200" t="s">
        <v>4572</v>
      </c>
      <c r="H2484" s="200" t="s">
        <v>4571</v>
      </c>
      <c r="I2484" s="200" t="s">
        <v>4571</v>
      </c>
      <c r="J2484" s="200" t="s">
        <v>4572</v>
      </c>
      <c r="K2484" s="200" t="s">
        <v>4571</v>
      </c>
      <c r="L2484" s="200" t="s">
        <v>4571</v>
      </c>
      <c r="M2484" s="200" t="s">
        <v>4571</v>
      </c>
      <c r="N2484" s="200" t="s">
        <v>4572</v>
      </c>
      <c r="O2484" s="200" t="s">
        <v>4571</v>
      </c>
    </row>
    <row r="2485" spans="1:15" x14ac:dyDescent="0.3">
      <c r="A2485" s="200">
        <v>337866</v>
      </c>
      <c r="B2485" s="200" t="s">
        <v>4584</v>
      </c>
      <c r="C2485" s="200" t="s">
        <v>4573</v>
      </c>
      <c r="D2485" s="200" t="s">
        <v>4572</v>
      </c>
      <c r="E2485" s="200" t="s">
        <v>4573</v>
      </c>
      <c r="F2485" s="200" t="s">
        <v>4572</v>
      </c>
      <c r="G2485" s="200" t="s">
        <v>4573</v>
      </c>
      <c r="H2485" s="200" t="s">
        <v>4572</v>
      </c>
      <c r="I2485" s="200" t="s">
        <v>4572</v>
      </c>
      <c r="J2485" s="200" t="s">
        <v>4572</v>
      </c>
      <c r="K2485" s="200" t="s">
        <v>4571</v>
      </c>
      <c r="L2485" s="200" t="s">
        <v>4571</v>
      </c>
      <c r="M2485" s="200" t="s">
        <v>4572</v>
      </c>
      <c r="N2485" s="200" t="s">
        <v>4572</v>
      </c>
      <c r="O2485" s="200" t="s">
        <v>4571</v>
      </c>
    </row>
    <row r="2486" spans="1:15" x14ac:dyDescent="0.3">
      <c r="A2486" s="200">
        <v>337870</v>
      </c>
      <c r="B2486" s="200" t="s">
        <v>4584</v>
      </c>
      <c r="C2486" s="200" t="s">
        <v>4572</v>
      </c>
      <c r="D2486" s="200" t="s">
        <v>4571</v>
      </c>
      <c r="E2486" s="200" t="s">
        <v>4572</v>
      </c>
      <c r="F2486" s="200" t="s">
        <v>4571</v>
      </c>
      <c r="G2486" s="200" t="s">
        <v>4571</v>
      </c>
      <c r="H2486" s="200" t="s">
        <v>4571</v>
      </c>
      <c r="I2486" s="200" t="s">
        <v>4571</v>
      </c>
      <c r="J2486" s="200" t="s">
        <v>4571</v>
      </c>
      <c r="K2486" s="200" t="s">
        <v>4571</v>
      </c>
      <c r="L2486" s="200" t="s">
        <v>4571</v>
      </c>
      <c r="M2486" s="200" t="s">
        <v>4571</v>
      </c>
      <c r="N2486" s="200" t="s">
        <v>4571</v>
      </c>
      <c r="O2486" s="200" t="s">
        <v>4571</v>
      </c>
    </row>
    <row r="2487" spans="1:15" x14ac:dyDescent="0.3">
      <c r="A2487" s="200">
        <v>337871</v>
      </c>
      <c r="B2487" s="200" t="s">
        <v>4584</v>
      </c>
      <c r="C2487" s="200" t="s">
        <v>4572</v>
      </c>
      <c r="D2487" s="200" t="s">
        <v>4572</v>
      </c>
      <c r="E2487" s="200" t="s">
        <v>4572</v>
      </c>
      <c r="F2487" s="200" t="s">
        <v>4572</v>
      </c>
      <c r="G2487" s="200" t="s">
        <v>4572</v>
      </c>
      <c r="H2487" s="200" t="s">
        <v>4571</v>
      </c>
      <c r="I2487" s="200" t="s">
        <v>4572</v>
      </c>
      <c r="J2487" s="200" t="s">
        <v>4571</v>
      </c>
      <c r="K2487" s="200" t="s">
        <v>4571</v>
      </c>
      <c r="L2487" s="200" t="s">
        <v>4571</v>
      </c>
      <c r="M2487" s="200" t="s">
        <v>4571</v>
      </c>
      <c r="N2487" s="200" t="s">
        <v>4571</v>
      </c>
      <c r="O2487" s="200" t="s">
        <v>4571</v>
      </c>
    </row>
    <row r="2488" spans="1:15" x14ac:dyDescent="0.3">
      <c r="A2488" s="200">
        <v>337872</v>
      </c>
      <c r="B2488" s="200" t="s">
        <v>4584</v>
      </c>
      <c r="C2488" s="200" t="s">
        <v>4573</v>
      </c>
      <c r="D2488" s="200" t="s">
        <v>4572</v>
      </c>
      <c r="E2488" s="200" t="s">
        <v>4573</v>
      </c>
      <c r="F2488" s="200" t="s">
        <v>4573</v>
      </c>
      <c r="G2488" s="200" t="s">
        <v>4572</v>
      </c>
      <c r="H2488" s="200" t="s">
        <v>4572</v>
      </c>
      <c r="I2488" s="200" t="s">
        <v>4572</v>
      </c>
      <c r="J2488" s="200" t="s">
        <v>4571</v>
      </c>
      <c r="K2488" s="200" t="s">
        <v>4571</v>
      </c>
      <c r="L2488" s="200" t="s">
        <v>4571</v>
      </c>
      <c r="M2488" s="200" t="s">
        <v>4571</v>
      </c>
      <c r="N2488" s="200" t="s">
        <v>4571</v>
      </c>
      <c r="O2488" s="200" t="s">
        <v>4571</v>
      </c>
    </row>
    <row r="2489" spans="1:15" x14ac:dyDescent="0.3">
      <c r="A2489" s="200">
        <v>337874</v>
      </c>
      <c r="B2489" s="200" t="s">
        <v>4584</v>
      </c>
      <c r="C2489" s="200" t="s">
        <v>4573</v>
      </c>
      <c r="D2489" s="200" t="s">
        <v>4573</v>
      </c>
      <c r="E2489" s="200" t="s">
        <v>4573</v>
      </c>
      <c r="F2489" s="200" t="s">
        <v>4572</v>
      </c>
      <c r="G2489" s="200" t="s">
        <v>4572</v>
      </c>
      <c r="H2489" s="200" t="s">
        <v>4572</v>
      </c>
      <c r="I2489" s="200" t="s">
        <v>4572</v>
      </c>
      <c r="J2489" s="200" t="s">
        <v>4572</v>
      </c>
      <c r="K2489" s="200" t="s">
        <v>4572</v>
      </c>
      <c r="L2489" s="200" t="s">
        <v>4572</v>
      </c>
      <c r="M2489" s="200" t="s">
        <v>4572</v>
      </c>
      <c r="N2489" s="200" t="s">
        <v>4572</v>
      </c>
      <c r="O2489" s="200" t="s">
        <v>4571</v>
      </c>
    </row>
    <row r="2490" spans="1:15" x14ac:dyDescent="0.3">
      <c r="A2490" s="200">
        <v>337876</v>
      </c>
      <c r="B2490" s="200" t="s">
        <v>4584</v>
      </c>
      <c r="C2490" s="200" t="s">
        <v>4571</v>
      </c>
      <c r="D2490" s="200" t="s">
        <v>4571</v>
      </c>
      <c r="E2490" s="200" t="s">
        <v>4572</v>
      </c>
      <c r="F2490" s="200" t="s">
        <v>4571</v>
      </c>
      <c r="G2490" s="200" t="s">
        <v>4572</v>
      </c>
      <c r="H2490" s="200" t="s">
        <v>4571</v>
      </c>
      <c r="I2490" s="200" t="s">
        <v>4571</v>
      </c>
      <c r="J2490" s="200" t="s">
        <v>4571</v>
      </c>
      <c r="K2490" s="200" t="s">
        <v>4571</v>
      </c>
      <c r="L2490" s="200" t="s">
        <v>4571</v>
      </c>
      <c r="M2490" s="200" t="s">
        <v>4571</v>
      </c>
      <c r="N2490" s="200" t="s">
        <v>4571</v>
      </c>
      <c r="O2490" s="200" t="s">
        <v>4571</v>
      </c>
    </row>
    <row r="2491" spans="1:15" x14ac:dyDescent="0.3">
      <c r="A2491" s="200">
        <v>337878</v>
      </c>
      <c r="B2491" s="200" t="s">
        <v>4584</v>
      </c>
      <c r="C2491" s="200" t="s">
        <v>4572</v>
      </c>
      <c r="D2491" s="200" t="s">
        <v>4572</v>
      </c>
      <c r="E2491" s="200" t="s">
        <v>4572</v>
      </c>
      <c r="F2491" s="200" t="s">
        <v>4572</v>
      </c>
      <c r="G2491" s="200" t="s">
        <v>4572</v>
      </c>
      <c r="H2491" s="200" t="s">
        <v>4572</v>
      </c>
      <c r="I2491" s="200" t="s">
        <v>4572</v>
      </c>
      <c r="J2491" s="200" t="s">
        <v>4571</v>
      </c>
      <c r="K2491" s="200" t="s">
        <v>4571</v>
      </c>
      <c r="L2491" s="200" t="s">
        <v>4571</v>
      </c>
      <c r="M2491" s="200" t="s">
        <v>4571</v>
      </c>
      <c r="N2491" s="200" t="s">
        <v>4571</v>
      </c>
      <c r="O2491" s="200" t="s">
        <v>4571</v>
      </c>
    </row>
    <row r="2492" spans="1:15" x14ac:dyDescent="0.3">
      <c r="A2492" s="200">
        <v>337882</v>
      </c>
      <c r="B2492" s="200" t="s">
        <v>4584</v>
      </c>
      <c r="C2492" s="200" t="s">
        <v>4573</v>
      </c>
      <c r="D2492" s="200" t="s">
        <v>4573</v>
      </c>
      <c r="E2492" s="200" t="s">
        <v>4572</v>
      </c>
      <c r="F2492" s="200" t="s">
        <v>4572</v>
      </c>
      <c r="G2492" s="200" t="s">
        <v>4573</v>
      </c>
      <c r="H2492" s="200" t="s">
        <v>4572</v>
      </c>
      <c r="I2492" s="200" t="s">
        <v>4573</v>
      </c>
      <c r="J2492" s="200" t="s">
        <v>4572</v>
      </c>
      <c r="K2492" s="200" t="s">
        <v>4572</v>
      </c>
      <c r="L2492" s="200" t="s">
        <v>4572</v>
      </c>
      <c r="M2492" s="200" t="s">
        <v>4572</v>
      </c>
      <c r="N2492" s="200" t="s">
        <v>4572</v>
      </c>
      <c r="O2492" s="200" t="s">
        <v>4571</v>
      </c>
    </row>
    <row r="2493" spans="1:15" x14ac:dyDescent="0.3">
      <c r="A2493" s="200">
        <v>337884</v>
      </c>
      <c r="B2493" s="200" t="s">
        <v>4584</v>
      </c>
      <c r="C2493" s="200" t="s">
        <v>4573</v>
      </c>
      <c r="D2493" s="200" t="s">
        <v>4573</v>
      </c>
      <c r="E2493" s="200" t="s">
        <v>4573</v>
      </c>
      <c r="F2493" s="200" t="s">
        <v>4573</v>
      </c>
      <c r="G2493" s="200" t="s">
        <v>4572</v>
      </c>
      <c r="H2493" s="200" t="s">
        <v>4572</v>
      </c>
      <c r="I2493" s="200" t="s">
        <v>4572</v>
      </c>
      <c r="J2493" s="200" t="s">
        <v>4572</v>
      </c>
      <c r="K2493" s="200" t="s">
        <v>4572</v>
      </c>
      <c r="L2493" s="200" t="s">
        <v>4572</v>
      </c>
      <c r="M2493" s="200" t="s">
        <v>4572</v>
      </c>
      <c r="N2493" s="200" t="s">
        <v>4572</v>
      </c>
      <c r="O2493" s="200" t="s">
        <v>4571</v>
      </c>
    </row>
    <row r="2494" spans="1:15" x14ac:dyDescent="0.3">
      <c r="A2494" s="200">
        <v>337889</v>
      </c>
      <c r="B2494" s="200" t="s">
        <v>4584</v>
      </c>
      <c r="C2494" s="200" t="s">
        <v>4573</v>
      </c>
      <c r="D2494" s="200" t="s">
        <v>4572</v>
      </c>
      <c r="E2494" s="200" t="s">
        <v>4572</v>
      </c>
      <c r="F2494" s="200" t="s">
        <v>4572</v>
      </c>
      <c r="G2494" s="200" t="s">
        <v>4573</v>
      </c>
      <c r="H2494" s="200" t="s">
        <v>4572</v>
      </c>
      <c r="I2494" s="200" t="s">
        <v>4572</v>
      </c>
      <c r="J2494" s="200" t="s">
        <v>4572</v>
      </c>
      <c r="K2494" s="200" t="s">
        <v>4572</v>
      </c>
      <c r="L2494" s="200" t="s">
        <v>4572</v>
      </c>
      <c r="M2494" s="200" t="s">
        <v>4572</v>
      </c>
      <c r="N2494" s="200" t="s">
        <v>4572</v>
      </c>
      <c r="O2494" s="200" t="s">
        <v>4571</v>
      </c>
    </row>
    <row r="2495" spans="1:15" x14ac:dyDescent="0.3">
      <c r="A2495" s="200">
        <v>337891</v>
      </c>
      <c r="B2495" s="200" t="s">
        <v>4584</v>
      </c>
      <c r="C2495" s="200" t="s">
        <v>4572</v>
      </c>
      <c r="D2495" s="200" t="s">
        <v>4572</v>
      </c>
      <c r="E2495" s="200" t="s">
        <v>4572</v>
      </c>
      <c r="F2495" s="200" t="s">
        <v>4572</v>
      </c>
      <c r="G2495" s="200" t="s">
        <v>4572</v>
      </c>
      <c r="H2495" s="200" t="s">
        <v>4572</v>
      </c>
      <c r="I2495" s="200" t="s">
        <v>4572</v>
      </c>
      <c r="J2495" s="200" t="s">
        <v>4571</v>
      </c>
      <c r="K2495" s="200" t="s">
        <v>4571</v>
      </c>
      <c r="L2495" s="200" t="s">
        <v>4571</v>
      </c>
      <c r="M2495" s="200" t="s">
        <v>4571</v>
      </c>
      <c r="N2495" s="200" t="s">
        <v>4571</v>
      </c>
      <c r="O2495" s="200" t="s">
        <v>4571</v>
      </c>
    </row>
    <row r="2496" spans="1:15" x14ac:dyDescent="0.3">
      <c r="A2496" s="200">
        <v>337896</v>
      </c>
      <c r="B2496" s="200" t="s">
        <v>4584</v>
      </c>
      <c r="C2496" s="200" t="s">
        <v>4572</v>
      </c>
      <c r="D2496" s="200" t="s">
        <v>4573</v>
      </c>
      <c r="E2496" s="200" t="s">
        <v>4573</v>
      </c>
      <c r="F2496" s="200" t="s">
        <v>4572</v>
      </c>
      <c r="G2496" s="200" t="s">
        <v>4573</v>
      </c>
      <c r="H2496" s="200" t="s">
        <v>4573</v>
      </c>
      <c r="I2496" s="200" t="s">
        <v>4572</v>
      </c>
      <c r="J2496" s="200" t="s">
        <v>4571</v>
      </c>
      <c r="K2496" s="200" t="s">
        <v>4571</v>
      </c>
      <c r="L2496" s="200" t="s">
        <v>4572</v>
      </c>
      <c r="M2496" s="200" t="s">
        <v>4571</v>
      </c>
      <c r="N2496" s="200" t="s">
        <v>4571</v>
      </c>
      <c r="O2496" s="200" t="s">
        <v>4571</v>
      </c>
    </row>
    <row r="2497" spans="1:15" x14ac:dyDescent="0.3">
      <c r="A2497" s="200">
        <v>337898</v>
      </c>
      <c r="B2497" s="200" t="s">
        <v>4584</v>
      </c>
      <c r="C2497" s="200" t="s">
        <v>4573</v>
      </c>
      <c r="D2497" s="200" t="s">
        <v>4572</v>
      </c>
      <c r="E2497" s="200" t="s">
        <v>4572</v>
      </c>
      <c r="F2497" s="200" t="s">
        <v>4572</v>
      </c>
      <c r="G2497" s="200" t="s">
        <v>4573</v>
      </c>
      <c r="H2497" s="200" t="s">
        <v>4572</v>
      </c>
      <c r="I2497" s="200" t="s">
        <v>4572</v>
      </c>
      <c r="J2497" s="200" t="s">
        <v>4571</v>
      </c>
      <c r="K2497" s="200" t="s">
        <v>4571</v>
      </c>
      <c r="L2497" s="200" t="s">
        <v>4571</v>
      </c>
      <c r="M2497" s="200" t="s">
        <v>4571</v>
      </c>
      <c r="N2497" s="200" t="s">
        <v>4571</v>
      </c>
      <c r="O2497" s="200" t="s">
        <v>4571</v>
      </c>
    </row>
    <row r="2498" spans="1:15" x14ac:dyDescent="0.3">
      <c r="A2498" s="200">
        <v>337902</v>
      </c>
      <c r="B2498" s="200" t="s">
        <v>4584</v>
      </c>
      <c r="C2498" s="200" t="s">
        <v>4573</v>
      </c>
      <c r="D2498" s="200" t="s">
        <v>4571</v>
      </c>
      <c r="E2498" s="200" t="s">
        <v>4572</v>
      </c>
      <c r="F2498" s="200" t="s">
        <v>4572</v>
      </c>
      <c r="G2498" s="200" t="s">
        <v>4572</v>
      </c>
      <c r="H2498" s="200" t="s">
        <v>4572</v>
      </c>
      <c r="I2498" s="200" t="s">
        <v>4572</v>
      </c>
      <c r="J2498" s="200" t="s">
        <v>4571</v>
      </c>
      <c r="K2498" s="200" t="s">
        <v>4572</v>
      </c>
      <c r="L2498" s="200" t="s">
        <v>4571</v>
      </c>
      <c r="M2498" s="200" t="s">
        <v>4571</v>
      </c>
      <c r="N2498" s="200" t="s">
        <v>4571</v>
      </c>
      <c r="O2498" s="200" t="s">
        <v>4571</v>
      </c>
    </row>
    <row r="2499" spans="1:15" x14ac:dyDescent="0.3">
      <c r="A2499" s="200">
        <v>337903</v>
      </c>
      <c r="B2499" s="200" t="s">
        <v>4584</v>
      </c>
      <c r="C2499" s="200" t="s">
        <v>4572</v>
      </c>
      <c r="D2499" s="200" t="s">
        <v>4572</v>
      </c>
      <c r="E2499" s="200" t="s">
        <v>4572</v>
      </c>
      <c r="F2499" s="200" t="s">
        <v>4572</v>
      </c>
      <c r="G2499" s="200" t="s">
        <v>4572</v>
      </c>
      <c r="H2499" s="200" t="s">
        <v>4572</v>
      </c>
      <c r="I2499" s="200" t="s">
        <v>4572</v>
      </c>
      <c r="J2499" s="200" t="s">
        <v>4571</v>
      </c>
      <c r="K2499" s="200" t="s">
        <v>4571</v>
      </c>
      <c r="L2499" s="200" t="s">
        <v>4571</v>
      </c>
      <c r="M2499" s="200" t="s">
        <v>4571</v>
      </c>
      <c r="N2499" s="200" t="s">
        <v>4571</v>
      </c>
      <c r="O2499" s="200" t="s">
        <v>4571</v>
      </c>
    </row>
    <row r="2500" spans="1:15" x14ac:dyDescent="0.3">
      <c r="A2500" s="200">
        <v>337905</v>
      </c>
      <c r="B2500" s="200" t="s">
        <v>4584</v>
      </c>
      <c r="C2500" s="200" t="s">
        <v>4572</v>
      </c>
      <c r="D2500" s="200" t="s">
        <v>4571</v>
      </c>
      <c r="E2500" s="200" t="s">
        <v>4571</v>
      </c>
      <c r="F2500" s="200" t="s">
        <v>4571</v>
      </c>
      <c r="G2500" s="200" t="s">
        <v>4572</v>
      </c>
      <c r="H2500" s="200" t="s">
        <v>4571</v>
      </c>
      <c r="I2500" s="200" t="s">
        <v>4571</v>
      </c>
      <c r="J2500" s="200" t="s">
        <v>4571</v>
      </c>
      <c r="K2500" s="200" t="s">
        <v>4571</v>
      </c>
      <c r="L2500" s="200" t="s">
        <v>4571</v>
      </c>
      <c r="M2500" s="200" t="s">
        <v>4571</v>
      </c>
      <c r="N2500" s="200" t="s">
        <v>4571</v>
      </c>
      <c r="O2500" s="200" t="s">
        <v>4571</v>
      </c>
    </row>
    <row r="2501" spans="1:15" x14ac:dyDescent="0.3">
      <c r="A2501" s="200">
        <v>337908</v>
      </c>
      <c r="B2501" s="200" t="s">
        <v>4584</v>
      </c>
      <c r="C2501" s="200" t="s">
        <v>4572</v>
      </c>
      <c r="D2501" s="200" t="s">
        <v>4572</v>
      </c>
      <c r="E2501" s="200" t="s">
        <v>4572</v>
      </c>
      <c r="F2501" s="200" t="s">
        <v>4571</v>
      </c>
      <c r="G2501" s="200" t="s">
        <v>4571</v>
      </c>
      <c r="H2501" s="200" t="s">
        <v>4572</v>
      </c>
      <c r="I2501" s="200" t="s">
        <v>4572</v>
      </c>
      <c r="J2501" s="200" t="s">
        <v>4571</v>
      </c>
      <c r="K2501" s="200" t="s">
        <v>4572</v>
      </c>
      <c r="L2501" s="200" t="s">
        <v>4572</v>
      </c>
      <c r="M2501" s="200" t="s">
        <v>4571</v>
      </c>
      <c r="N2501" s="200" t="s">
        <v>4571</v>
      </c>
      <c r="O2501" s="200" t="s">
        <v>4571</v>
      </c>
    </row>
    <row r="2502" spans="1:15" x14ac:dyDescent="0.3">
      <c r="A2502" s="200">
        <v>337909</v>
      </c>
      <c r="B2502" s="200" t="s">
        <v>4584</v>
      </c>
      <c r="C2502" s="200" t="s">
        <v>4571</v>
      </c>
      <c r="D2502" s="200" t="s">
        <v>4572</v>
      </c>
      <c r="E2502" s="200" t="s">
        <v>4571</v>
      </c>
      <c r="F2502" s="200" t="s">
        <v>4571</v>
      </c>
      <c r="G2502" s="200" t="s">
        <v>4572</v>
      </c>
      <c r="H2502" s="200" t="s">
        <v>4571</v>
      </c>
      <c r="I2502" s="200" t="s">
        <v>4571</v>
      </c>
      <c r="J2502" s="200" t="s">
        <v>4572</v>
      </c>
      <c r="K2502" s="200" t="s">
        <v>4572</v>
      </c>
      <c r="L2502" s="200" t="s">
        <v>4572</v>
      </c>
      <c r="M2502" s="200" t="s">
        <v>4571</v>
      </c>
      <c r="N2502" s="200" t="s">
        <v>4571</v>
      </c>
      <c r="O2502" s="200" t="s">
        <v>4571</v>
      </c>
    </row>
    <row r="2503" spans="1:15" x14ac:dyDescent="0.3">
      <c r="A2503" s="200">
        <v>337910</v>
      </c>
      <c r="B2503" s="200" t="s">
        <v>4584</v>
      </c>
      <c r="C2503" s="200" t="s">
        <v>4571</v>
      </c>
      <c r="D2503" s="200" t="s">
        <v>4572</v>
      </c>
      <c r="E2503" s="200" t="s">
        <v>4571</v>
      </c>
      <c r="F2503" s="200" t="s">
        <v>4571</v>
      </c>
      <c r="G2503" s="200" t="s">
        <v>4572</v>
      </c>
      <c r="H2503" s="200" t="s">
        <v>4571</v>
      </c>
      <c r="I2503" s="200" t="s">
        <v>4572</v>
      </c>
      <c r="J2503" s="200" t="s">
        <v>4571</v>
      </c>
      <c r="K2503" s="200" t="s">
        <v>4571</v>
      </c>
      <c r="L2503" s="200" t="s">
        <v>4571</v>
      </c>
      <c r="M2503" s="200" t="s">
        <v>4571</v>
      </c>
      <c r="N2503" s="200" t="s">
        <v>4571</v>
      </c>
      <c r="O2503" s="200" t="s">
        <v>4571</v>
      </c>
    </row>
    <row r="2504" spans="1:15" x14ac:dyDescent="0.3">
      <c r="A2504" s="200">
        <v>337916</v>
      </c>
      <c r="B2504" s="200" t="s">
        <v>4584</v>
      </c>
      <c r="C2504" s="200" t="s">
        <v>4572</v>
      </c>
      <c r="D2504" s="200" t="s">
        <v>4572</v>
      </c>
      <c r="E2504" s="200" t="s">
        <v>4572</v>
      </c>
      <c r="F2504" s="200" t="s">
        <v>4572</v>
      </c>
      <c r="G2504" s="200" t="s">
        <v>4572</v>
      </c>
      <c r="H2504" s="200" t="s">
        <v>4572</v>
      </c>
      <c r="I2504" s="200" t="s">
        <v>4572</v>
      </c>
      <c r="J2504" s="200" t="s">
        <v>4571</v>
      </c>
      <c r="K2504" s="200" t="s">
        <v>4571</v>
      </c>
      <c r="L2504" s="200" t="s">
        <v>4571</v>
      </c>
      <c r="M2504" s="200" t="s">
        <v>4571</v>
      </c>
      <c r="N2504" s="200" t="s">
        <v>4571</v>
      </c>
      <c r="O2504" s="200" t="s">
        <v>4571</v>
      </c>
    </row>
    <row r="2505" spans="1:15" x14ac:dyDescent="0.3">
      <c r="A2505" s="200">
        <v>337917</v>
      </c>
      <c r="B2505" s="200" t="s">
        <v>4584</v>
      </c>
      <c r="C2505" s="200" t="s">
        <v>4572</v>
      </c>
      <c r="D2505" s="200" t="s">
        <v>4572</v>
      </c>
      <c r="E2505" s="200" t="s">
        <v>4572</v>
      </c>
      <c r="F2505" s="200" t="s">
        <v>4572</v>
      </c>
      <c r="G2505" s="200" t="s">
        <v>4571</v>
      </c>
      <c r="H2505" s="200" t="s">
        <v>4572</v>
      </c>
      <c r="I2505" s="200" t="s">
        <v>4571</v>
      </c>
      <c r="J2505" s="200" t="s">
        <v>4571</v>
      </c>
      <c r="K2505" s="200" t="s">
        <v>4571</v>
      </c>
      <c r="L2505" s="200" t="s">
        <v>4571</v>
      </c>
      <c r="M2505" s="200" t="s">
        <v>4571</v>
      </c>
      <c r="N2505" s="200" t="s">
        <v>4571</v>
      </c>
      <c r="O2505" s="200" t="s">
        <v>4571</v>
      </c>
    </row>
    <row r="2506" spans="1:15" x14ac:dyDescent="0.3">
      <c r="A2506" s="200">
        <v>337918</v>
      </c>
      <c r="B2506" s="200" t="s">
        <v>4584</v>
      </c>
      <c r="C2506" s="200" t="s">
        <v>4573</v>
      </c>
      <c r="D2506" s="200" t="s">
        <v>4572</v>
      </c>
      <c r="E2506" s="200" t="s">
        <v>4573</v>
      </c>
      <c r="F2506" s="200" t="s">
        <v>4572</v>
      </c>
      <c r="G2506" s="200" t="s">
        <v>4572</v>
      </c>
      <c r="H2506" s="200" t="s">
        <v>4573</v>
      </c>
      <c r="I2506" s="200" t="s">
        <v>4572</v>
      </c>
      <c r="J2506" s="200" t="s">
        <v>4572</v>
      </c>
      <c r="K2506" s="200" t="s">
        <v>4572</v>
      </c>
      <c r="L2506" s="200" t="s">
        <v>4572</v>
      </c>
      <c r="M2506" s="200" t="s">
        <v>4572</v>
      </c>
      <c r="N2506" s="200" t="s">
        <v>4572</v>
      </c>
      <c r="O2506" s="200" t="s">
        <v>4571</v>
      </c>
    </row>
    <row r="2507" spans="1:15" x14ac:dyDescent="0.3">
      <c r="A2507" s="200">
        <v>337921</v>
      </c>
      <c r="B2507" s="200" t="s">
        <v>4584</v>
      </c>
      <c r="C2507" s="200" t="s">
        <v>4573</v>
      </c>
      <c r="D2507" s="200" t="s">
        <v>4572</v>
      </c>
      <c r="E2507" s="200" t="s">
        <v>4572</v>
      </c>
      <c r="F2507" s="200" t="s">
        <v>4572</v>
      </c>
      <c r="G2507" s="200" t="s">
        <v>4572</v>
      </c>
      <c r="H2507" s="200" t="s">
        <v>4572</v>
      </c>
      <c r="I2507" s="200" t="s">
        <v>4572</v>
      </c>
      <c r="J2507" s="200" t="s">
        <v>4572</v>
      </c>
      <c r="K2507" s="200" t="s">
        <v>4572</v>
      </c>
      <c r="L2507" s="200" t="s">
        <v>4572</v>
      </c>
      <c r="M2507" s="200" t="s">
        <v>4572</v>
      </c>
      <c r="N2507" s="200" t="s">
        <v>4572</v>
      </c>
      <c r="O2507" s="200" t="s">
        <v>4571</v>
      </c>
    </row>
    <row r="2508" spans="1:15" x14ac:dyDescent="0.3">
      <c r="A2508" s="200">
        <v>337923</v>
      </c>
      <c r="B2508" s="200" t="s">
        <v>4584</v>
      </c>
      <c r="C2508" s="200" t="s">
        <v>4572</v>
      </c>
      <c r="D2508" s="200" t="s">
        <v>4571</v>
      </c>
      <c r="E2508" s="200" t="s">
        <v>4571</v>
      </c>
      <c r="F2508" s="200" t="s">
        <v>4572</v>
      </c>
      <c r="G2508" s="200" t="s">
        <v>4571</v>
      </c>
      <c r="H2508" s="200" t="s">
        <v>4572</v>
      </c>
      <c r="I2508" s="200" t="s">
        <v>4572</v>
      </c>
      <c r="J2508" s="200" t="s">
        <v>4571</v>
      </c>
      <c r="K2508" s="200" t="s">
        <v>4571</v>
      </c>
      <c r="L2508" s="200" t="s">
        <v>4571</v>
      </c>
      <c r="M2508" s="200" t="s">
        <v>4571</v>
      </c>
      <c r="N2508" s="200" t="s">
        <v>4571</v>
      </c>
      <c r="O2508" s="200" t="s">
        <v>4571</v>
      </c>
    </row>
    <row r="2509" spans="1:15" x14ac:dyDescent="0.3">
      <c r="A2509" s="200">
        <v>337925</v>
      </c>
      <c r="B2509" s="200" t="s">
        <v>4584</v>
      </c>
      <c r="C2509" s="200" t="s">
        <v>4572</v>
      </c>
      <c r="D2509" s="200" t="s">
        <v>4572</v>
      </c>
      <c r="E2509" s="200" t="s">
        <v>4572</v>
      </c>
      <c r="F2509" s="200" t="s">
        <v>4572</v>
      </c>
      <c r="G2509" s="200" t="s">
        <v>4572</v>
      </c>
      <c r="H2509" s="200" t="s">
        <v>4572</v>
      </c>
      <c r="I2509" s="200" t="s">
        <v>4572</v>
      </c>
      <c r="J2509" s="200" t="s">
        <v>4571</v>
      </c>
      <c r="K2509" s="200" t="s">
        <v>4571</v>
      </c>
      <c r="L2509" s="200" t="s">
        <v>4571</v>
      </c>
      <c r="M2509" s="200" t="s">
        <v>4571</v>
      </c>
      <c r="N2509" s="200" t="s">
        <v>4571</v>
      </c>
      <c r="O2509" s="200" t="s">
        <v>4571</v>
      </c>
    </row>
    <row r="2510" spans="1:15" x14ac:dyDescent="0.3">
      <c r="A2510" s="200">
        <v>337926</v>
      </c>
      <c r="B2510" s="200" t="s">
        <v>4584</v>
      </c>
      <c r="C2510" s="200" t="s">
        <v>4572</v>
      </c>
      <c r="D2510" s="200" t="s">
        <v>4572</v>
      </c>
      <c r="E2510" s="200" t="s">
        <v>4572</v>
      </c>
      <c r="F2510" s="200" t="s">
        <v>4572</v>
      </c>
      <c r="G2510" s="200" t="s">
        <v>4571</v>
      </c>
      <c r="H2510" s="200" t="s">
        <v>4571</v>
      </c>
      <c r="I2510" s="200" t="s">
        <v>4571</v>
      </c>
      <c r="J2510" s="200" t="s">
        <v>4571</v>
      </c>
      <c r="K2510" s="200" t="s">
        <v>4571</v>
      </c>
      <c r="L2510" s="200" t="s">
        <v>4571</v>
      </c>
      <c r="M2510" s="200" t="s">
        <v>4571</v>
      </c>
      <c r="N2510" s="200" t="s">
        <v>4571</v>
      </c>
      <c r="O2510" s="200" t="s">
        <v>4571</v>
      </c>
    </row>
    <row r="2511" spans="1:15" x14ac:dyDescent="0.3">
      <c r="A2511" s="200">
        <v>337927</v>
      </c>
      <c r="B2511" s="200" t="s">
        <v>4584</v>
      </c>
      <c r="C2511" s="200" t="s">
        <v>4572</v>
      </c>
      <c r="D2511" s="200" t="s">
        <v>4572</v>
      </c>
      <c r="E2511" s="200" t="s">
        <v>4572</v>
      </c>
      <c r="F2511" s="200" t="s">
        <v>4572</v>
      </c>
      <c r="G2511" s="200" t="s">
        <v>4572</v>
      </c>
      <c r="H2511" s="200" t="s">
        <v>4572</v>
      </c>
      <c r="I2511" s="200" t="s">
        <v>4571</v>
      </c>
      <c r="J2511" s="200" t="s">
        <v>4571</v>
      </c>
      <c r="K2511" s="200" t="s">
        <v>4571</v>
      </c>
      <c r="L2511" s="200" t="s">
        <v>4571</v>
      </c>
      <c r="M2511" s="200" t="s">
        <v>4571</v>
      </c>
      <c r="N2511" s="200" t="s">
        <v>4571</v>
      </c>
      <c r="O2511" s="200" t="s">
        <v>4571</v>
      </c>
    </row>
    <row r="2512" spans="1:15" x14ac:dyDescent="0.3">
      <c r="A2512" s="200">
        <v>337929</v>
      </c>
      <c r="B2512" s="200" t="s">
        <v>4584</v>
      </c>
      <c r="C2512" s="200" t="s">
        <v>4572</v>
      </c>
      <c r="D2512" s="200" t="s">
        <v>4572</v>
      </c>
      <c r="E2512" s="200" t="s">
        <v>4572</v>
      </c>
      <c r="F2512" s="200" t="s">
        <v>4572</v>
      </c>
      <c r="G2512" s="200" t="s">
        <v>4571</v>
      </c>
      <c r="H2512" s="200" t="s">
        <v>4571</v>
      </c>
      <c r="I2512" s="200" t="s">
        <v>4571</v>
      </c>
      <c r="J2512" s="200" t="s">
        <v>4571</v>
      </c>
      <c r="K2512" s="200" t="s">
        <v>4571</v>
      </c>
      <c r="L2512" s="200" t="s">
        <v>4571</v>
      </c>
      <c r="M2512" s="200" t="s">
        <v>4571</v>
      </c>
      <c r="N2512" s="200" t="s">
        <v>4571</v>
      </c>
      <c r="O2512" s="200" t="s">
        <v>4571</v>
      </c>
    </row>
    <row r="2513" spans="1:15" x14ac:dyDescent="0.3">
      <c r="A2513" s="200">
        <v>337930</v>
      </c>
      <c r="B2513" s="200" t="s">
        <v>4584</v>
      </c>
      <c r="C2513" s="200" t="s">
        <v>4572</v>
      </c>
      <c r="D2513" s="200" t="s">
        <v>4572</v>
      </c>
      <c r="E2513" s="200" t="s">
        <v>4572</v>
      </c>
      <c r="F2513" s="200" t="s">
        <v>4572</v>
      </c>
      <c r="G2513" s="200" t="s">
        <v>4572</v>
      </c>
      <c r="H2513" s="200" t="s">
        <v>4572</v>
      </c>
      <c r="I2513" s="200" t="s">
        <v>4572</v>
      </c>
      <c r="J2513" s="200" t="s">
        <v>4571</v>
      </c>
      <c r="K2513" s="200" t="s">
        <v>4571</v>
      </c>
      <c r="L2513" s="200" t="s">
        <v>4571</v>
      </c>
      <c r="M2513" s="200" t="s">
        <v>4571</v>
      </c>
      <c r="N2513" s="200" t="s">
        <v>4571</v>
      </c>
      <c r="O2513" s="200" t="s">
        <v>4571</v>
      </c>
    </row>
    <row r="2514" spans="1:15" x14ac:dyDescent="0.3">
      <c r="A2514" s="200">
        <v>337932</v>
      </c>
      <c r="B2514" s="200" t="s">
        <v>4584</v>
      </c>
      <c r="C2514" s="200" t="s">
        <v>4573</v>
      </c>
      <c r="D2514" s="200" t="s">
        <v>4573</v>
      </c>
      <c r="E2514" s="200" t="s">
        <v>4573</v>
      </c>
      <c r="F2514" s="200" t="s">
        <v>4572</v>
      </c>
      <c r="G2514" s="200" t="s">
        <v>4573</v>
      </c>
      <c r="H2514" s="200" t="s">
        <v>4572</v>
      </c>
      <c r="I2514" s="200" t="s">
        <v>4572</v>
      </c>
      <c r="J2514" s="200" t="s">
        <v>4572</v>
      </c>
      <c r="K2514" s="200" t="s">
        <v>4572</v>
      </c>
      <c r="L2514" s="200" t="s">
        <v>4571</v>
      </c>
      <c r="M2514" s="200" t="s">
        <v>4571</v>
      </c>
      <c r="N2514" s="200" t="s">
        <v>4571</v>
      </c>
      <c r="O2514" s="200" t="s">
        <v>4571</v>
      </c>
    </row>
    <row r="2515" spans="1:15" x14ac:dyDescent="0.3">
      <c r="A2515" s="200">
        <v>337933</v>
      </c>
      <c r="B2515" s="200" t="s">
        <v>4584</v>
      </c>
      <c r="C2515" s="200" t="s">
        <v>4572</v>
      </c>
      <c r="D2515" s="200" t="s">
        <v>4572</v>
      </c>
      <c r="E2515" s="200" t="s">
        <v>4572</v>
      </c>
      <c r="F2515" s="200" t="s">
        <v>4571</v>
      </c>
      <c r="G2515" s="200" t="s">
        <v>4571</v>
      </c>
      <c r="H2515" s="200" t="s">
        <v>4571</v>
      </c>
      <c r="I2515" s="200" t="s">
        <v>4572</v>
      </c>
      <c r="J2515" s="200" t="s">
        <v>4571</v>
      </c>
      <c r="K2515" s="200" t="s">
        <v>4571</v>
      </c>
      <c r="L2515" s="200" t="s">
        <v>4571</v>
      </c>
      <c r="M2515" s="200" t="s">
        <v>4571</v>
      </c>
      <c r="N2515" s="200" t="s">
        <v>4571</v>
      </c>
      <c r="O2515" s="200" t="s">
        <v>4571</v>
      </c>
    </row>
    <row r="2516" spans="1:15" x14ac:dyDescent="0.3">
      <c r="A2516" s="200">
        <v>337935</v>
      </c>
      <c r="B2516" s="200" t="s">
        <v>4584</v>
      </c>
      <c r="C2516" s="200" t="s">
        <v>4572</v>
      </c>
      <c r="D2516" s="200" t="s">
        <v>4572</v>
      </c>
      <c r="E2516" s="200" t="s">
        <v>4573</v>
      </c>
      <c r="F2516" s="200" t="s">
        <v>4572</v>
      </c>
      <c r="G2516" s="200" t="s">
        <v>4573</v>
      </c>
      <c r="H2516" s="200" t="s">
        <v>4571</v>
      </c>
      <c r="I2516" s="200" t="s">
        <v>4571</v>
      </c>
      <c r="J2516" s="200" t="s">
        <v>4571</v>
      </c>
      <c r="K2516" s="200" t="s">
        <v>4571</v>
      </c>
      <c r="L2516" s="200" t="s">
        <v>4571</v>
      </c>
      <c r="M2516" s="200" t="s">
        <v>4571</v>
      </c>
      <c r="N2516" s="200" t="s">
        <v>4571</v>
      </c>
      <c r="O2516" s="200" t="s">
        <v>4571</v>
      </c>
    </row>
    <row r="2517" spans="1:15" x14ac:dyDescent="0.3">
      <c r="A2517" s="200">
        <v>337936</v>
      </c>
      <c r="B2517" s="200" t="s">
        <v>4584</v>
      </c>
      <c r="C2517" s="200" t="s">
        <v>4572</v>
      </c>
      <c r="D2517" s="200" t="s">
        <v>4572</v>
      </c>
      <c r="E2517" s="200" t="s">
        <v>4572</v>
      </c>
      <c r="F2517" s="200" t="s">
        <v>4572</v>
      </c>
      <c r="G2517" s="200" t="s">
        <v>4572</v>
      </c>
      <c r="H2517" s="200" t="s">
        <v>4572</v>
      </c>
      <c r="I2517" s="200" t="s">
        <v>4572</v>
      </c>
      <c r="J2517" s="200" t="s">
        <v>4571</v>
      </c>
      <c r="K2517" s="200" t="s">
        <v>4571</v>
      </c>
      <c r="L2517" s="200" t="s">
        <v>4571</v>
      </c>
      <c r="M2517" s="200" t="s">
        <v>4571</v>
      </c>
      <c r="N2517" s="200" t="s">
        <v>4571</v>
      </c>
      <c r="O2517" s="200" t="s">
        <v>4571</v>
      </c>
    </row>
    <row r="2518" spans="1:15" x14ac:dyDescent="0.3">
      <c r="A2518" s="200">
        <v>337939</v>
      </c>
      <c r="B2518" s="200" t="s">
        <v>4584</v>
      </c>
      <c r="C2518" s="200" t="s">
        <v>4572</v>
      </c>
      <c r="D2518" s="200" t="s">
        <v>4572</v>
      </c>
      <c r="E2518" s="200" t="s">
        <v>4572</v>
      </c>
      <c r="F2518" s="200" t="s">
        <v>4572</v>
      </c>
      <c r="G2518" s="200" t="s">
        <v>4572</v>
      </c>
      <c r="H2518" s="200" t="s">
        <v>4573</v>
      </c>
      <c r="I2518" s="200" t="s">
        <v>4573</v>
      </c>
      <c r="J2518" s="200" t="s">
        <v>4571</v>
      </c>
      <c r="K2518" s="200" t="s">
        <v>4571</v>
      </c>
      <c r="L2518" s="200" t="s">
        <v>4571</v>
      </c>
      <c r="M2518" s="200" t="s">
        <v>4571</v>
      </c>
      <c r="N2518" s="200" t="s">
        <v>4571</v>
      </c>
      <c r="O2518" s="200" t="s">
        <v>4571</v>
      </c>
    </row>
    <row r="2519" spans="1:15" x14ac:dyDescent="0.3">
      <c r="A2519" s="200">
        <v>337940</v>
      </c>
      <c r="B2519" s="200" t="s">
        <v>4584</v>
      </c>
      <c r="C2519" s="200" t="s">
        <v>4573</v>
      </c>
      <c r="D2519" s="200" t="s">
        <v>4572</v>
      </c>
      <c r="E2519" s="200" t="s">
        <v>4572</v>
      </c>
      <c r="F2519" s="200" t="s">
        <v>4573</v>
      </c>
      <c r="G2519" s="200" t="s">
        <v>4573</v>
      </c>
      <c r="H2519" s="200" t="s">
        <v>4572</v>
      </c>
      <c r="I2519" s="200" t="s">
        <v>4572</v>
      </c>
      <c r="J2519" s="200" t="s">
        <v>4572</v>
      </c>
      <c r="K2519" s="200" t="s">
        <v>4571</v>
      </c>
      <c r="L2519" s="200" t="s">
        <v>4572</v>
      </c>
      <c r="M2519" s="200" t="s">
        <v>4572</v>
      </c>
      <c r="N2519" s="200" t="s">
        <v>4571</v>
      </c>
      <c r="O2519" s="200" t="s">
        <v>4571</v>
      </c>
    </row>
    <row r="2520" spans="1:15" x14ac:dyDescent="0.3">
      <c r="A2520" s="200">
        <v>337941</v>
      </c>
      <c r="B2520" s="200" t="s">
        <v>4584</v>
      </c>
      <c r="C2520" s="200" t="s">
        <v>4572</v>
      </c>
      <c r="D2520" s="200" t="s">
        <v>4572</v>
      </c>
      <c r="E2520" s="200" t="s">
        <v>4572</v>
      </c>
      <c r="F2520" s="200" t="s">
        <v>4572</v>
      </c>
      <c r="G2520" s="200" t="s">
        <v>4572</v>
      </c>
      <c r="H2520" s="200" t="s">
        <v>4572</v>
      </c>
      <c r="I2520" s="200" t="s">
        <v>4572</v>
      </c>
      <c r="J2520" s="200" t="s">
        <v>4571</v>
      </c>
      <c r="K2520" s="200" t="s">
        <v>4571</v>
      </c>
      <c r="L2520" s="200" t="s">
        <v>4571</v>
      </c>
      <c r="M2520" s="200" t="s">
        <v>4571</v>
      </c>
      <c r="N2520" s="200" t="s">
        <v>4571</v>
      </c>
      <c r="O2520" s="200" t="s">
        <v>4571</v>
      </c>
    </row>
    <row r="2521" spans="1:15" x14ac:dyDescent="0.3">
      <c r="A2521" s="200">
        <v>337943</v>
      </c>
      <c r="B2521" s="200" t="s">
        <v>4584</v>
      </c>
      <c r="C2521" s="200" t="s">
        <v>4571</v>
      </c>
      <c r="D2521" s="200" t="s">
        <v>4572</v>
      </c>
      <c r="E2521" s="200" t="s">
        <v>4572</v>
      </c>
      <c r="F2521" s="200" t="s">
        <v>4571</v>
      </c>
      <c r="G2521" s="200" t="s">
        <v>4572</v>
      </c>
      <c r="H2521" s="200" t="s">
        <v>4571</v>
      </c>
      <c r="I2521" s="200" t="s">
        <v>4571</v>
      </c>
      <c r="J2521" s="200" t="s">
        <v>4571</v>
      </c>
      <c r="K2521" s="200" t="s">
        <v>4571</v>
      </c>
      <c r="L2521" s="200" t="s">
        <v>4571</v>
      </c>
      <c r="M2521" s="200" t="s">
        <v>4571</v>
      </c>
      <c r="N2521" s="200" t="s">
        <v>4571</v>
      </c>
      <c r="O2521" s="200" t="s">
        <v>4571</v>
      </c>
    </row>
    <row r="2522" spans="1:15" x14ac:dyDescent="0.3">
      <c r="A2522" s="200">
        <v>337944</v>
      </c>
      <c r="B2522" s="200" t="s">
        <v>4584</v>
      </c>
      <c r="C2522" s="200" t="s">
        <v>4572</v>
      </c>
      <c r="D2522" s="200" t="s">
        <v>4572</v>
      </c>
      <c r="E2522" s="200" t="s">
        <v>4572</v>
      </c>
      <c r="F2522" s="200" t="s">
        <v>4572</v>
      </c>
      <c r="G2522" s="200" t="s">
        <v>4572</v>
      </c>
      <c r="H2522" s="200" t="s">
        <v>4572</v>
      </c>
      <c r="I2522" s="200" t="s">
        <v>4572</v>
      </c>
      <c r="J2522" s="200" t="s">
        <v>4572</v>
      </c>
      <c r="K2522" s="200" t="s">
        <v>4572</v>
      </c>
      <c r="L2522" s="200" t="s">
        <v>4572</v>
      </c>
      <c r="M2522" s="200" t="s">
        <v>4572</v>
      </c>
      <c r="N2522" s="200" t="s">
        <v>4572</v>
      </c>
      <c r="O2522" s="200" t="s">
        <v>4571</v>
      </c>
    </row>
    <row r="2523" spans="1:15" x14ac:dyDescent="0.3">
      <c r="A2523" s="200">
        <v>337945</v>
      </c>
      <c r="B2523" s="200" t="s">
        <v>4584</v>
      </c>
      <c r="C2523" s="200" t="s">
        <v>4572</v>
      </c>
      <c r="D2523" s="200" t="s">
        <v>4572</v>
      </c>
      <c r="E2523" s="200" t="s">
        <v>4572</v>
      </c>
      <c r="F2523" s="200" t="s">
        <v>4571</v>
      </c>
      <c r="G2523" s="200" t="s">
        <v>4571</v>
      </c>
      <c r="H2523" s="200" t="s">
        <v>4571</v>
      </c>
      <c r="I2523" s="200" t="s">
        <v>4571</v>
      </c>
      <c r="J2523" s="200" t="s">
        <v>4571</v>
      </c>
      <c r="K2523" s="200" t="s">
        <v>4571</v>
      </c>
      <c r="L2523" s="200" t="s">
        <v>4571</v>
      </c>
      <c r="M2523" s="200" t="s">
        <v>4571</v>
      </c>
      <c r="N2523" s="200" t="s">
        <v>4571</v>
      </c>
      <c r="O2523" s="200" t="s">
        <v>4571</v>
      </c>
    </row>
    <row r="2524" spans="1:15" x14ac:dyDescent="0.3">
      <c r="A2524" s="200">
        <v>337947</v>
      </c>
      <c r="B2524" s="200" t="s">
        <v>4584</v>
      </c>
      <c r="C2524" s="200" t="s">
        <v>4573</v>
      </c>
      <c r="D2524" s="200" t="s">
        <v>4573</v>
      </c>
      <c r="E2524" s="200" t="s">
        <v>4573</v>
      </c>
      <c r="F2524" s="200" t="s">
        <v>4573</v>
      </c>
      <c r="G2524" s="200" t="s">
        <v>4573</v>
      </c>
      <c r="H2524" s="200" t="s">
        <v>4573</v>
      </c>
      <c r="I2524" s="200" t="s">
        <v>4573</v>
      </c>
      <c r="J2524" s="200" t="s">
        <v>4572</v>
      </c>
      <c r="K2524" s="200" t="s">
        <v>4572</v>
      </c>
      <c r="L2524" s="200" t="s">
        <v>4572</v>
      </c>
      <c r="M2524" s="200" t="s">
        <v>4572</v>
      </c>
      <c r="N2524" s="200" t="s">
        <v>4572</v>
      </c>
      <c r="O2524" s="200" t="s">
        <v>4571</v>
      </c>
    </row>
    <row r="2525" spans="1:15" x14ac:dyDescent="0.3">
      <c r="A2525" s="200">
        <v>337948</v>
      </c>
      <c r="B2525" s="200" t="s">
        <v>4584</v>
      </c>
      <c r="C2525" s="200" t="s">
        <v>4573</v>
      </c>
      <c r="D2525" s="200" t="s">
        <v>4573</v>
      </c>
      <c r="E2525" s="200" t="s">
        <v>4573</v>
      </c>
      <c r="F2525" s="200" t="s">
        <v>4573</v>
      </c>
      <c r="G2525" s="200" t="s">
        <v>4573</v>
      </c>
      <c r="H2525" s="200" t="s">
        <v>4572</v>
      </c>
      <c r="I2525" s="200" t="s">
        <v>4571</v>
      </c>
      <c r="J2525" s="200" t="s">
        <v>4571</v>
      </c>
      <c r="K2525" s="200" t="s">
        <v>4571</v>
      </c>
      <c r="L2525" s="200" t="s">
        <v>4571</v>
      </c>
      <c r="M2525" s="200" t="s">
        <v>4571</v>
      </c>
      <c r="N2525" s="200" t="s">
        <v>4571</v>
      </c>
      <c r="O2525" s="200" t="s">
        <v>4571</v>
      </c>
    </row>
    <row r="2526" spans="1:15" x14ac:dyDescent="0.3">
      <c r="A2526" s="200">
        <v>337949</v>
      </c>
      <c r="B2526" s="200" t="s">
        <v>4584</v>
      </c>
      <c r="C2526" s="200" t="s">
        <v>4572</v>
      </c>
      <c r="D2526" s="200" t="s">
        <v>4572</v>
      </c>
      <c r="E2526" s="200" t="s">
        <v>4571</v>
      </c>
      <c r="F2526" s="200" t="s">
        <v>4571</v>
      </c>
      <c r="G2526" s="200" t="s">
        <v>4572</v>
      </c>
      <c r="H2526" s="200" t="s">
        <v>4572</v>
      </c>
      <c r="I2526" s="200" t="s">
        <v>4572</v>
      </c>
      <c r="J2526" s="200" t="s">
        <v>4571</v>
      </c>
      <c r="K2526" s="200" t="s">
        <v>4571</v>
      </c>
      <c r="L2526" s="200" t="s">
        <v>4571</v>
      </c>
      <c r="M2526" s="200" t="s">
        <v>4571</v>
      </c>
      <c r="N2526" s="200" t="s">
        <v>4571</v>
      </c>
      <c r="O2526" s="200" t="s">
        <v>4571</v>
      </c>
    </row>
    <row r="2527" spans="1:15" x14ac:dyDescent="0.3">
      <c r="A2527" s="200">
        <v>337951</v>
      </c>
      <c r="B2527" s="200" t="s">
        <v>4584</v>
      </c>
      <c r="C2527" s="200" t="s">
        <v>4572</v>
      </c>
      <c r="D2527" s="200" t="s">
        <v>4572</v>
      </c>
      <c r="E2527" s="200" t="s">
        <v>4572</v>
      </c>
      <c r="F2527" s="200" t="s">
        <v>4572</v>
      </c>
      <c r="G2527" s="200" t="s">
        <v>4571</v>
      </c>
      <c r="H2527" s="200" t="s">
        <v>4571</v>
      </c>
      <c r="I2527" s="200" t="s">
        <v>4571</v>
      </c>
      <c r="J2527" s="200" t="s">
        <v>4571</v>
      </c>
      <c r="K2527" s="200" t="s">
        <v>4571</v>
      </c>
      <c r="L2527" s="200" t="s">
        <v>4571</v>
      </c>
      <c r="M2527" s="200" t="s">
        <v>4571</v>
      </c>
      <c r="N2527" s="200" t="s">
        <v>4571</v>
      </c>
      <c r="O2527" s="200" t="s">
        <v>4571</v>
      </c>
    </row>
    <row r="2528" spans="1:15" x14ac:dyDescent="0.3">
      <c r="A2528" s="200">
        <v>337956</v>
      </c>
      <c r="B2528" s="200" t="s">
        <v>4584</v>
      </c>
      <c r="C2528" s="200" t="s">
        <v>4572</v>
      </c>
      <c r="D2528" s="200" t="s">
        <v>4572</v>
      </c>
      <c r="E2528" s="200" t="s">
        <v>4572</v>
      </c>
      <c r="F2528" s="200" t="s">
        <v>4572</v>
      </c>
      <c r="G2528" s="200" t="s">
        <v>4573</v>
      </c>
      <c r="H2528" s="200" t="s">
        <v>4573</v>
      </c>
      <c r="I2528" s="200" t="s">
        <v>4573</v>
      </c>
      <c r="J2528" s="200" t="s">
        <v>4571</v>
      </c>
      <c r="K2528" s="200" t="s">
        <v>4571</v>
      </c>
      <c r="L2528" s="200" t="s">
        <v>4571</v>
      </c>
      <c r="M2528" s="200" t="s">
        <v>4571</v>
      </c>
      <c r="N2528" s="200" t="s">
        <v>4572</v>
      </c>
      <c r="O2528" s="200" t="s">
        <v>4571</v>
      </c>
    </row>
    <row r="2529" spans="1:15" x14ac:dyDescent="0.3">
      <c r="A2529" s="200">
        <v>337957</v>
      </c>
      <c r="B2529" s="200" t="s">
        <v>4584</v>
      </c>
      <c r="C2529" s="200" t="s">
        <v>4573</v>
      </c>
      <c r="D2529" s="200" t="s">
        <v>4572</v>
      </c>
      <c r="E2529" s="200" t="s">
        <v>4573</v>
      </c>
      <c r="F2529" s="200" t="s">
        <v>4573</v>
      </c>
      <c r="G2529" s="200" t="s">
        <v>4573</v>
      </c>
      <c r="H2529" s="200" t="s">
        <v>4573</v>
      </c>
      <c r="I2529" s="200" t="s">
        <v>4573</v>
      </c>
      <c r="J2529" s="200" t="s">
        <v>4572</v>
      </c>
      <c r="K2529" s="200" t="s">
        <v>4572</v>
      </c>
      <c r="L2529" s="200" t="s">
        <v>4572</v>
      </c>
      <c r="M2529" s="200" t="s">
        <v>4572</v>
      </c>
      <c r="N2529" s="200" t="s">
        <v>4572</v>
      </c>
      <c r="O2529" s="200" t="s">
        <v>4571</v>
      </c>
    </row>
    <row r="2530" spans="1:15" x14ac:dyDescent="0.3">
      <c r="A2530" s="200">
        <v>337959</v>
      </c>
      <c r="B2530" s="200" t="s">
        <v>4584</v>
      </c>
      <c r="C2530" s="200" t="s">
        <v>4573</v>
      </c>
      <c r="D2530" s="200" t="s">
        <v>4571</v>
      </c>
      <c r="E2530" s="200" t="s">
        <v>4573</v>
      </c>
      <c r="F2530" s="200" t="s">
        <v>4573</v>
      </c>
      <c r="G2530" s="200" t="s">
        <v>4571</v>
      </c>
      <c r="H2530" s="200" t="s">
        <v>4573</v>
      </c>
      <c r="I2530" s="200" t="s">
        <v>4573</v>
      </c>
      <c r="J2530" s="200" t="s">
        <v>4571</v>
      </c>
      <c r="K2530" s="200" t="s">
        <v>4571</v>
      </c>
      <c r="L2530" s="200" t="s">
        <v>4571</v>
      </c>
      <c r="M2530" s="200" t="s">
        <v>4571</v>
      </c>
      <c r="N2530" s="200" t="s">
        <v>4571</v>
      </c>
      <c r="O2530" s="200" t="s">
        <v>4571</v>
      </c>
    </row>
    <row r="2531" spans="1:15" x14ac:dyDescent="0.3">
      <c r="A2531" s="200">
        <v>337960</v>
      </c>
      <c r="B2531" s="200" t="s">
        <v>4584</v>
      </c>
      <c r="C2531" s="200" t="s">
        <v>4572</v>
      </c>
      <c r="D2531" s="200" t="s">
        <v>4572</v>
      </c>
      <c r="E2531" s="200" t="s">
        <v>4572</v>
      </c>
      <c r="F2531" s="200" t="s">
        <v>4571</v>
      </c>
      <c r="G2531" s="200" t="s">
        <v>4571</v>
      </c>
      <c r="H2531" s="200" t="s">
        <v>4572</v>
      </c>
      <c r="I2531" s="200" t="s">
        <v>4572</v>
      </c>
      <c r="J2531" s="200" t="s">
        <v>4571</v>
      </c>
      <c r="K2531" s="200" t="s">
        <v>4571</v>
      </c>
      <c r="L2531" s="200" t="s">
        <v>4571</v>
      </c>
      <c r="M2531" s="200" t="s">
        <v>4571</v>
      </c>
      <c r="N2531" s="200" t="s">
        <v>4571</v>
      </c>
      <c r="O2531" s="200" t="s">
        <v>4571</v>
      </c>
    </row>
    <row r="2532" spans="1:15" x14ac:dyDescent="0.3">
      <c r="A2532" s="200">
        <v>337962</v>
      </c>
      <c r="B2532" s="200" t="s">
        <v>4584</v>
      </c>
      <c r="C2532" s="200" t="s">
        <v>4572</v>
      </c>
      <c r="D2532" s="200" t="s">
        <v>4572</v>
      </c>
      <c r="E2532" s="200" t="s">
        <v>4572</v>
      </c>
      <c r="F2532" s="200" t="s">
        <v>4572</v>
      </c>
      <c r="G2532" s="200" t="s">
        <v>4572</v>
      </c>
      <c r="H2532" s="200" t="s">
        <v>4572</v>
      </c>
      <c r="I2532" s="200" t="s">
        <v>4572</v>
      </c>
      <c r="J2532" s="200" t="s">
        <v>4571</v>
      </c>
      <c r="K2532" s="200" t="s">
        <v>4571</v>
      </c>
      <c r="L2532" s="200" t="s">
        <v>4571</v>
      </c>
      <c r="M2532" s="200" t="s">
        <v>4571</v>
      </c>
      <c r="N2532" s="200" t="s">
        <v>4571</v>
      </c>
      <c r="O2532" s="200" t="s">
        <v>4571</v>
      </c>
    </row>
    <row r="2533" spans="1:15" x14ac:dyDescent="0.3">
      <c r="A2533" s="200">
        <v>337964</v>
      </c>
      <c r="B2533" s="200" t="s">
        <v>4584</v>
      </c>
      <c r="C2533" s="200" t="s">
        <v>4573</v>
      </c>
      <c r="D2533" s="200" t="s">
        <v>4573</v>
      </c>
      <c r="E2533" s="200" t="s">
        <v>4573</v>
      </c>
      <c r="F2533" s="200" t="s">
        <v>4573</v>
      </c>
      <c r="G2533" s="200" t="s">
        <v>4573</v>
      </c>
      <c r="H2533" s="200" t="s">
        <v>4572</v>
      </c>
      <c r="I2533" s="200" t="s">
        <v>4573</v>
      </c>
      <c r="J2533" s="200" t="s">
        <v>4571</v>
      </c>
      <c r="K2533" s="200" t="s">
        <v>4571</v>
      </c>
      <c r="L2533" s="200" t="s">
        <v>4571</v>
      </c>
      <c r="M2533" s="200" t="s">
        <v>4571</v>
      </c>
      <c r="N2533" s="200" t="s">
        <v>4571</v>
      </c>
      <c r="O2533" s="200" t="s">
        <v>4571</v>
      </c>
    </row>
    <row r="2534" spans="1:15" x14ac:dyDescent="0.3">
      <c r="A2534" s="200">
        <v>337965</v>
      </c>
      <c r="B2534" s="200" t="s">
        <v>4584</v>
      </c>
      <c r="C2534" s="200" t="s">
        <v>4572</v>
      </c>
      <c r="D2534" s="200" t="s">
        <v>4572</v>
      </c>
      <c r="E2534" s="200" t="s">
        <v>4572</v>
      </c>
      <c r="F2534" s="200" t="s">
        <v>4572</v>
      </c>
      <c r="G2534" s="200" t="s">
        <v>4572</v>
      </c>
      <c r="H2534" s="200" t="s">
        <v>4572</v>
      </c>
      <c r="I2534" s="200" t="s">
        <v>4572</v>
      </c>
      <c r="J2534" s="200" t="s">
        <v>4571</v>
      </c>
      <c r="K2534" s="200" t="s">
        <v>4571</v>
      </c>
      <c r="L2534" s="200" t="s">
        <v>4571</v>
      </c>
      <c r="M2534" s="200" t="s">
        <v>4571</v>
      </c>
      <c r="N2534" s="200" t="s">
        <v>4571</v>
      </c>
      <c r="O2534" s="200" t="s">
        <v>4571</v>
      </c>
    </row>
    <row r="2535" spans="1:15" x14ac:dyDescent="0.3">
      <c r="A2535" s="200">
        <v>337967</v>
      </c>
      <c r="B2535" s="200" t="s">
        <v>4584</v>
      </c>
      <c r="C2535" s="200" t="s">
        <v>4573</v>
      </c>
      <c r="D2535" s="200" t="s">
        <v>4572</v>
      </c>
      <c r="E2535" s="200" t="s">
        <v>4572</v>
      </c>
      <c r="F2535" s="200" t="s">
        <v>4572</v>
      </c>
      <c r="G2535" s="200" t="s">
        <v>4573</v>
      </c>
      <c r="H2535" s="200" t="s">
        <v>4572</v>
      </c>
      <c r="I2535" s="200" t="s">
        <v>4572</v>
      </c>
      <c r="J2535" s="200" t="s">
        <v>4572</v>
      </c>
      <c r="K2535" s="200" t="s">
        <v>4572</v>
      </c>
      <c r="L2535" s="200" t="s">
        <v>4572</v>
      </c>
      <c r="M2535" s="200" t="s">
        <v>4572</v>
      </c>
      <c r="N2535" s="200" t="s">
        <v>4572</v>
      </c>
      <c r="O2535" s="200" t="s">
        <v>4571</v>
      </c>
    </row>
    <row r="2536" spans="1:15" x14ac:dyDescent="0.3">
      <c r="A2536" s="200">
        <v>337968</v>
      </c>
      <c r="B2536" s="200" t="s">
        <v>4584</v>
      </c>
      <c r="C2536" s="200" t="s">
        <v>4573</v>
      </c>
      <c r="D2536" s="200" t="s">
        <v>4573</v>
      </c>
      <c r="E2536" s="200" t="s">
        <v>4573</v>
      </c>
      <c r="F2536" s="200" t="s">
        <v>4572</v>
      </c>
      <c r="G2536" s="200" t="s">
        <v>4573</v>
      </c>
      <c r="H2536" s="200" t="s">
        <v>4572</v>
      </c>
      <c r="I2536" s="200" t="s">
        <v>4573</v>
      </c>
      <c r="J2536" s="200" t="s">
        <v>4572</v>
      </c>
      <c r="K2536" s="200" t="s">
        <v>4572</v>
      </c>
      <c r="L2536" s="200" t="s">
        <v>4572</v>
      </c>
      <c r="M2536" s="200" t="s">
        <v>4572</v>
      </c>
      <c r="N2536" s="200" t="s">
        <v>4572</v>
      </c>
      <c r="O2536" s="200" t="s">
        <v>4571</v>
      </c>
    </row>
    <row r="2537" spans="1:15" x14ac:dyDescent="0.3">
      <c r="A2537" s="200">
        <v>337969</v>
      </c>
      <c r="B2537" s="200" t="s">
        <v>4584</v>
      </c>
      <c r="C2537" s="200" t="s">
        <v>4573</v>
      </c>
      <c r="D2537" s="200" t="s">
        <v>4572</v>
      </c>
      <c r="E2537" s="200" t="s">
        <v>4573</v>
      </c>
      <c r="F2537" s="200" t="s">
        <v>4572</v>
      </c>
      <c r="G2537" s="200" t="s">
        <v>4572</v>
      </c>
      <c r="H2537" s="200" t="s">
        <v>4573</v>
      </c>
      <c r="I2537" s="200" t="s">
        <v>4573</v>
      </c>
      <c r="J2537" s="200" t="s">
        <v>4572</v>
      </c>
      <c r="K2537" s="200" t="s">
        <v>4572</v>
      </c>
      <c r="L2537" s="200" t="s">
        <v>4572</v>
      </c>
      <c r="M2537" s="200" t="s">
        <v>4572</v>
      </c>
      <c r="N2537" s="200" t="s">
        <v>4572</v>
      </c>
      <c r="O2537" s="200" t="s">
        <v>4571</v>
      </c>
    </row>
    <row r="2538" spans="1:15" x14ac:dyDescent="0.3">
      <c r="A2538" s="200">
        <v>337970</v>
      </c>
      <c r="B2538" s="200" t="s">
        <v>4584</v>
      </c>
      <c r="C2538" s="200" t="s">
        <v>4572</v>
      </c>
      <c r="D2538" s="200" t="s">
        <v>4571</v>
      </c>
      <c r="E2538" s="200" t="s">
        <v>4571</v>
      </c>
      <c r="F2538" s="200" t="s">
        <v>4572</v>
      </c>
      <c r="G2538" s="200" t="s">
        <v>4572</v>
      </c>
      <c r="H2538" s="200" t="s">
        <v>4572</v>
      </c>
      <c r="I2538" s="200" t="s">
        <v>4572</v>
      </c>
      <c r="J2538" s="200" t="s">
        <v>4571</v>
      </c>
      <c r="K2538" s="200" t="s">
        <v>4571</v>
      </c>
      <c r="L2538" s="200" t="s">
        <v>4571</v>
      </c>
      <c r="M2538" s="200" t="s">
        <v>4571</v>
      </c>
      <c r="N2538" s="200" t="s">
        <v>4571</v>
      </c>
      <c r="O2538" s="200" t="s">
        <v>4571</v>
      </c>
    </row>
    <row r="2539" spans="1:15" x14ac:dyDescent="0.3">
      <c r="A2539" s="200">
        <v>337971</v>
      </c>
      <c r="B2539" s="200" t="s">
        <v>4584</v>
      </c>
      <c r="C2539" s="200" t="s">
        <v>4572</v>
      </c>
      <c r="D2539" s="200" t="s">
        <v>4572</v>
      </c>
      <c r="E2539" s="200" t="s">
        <v>4571</v>
      </c>
      <c r="F2539" s="200" t="s">
        <v>4572</v>
      </c>
      <c r="G2539" s="200" t="s">
        <v>4571</v>
      </c>
      <c r="H2539" s="200" t="s">
        <v>4572</v>
      </c>
      <c r="I2539" s="200" t="s">
        <v>4572</v>
      </c>
      <c r="J2539" s="200" t="s">
        <v>4571</v>
      </c>
      <c r="K2539" s="200" t="s">
        <v>4571</v>
      </c>
      <c r="L2539" s="200" t="s">
        <v>4571</v>
      </c>
      <c r="M2539" s="200" t="s">
        <v>4571</v>
      </c>
      <c r="N2539" s="200" t="s">
        <v>4571</v>
      </c>
      <c r="O2539" s="200" t="s">
        <v>4571</v>
      </c>
    </row>
    <row r="2540" spans="1:15" x14ac:dyDescent="0.3">
      <c r="A2540" s="200">
        <v>337972</v>
      </c>
      <c r="B2540" s="200" t="s">
        <v>4584</v>
      </c>
      <c r="C2540" s="200" t="s">
        <v>4572</v>
      </c>
      <c r="D2540" s="200" t="s">
        <v>4572</v>
      </c>
      <c r="E2540" s="200" t="s">
        <v>4572</v>
      </c>
      <c r="F2540" s="200" t="s">
        <v>4572</v>
      </c>
      <c r="G2540" s="200" t="s">
        <v>4572</v>
      </c>
      <c r="H2540" s="200" t="s">
        <v>4572</v>
      </c>
      <c r="I2540" s="200" t="s">
        <v>4572</v>
      </c>
      <c r="J2540" s="200" t="s">
        <v>4571</v>
      </c>
      <c r="K2540" s="200" t="s">
        <v>4571</v>
      </c>
      <c r="L2540" s="200" t="s">
        <v>4571</v>
      </c>
      <c r="M2540" s="200" t="s">
        <v>4571</v>
      </c>
      <c r="N2540" s="200" t="s">
        <v>4571</v>
      </c>
      <c r="O2540" s="200" t="s">
        <v>4571</v>
      </c>
    </row>
    <row r="2541" spans="1:15" x14ac:dyDescent="0.3">
      <c r="A2541" s="200">
        <v>337973</v>
      </c>
      <c r="B2541" s="200" t="s">
        <v>4584</v>
      </c>
      <c r="C2541" s="200" t="s">
        <v>4573</v>
      </c>
      <c r="D2541" s="200" t="s">
        <v>4573</v>
      </c>
      <c r="E2541" s="200" t="s">
        <v>4573</v>
      </c>
      <c r="F2541" s="200" t="s">
        <v>4573</v>
      </c>
      <c r="G2541" s="200" t="s">
        <v>4573</v>
      </c>
      <c r="H2541" s="200" t="s">
        <v>4573</v>
      </c>
      <c r="I2541" s="200" t="s">
        <v>4573</v>
      </c>
      <c r="J2541" s="200" t="s">
        <v>4572</v>
      </c>
      <c r="K2541" s="200" t="s">
        <v>4572</v>
      </c>
      <c r="L2541" s="200" t="s">
        <v>4572</v>
      </c>
      <c r="M2541" s="200" t="s">
        <v>4572</v>
      </c>
      <c r="N2541" s="200" t="s">
        <v>4572</v>
      </c>
      <c r="O2541" s="200" t="s">
        <v>4571</v>
      </c>
    </row>
    <row r="2542" spans="1:15" x14ac:dyDescent="0.3">
      <c r="A2542" s="200">
        <v>337974</v>
      </c>
      <c r="B2542" s="200" t="s">
        <v>4584</v>
      </c>
      <c r="C2542" s="200" t="s">
        <v>4572</v>
      </c>
      <c r="D2542" s="200" t="s">
        <v>4572</v>
      </c>
      <c r="E2542" s="200" t="s">
        <v>4572</v>
      </c>
      <c r="F2542" s="200" t="s">
        <v>4572</v>
      </c>
      <c r="G2542" s="200" t="s">
        <v>4572</v>
      </c>
      <c r="H2542" s="200" t="s">
        <v>4572</v>
      </c>
      <c r="I2542" s="200" t="s">
        <v>4572</v>
      </c>
      <c r="J2542" s="200" t="s">
        <v>4571</v>
      </c>
      <c r="K2542" s="200" t="s">
        <v>4571</v>
      </c>
      <c r="L2542" s="200" t="s">
        <v>4571</v>
      </c>
      <c r="M2542" s="200" t="s">
        <v>4571</v>
      </c>
      <c r="N2542" s="200" t="s">
        <v>4571</v>
      </c>
      <c r="O2542" s="200" t="s">
        <v>4571</v>
      </c>
    </row>
    <row r="2543" spans="1:15" x14ac:dyDescent="0.3">
      <c r="A2543" s="200">
        <v>337975</v>
      </c>
      <c r="B2543" s="200" t="s">
        <v>4584</v>
      </c>
      <c r="C2543" s="200" t="s">
        <v>4572</v>
      </c>
      <c r="D2543" s="200" t="s">
        <v>4572</v>
      </c>
      <c r="E2543" s="200" t="s">
        <v>4572</v>
      </c>
      <c r="F2543" s="200" t="s">
        <v>4572</v>
      </c>
      <c r="G2543" s="200" t="s">
        <v>4572</v>
      </c>
      <c r="H2543" s="200" t="s">
        <v>4572</v>
      </c>
      <c r="I2543" s="200" t="s">
        <v>4572</v>
      </c>
      <c r="J2543" s="200" t="s">
        <v>4571</v>
      </c>
      <c r="K2543" s="200" t="s">
        <v>4571</v>
      </c>
      <c r="L2543" s="200" t="s">
        <v>4571</v>
      </c>
      <c r="M2543" s="200" t="s">
        <v>4571</v>
      </c>
      <c r="N2543" s="200" t="s">
        <v>4571</v>
      </c>
      <c r="O2543" s="200" t="s">
        <v>4571</v>
      </c>
    </row>
    <row r="2544" spans="1:15" x14ac:dyDescent="0.3">
      <c r="A2544" s="200">
        <v>337978</v>
      </c>
      <c r="B2544" s="200" t="s">
        <v>4584</v>
      </c>
      <c r="C2544" s="200" t="s">
        <v>4573</v>
      </c>
      <c r="D2544" s="200" t="s">
        <v>4573</v>
      </c>
      <c r="E2544" s="200" t="s">
        <v>4572</v>
      </c>
      <c r="F2544" s="200" t="s">
        <v>4573</v>
      </c>
      <c r="G2544" s="200" t="s">
        <v>4573</v>
      </c>
      <c r="H2544" s="200" t="s">
        <v>4573</v>
      </c>
      <c r="I2544" s="200" t="s">
        <v>4572</v>
      </c>
      <c r="J2544" s="200" t="s">
        <v>4572</v>
      </c>
      <c r="K2544" s="200" t="s">
        <v>4572</v>
      </c>
      <c r="L2544" s="200" t="s">
        <v>4572</v>
      </c>
      <c r="M2544" s="200" t="s">
        <v>4572</v>
      </c>
      <c r="N2544" s="200" t="s">
        <v>4572</v>
      </c>
      <c r="O2544" s="200" t="s">
        <v>4571</v>
      </c>
    </row>
    <row r="2545" spans="1:15" x14ac:dyDescent="0.3">
      <c r="A2545" s="200">
        <v>337979</v>
      </c>
      <c r="B2545" s="200" t="s">
        <v>4584</v>
      </c>
      <c r="C2545" s="200" t="s">
        <v>4573</v>
      </c>
      <c r="D2545" s="200" t="s">
        <v>4573</v>
      </c>
      <c r="E2545" s="200" t="s">
        <v>4573</v>
      </c>
      <c r="F2545" s="200" t="s">
        <v>4572</v>
      </c>
      <c r="G2545" s="200" t="s">
        <v>4573</v>
      </c>
      <c r="H2545" s="200" t="s">
        <v>4573</v>
      </c>
      <c r="I2545" s="200" t="s">
        <v>4572</v>
      </c>
      <c r="J2545" s="200" t="s">
        <v>4571</v>
      </c>
      <c r="K2545" s="200" t="s">
        <v>4571</v>
      </c>
      <c r="L2545" s="200" t="s">
        <v>4571</v>
      </c>
      <c r="M2545" s="200" t="s">
        <v>4571</v>
      </c>
      <c r="N2545" s="200" t="s">
        <v>4571</v>
      </c>
      <c r="O2545" s="200" t="s">
        <v>4571</v>
      </c>
    </row>
    <row r="2546" spans="1:15" x14ac:dyDescent="0.3">
      <c r="A2546" s="200">
        <v>337981</v>
      </c>
      <c r="B2546" s="200" t="s">
        <v>4584</v>
      </c>
      <c r="C2546" s="200" t="s">
        <v>4572</v>
      </c>
      <c r="D2546" s="200" t="s">
        <v>4572</v>
      </c>
      <c r="E2546" s="200" t="s">
        <v>4572</v>
      </c>
      <c r="F2546" s="200" t="s">
        <v>4572</v>
      </c>
      <c r="G2546" s="200" t="s">
        <v>4572</v>
      </c>
      <c r="H2546" s="200" t="s">
        <v>4572</v>
      </c>
      <c r="I2546" s="200" t="s">
        <v>4572</v>
      </c>
      <c r="J2546" s="200" t="s">
        <v>4571</v>
      </c>
      <c r="K2546" s="200" t="s">
        <v>4571</v>
      </c>
      <c r="L2546" s="200" t="s">
        <v>4571</v>
      </c>
      <c r="M2546" s="200" t="s">
        <v>4571</v>
      </c>
      <c r="N2546" s="200" t="s">
        <v>4571</v>
      </c>
      <c r="O2546" s="200" t="s">
        <v>4571</v>
      </c>
    </row>
    <row r="2547" spans="1:15" x14ac:dyDescent="0.3">
      <c r="A2547" s="200">
        <v>337982</v>
      </c>
      <c r="B2547" s="200" t="s">
        <v>4584</v>
      </c>
      <c r="C2547" s="200" t="s">
        <v>4573</v>
      </c>
      <c r="D2547" s="200" t="s">
        <v>4572</v>
      </c>
      <c r="E2547" s="200" t="s">
        <v>4571</v>
      </c>
      <c r="F2547" s="200" t="s">
        <v>4572</v>
      </c>
      <c r="G2547" s="200" t="s">
        <v>4572</v>
      </c>
      <c r="H2547" s="200" t="s">
        <v>4573</v>
      </c>
      <c r="I2547" s="200" t="s">
        <v>4573</v>
      </c>
      <c r="J2547" s="200" t="s">
        <v>4571</v>
      </c>
      <c r="K2547" s="200" t="s">
        <v>4571</v>
      </c>
      <c r="L2547" s="200" t="s">
        <v>4571</v>
      </c>
      <c r="M2547" s="200" t="s">
        <v>4571</v>
      </c>
      <c r="N2547" s="200" t="s">
        <v>4571</v>
      </c>
      <c r="O2547" s="200" t="s">
        <v>4571</v>
      </c>
    </row>
    <row r="2548" spans="1:15" x14ac:dyDescent="0.3">
      <c r="A2548" s="200">
        <v>337983</v>
      </c>
      <c r="B2548" s="200" t="s">
        <v>4584</v>
      </c>
      <c r="C2548" s="200" t="s">
        <v>4573</v>
      </c>
      <c r="D2548" s="200" t="s">
        <v>4573</v>
      </c>
      <c r="E2548" s="200" t="s">
        <v>4572</v>
      </c>
      <c r="F2548" s="200" t="s">
        <v>4572</v>
      </c>
      <c r="G2548" s="200" t="s">
        <v>4573</v>
      </c>
      <c r="H2548" s="200" t="s">
        <v>4572</v>
      </c>
      <c r="I2548" s="200" t="s">
        <v>4572</v>
      </c>
      <c r="J2548" s="200" t="s">
        <v>4572</v>
      </c>
      <c r="K2548" s="200" t="s">
        <v>4572</v>
      </c>
      <c r="L2548" s="200" t="s">
        <v>4572</v>
      </c>
      <c r="M2548" s="200" t="s">
        <v>4572</v>
      </c>
      <c r="N2548" s="200" t="s">
        <v>4572</v>
      </c>
      <c r="O2548" s="200" t="s">
        <v>4571</v>
      </c>
    </row>
    <row r="2549" spans="1:15" x14ac:dyDescent="0.3">
      <c r="A2549" s="200">
        <v>337985</v>
      </c>
      <c r="B2549" s="200" t="s">
        <v>4584</v>
      </c>
      <c r="C2549" s="200" t="s">
        <v>4572</v>
      </c>
      <c r="D2549" s="200" t="s">
        <v>4572</v>
      </c>
      <c r="E2549" s="200" t="s">
        <v>4572</v>
      </c>
      <c r="F2549" s="200" t="s">
        <v>4572</v>
      </c>
      <c r="G2549" s="200" t="s">
        <v>4572</v>
      </c>
      <c r="H2549" s="200" t="s">
        <v>4571</v>
      </c>
      <c r="I2549" s="200" t="s">
        <v>4571</v>
      </c>
      <c r="J2549" s="200" t="s">
        <v>4571</v>
      </c>
      <c r="K2549" s="200" t="s">
        <v>4571</v>
      </c>
      <c r="L2549" s="200" t="s">
        <v>4571</v>
      </c>
      <c r="M2549" s="200" t="s">
        <v>4571</v>
      </c>
      <c r="N2549" s="200" t="s">
        <v>4571</v>
      </c>
      <c r="O2549" s="200" t="s">
        <v>4571</v>
      </c>
    </row>
    <row r="2550" spans="1:15" x14ac:dyDescent="0.3">
      <c r="A2550" s="200">
        <v>337986</v>
      </c>
      <c r="B2550" s="200" t="s">
        <v>4584</v>
      </c>
      <c r="C2550" s="200" t="s">
        <v>4573</v>
      </c>
      <c r="D2550" s="200" t="s">
        <v>4572</v>
      </c>
      <c r="E2550" s="200" t="s">
        <v>4573</v>
      </c>
      <c r="F2550" s="200" t="s">
        <v>4573</v>
      </c>
      <c r="G2550" s="200" t="s">
        <v>4573</v>
      </c>
      <c r="H2550" s="200" t="s">
        <v>4573</v>
      </c>
      <c r="I2550" s="200" t="s">
        <v>4573</v>
      </c>
      <c r="J2550" s="200" t="s">
        <v>4571</v>
      </c>
      <c r="K2550" s="200" t="s">
        <v>4571</v>
      </c>
      <c r="L2550" s="200" t="s">
        <v>4572</v>
      </c>
      <c r="M2550" s="200" t="s">
        <v>4571</v>
      </c>
      <c r="N2550" s="200" t="s">
        <v>4572</v>
      </c>
      <c r="O2550" s="200" t="s">
        <v>4571</v>
      </c>
    </row>
    <row r="2551" spans="1:15" x14ac:dyDescent="0.3">
      <c r="A2551" s="200">
        <v>337988</v>
      </c>
      <c r="B2551" s="200" t="s">
        <v>4584</v>
      </c>
      <c r="C2551" s="200" t="s">
        <v>4572</v>
      </c>
      <c r="D2551" s="200" t="s">
        <v>4572</v>
      </c>
      <c r="E2551" s="200" t="s">
        <v>4572</v>
      </c>
      <c r="F2551" s="200" t="s">
        <v>4572</v>
      </c>
      <c r="G2551" s="200" t="s">
        <v>4572</v>
      </c>
      <c r="H2551" s="200" t="s">
        <v>4572</v>
      </c>
      <c r="I2551" s="200" t="s">
        <v>4572</v>
      </c>
      <c r="J2551" s="200" t="s">
        <v>4571</v>
      </c>
      <c r="K2551" s="200" t="s">
        <v>4571</v>
      </c>
      <c r="L2551" s="200" t="s">
        <v>4571</v>
      </c>
      <c r="M2551" s="200" t="s">
        <v>4571</v>
      </c>
      <c r="N2551" s="200" t="s">
        <v>4571</v>
      </c>
      <c r="O2551" s="200" t="s">
        <v>4571</v>
      </c>
    </row>
    <row r="2552" spans="1:15" x14ac:dyDescent="0.3">
      <c r="A2552" s="200">
        <v>337989</v>
      </c>
      <c r="B2552" s="200" t="s">
        <v>4584</v>
      </c>
      <c r="C2552" s="200" t="s">
        <v>4572</v>
      </c>
      <c r="D2552" s="200" t="s">
        <v>4573</v>
      </c>
      <c r="E2552" s="200" t="s">
        <v>4572</v>
      </c>
      <c r="F2552" s="200" t="s">
        <v>4573</v>
      </c>
      <c r="G2552" s="200" t="s">
        <v>4572</v>
      </c>
      <c r="H2552" s="200" t="s">
        <v>4572</v>
      </c>
      <c r="I2552" s="200" t="s">
        <v>4572</v>
      </c>
      <c r="J2552" s="200" t="s">
        <v>4572</v>
      </c>
      <c r="K2552" s="200" t="s">
        <v>4571</v>
      </c>
      <c r="L2552" s="200" t="s">
        <v>4572</v>
      </c>
      <c r="M2552" s="200" t="s">
        <v>4572</v>
      </c>
      <c r="N2552" s="200" t="s">
        <v>4571</v>
      </c>
      <c r="O2552" s="200" t="s">
        <v>4571</v>
      </c>
    </row>
    <row r="2553" spans="1:15" x14ac:dyDescent="0.3">
      <c r="A2553" s="200">
        <v>337990</v>
      </c>
      <c r="B2553" s="200" t="s">
        <v>4584</v>
      </c>
      <c r="C2553" s="200" t="s">
        <v>4572</v>
      </c>
      <c r="D2553" s="200" t="s">
        <v>4572</v>
      </c>
      <c r="E2553" s="200" t="s">
        <v>4572</v>
      </c>
      <c r="F2553" s="200" t="s">
        <v>4573</v>
      </c>
      <c r="G2553" s="200" t="s">
        <v>4573</v>
      </c>
      <c r="H2553" s="200" t="s">
        <v>4572</v>
      </c>
      <c r="I2553" s="200" t="s">
        <v>4572</v>
      </c>
      <c r="J2553" s="200" t="s">
        <v>4571</v>
      </c>
      <c r="K2553" s="200" t="s">
        <v>4571</v>
      </c>
      <c r="L2553" s="200" t="s">
        <v>4571</v>
      </c>
      <c r="M2553" s="200" t="s">
        <v>4571</v>
      </c>
      <c r="N2553" s="200" t="s">
        <v>4571</v>
      </c>
      <c r="O2553" s="200" t="s">
        <v>4571</v>
      </c>
    </row>
    <row r="2554" spans="1:15" x14ac:dyDescent="0.3">
      <c r="A2554" s="200">
        <v>337991</v>
      </c>
      <c r="B2554" s="200" t="s">
        <v>4584</v>
      </c>
      <c r="C2554" s="200" t="s">
        <v>4572</v>
      </c>
      <c r="D2554" s="200" t="s">
        <v>4572</v>
      </c>
      <c r="E2554" s="200" t="s">
        <v>4572</v>
      </c>
      <c r="F2554" s="200" t="s">
        <v>4572</v>
      </c>
      <c r="G2554" s="200" t="s">
        <v>4572</v>
      </c>
      <c r="H2554" s="200" t="s">
        <v>4572</v>
      </c>
      <c r="I2554" s="200" t="s">
        <v>4571</v>
      </c>
      <c r="J2554" s="200" t="s">
        <v>4571</v>
      </c>
      <c r="K2554" s="200" t="s">
        <v>4571</v>
      </c>
      <c r="L2554" s="200" t="s">
        <v>4571</v>
      </c>
      <c r="M2554" s="200" t="s">
        <v>4571</v>
      </c>
      <c r="N2554" s="200" t="s">
        <v>4571</v>
      </c>
      <c r="O2554" s="200" t="s">
        <v>4571</v>
      </c>
    </row>
    <row r="2555" spans="1:15" x14ac:dyDescent="0.3">
      <c r="A2555" s="200">
        <v>337992</v>
      </c>
      <c r="B2555" s="200" t="s">
        <v>4584</v>
      </c>
      <c r="C2555" s="200" t="s">
        <v>4572</v>
      </c>
      <c r="D2555" s="200" t="s">
        <v>4572</v>
      </c>
      <c r="E2555" s="200" t="s">
        <v>4572</v>
      </c>
      <c r="F2555" s="200" t="s">
        <v>4572</v>
      </c>
      <c r="G2555" s="200" t="s">
        <v>4572</v>
      </c>
      <c r="H2555" s="200" t="s">
        <v>4572</v>
      </c>
      <c r="I2555" s="200" t="s">
        <v>4572</v>
      </c>
      <c r="J2555" s="200" t="s">
        <v>4571</v>
      </c>
      <c r="K2555" s="200" t="s">
        <v>4571</v>
      </c>
      <c r="L2555" s="200" t="s">
        <v>4571</v>
      </c>
      <c r="M2555" s="200" t="s">
        <v>4572</v>
      </c>
      <c r="N2555" s="200" t="s">
        <v>4571</v>
      </c>
      <c r="O2555" s="200" t="s">
        <v>4571</v>
      </c>
    </row>
    <row r="2556" spans="1:15" x14ac:dyDescent="0.3">
      <c r="A2556" s="200">
        <v>337993</v>
      </c>
      <c r="B2556" s="200" t="s">
        <v>4584</v>
      </c>
      <c r="C2556" s="200" t="s">
        <v>4572</v>
      </c>
      <c r="D2556" s="200" t="s">
        <v>4572</v>
      </c>
      <c r="E2556" s="200" t="s">
        <v>4572</v>
      </c>
      <c r="F2556" s="200" t="s">
        <v>4572</v>
      </c>
      <c r="G2556" s="200" t="s">
        <v>4572</v>
      </c>
      <c r="H2556" s="200" t="s">
        <v>4572</v>
      </c>
      <c r="I2556" s="200" t="s">
        <v>4572</v>
      </c>
      <c r="J2556" s="200" t="s">
        <v>4571</v>
      </c>
      <c r="K2556" s="200" t="s">
        <v>4571</v>
      </c>
      <c r="L2556" s="200" t="s">
        <v>4571</v>
      </c>
      <c r="M2556" s="200" t="s">
        <v>4571</v>
      </c>
      <c r="N2556" s="200" t="s">
        <v>4571</v>
      </c>
      <c r="O2556" s="200" t="s">
        <v>4571</v>
      </c>
    </row>
    <row r="2557" spans="1:15" x14ac:dyDescent="0.3">
      <c r="A2557" s="200">
        <v>337994</v>
      </c>
      <c r="B2557" s="200" t="s">
        <v>4584</v>
      </c>
      <c r="C2557" s="200" t="s">
        <v>4572</v>
      </c>
      <c r="D2557" s="200" t="s">
        <v>4572</v>
      </c>
      <c r="E2557" s="200" t="s">
        <v>4572</v>
      </c>
      <c r="F2557" s="200" t="s">
        <v>4572</v>
      </c>
      <c r="G2557" s="200" t="s">
        <v>4572</v>
      </c>
      <c r="H2557" s="200" t="s">
        <v>4572</v>
      </c>
      <c r="I2557" s="200" t="s">
        <v>4572</v>
      </c>
      <c r="J2557" s="200" t="s">
        <v>4571</v>
      </c>
      <c r="K2557" s="200" t="s">
        <v>4571</v>
      </c>
      <c r="L2557" s="200" t="s">
        <v>4571</v>
      </c>
      <c r="M2557" s="200" t="s">
        <v>4571</v>
      </c>
      <c r="N2557" s="200" t="s">
        <v>4571</v>
      </c>
      <c r="O2557" s="200" t="s">
        <v>4571</v>
      </c>
    </row>
    <row r="2558" spans="1:15" x14ac:dyDescent="0.3">
      <c r="A2558" s="200">
        <v>337995</v>
      </c>
      <c r="B2558" s="200" t="s">
        <v>4584</v>
      </c>
      <c r="C2558" s="200" t="s">
        <v>4572</v>
      </c>
      <c r="D2558" s="200" t="s">
        <v>4572</v>
      </c>
      <c r="E2558" s="200" t="s">
        <v>4572</v>
      </c>
      <c r="F2558" s="200" t="s">
        <v>4572</v>
      </c>
      <c r="G2558" s="200" t="s">
        <v>4572</v>
      </c>
      <c r="H2558" s="200" t="s">
        <v>4572</v>
      </c>
      <c r="I2558" s="200" t="s">
        <v>4572</v>
      </c>
      <c r="J2558" s="200" t="s">
        <v>4571</v>
      </c>
      <c r="K2558" s="200" t="s">
        <v>4571</v>
      </c>
      <c r="L2558" s="200" t="s">
        <v>4571</v>
      </c>
      <c r="M2558" s="200" t="s">
        <v>4571</v>
      </c>
      <c r="N2558" s="200" t="s">
        <v>4571</v>
      </c>
      <c r="O2558" s="200" t="s">
        <v>4571</v>
      </c>
    </row>
    <row r="2559" spans="1:15" x14ac:dyDescent="0.3">
      <c r="A2559" s="200">
        <v>337996</v>
      </c>
      <c r="B2559" s="200" t="s">
        <v>4584</v>
      </c>
      <c r="C2559" s="200" t="s">
        <v>4573</v>
      </c>
      <c r="D2559" s="200" t="s">
        <v>4573</v>
      </c>
      <c r="E2559" s="200" t="s">
        <v>4572</v>
      </c>
      <c r="F2559" s="200" t="s">
        <v>4573</v>
      </c>
      <c r="G2559" s="200" t="s">
        <v>4573</v>
      </c>
      <c r="H2559" s="200" t="s">
        <v>4573</v>
      </c>
      <c r="I2559" s="200" t="s">
        <v>4573</v>
      </c>
      <c r="J2559" s="200" t="s">
        <v>4572</v>
      </c>
      <c r="K2559" s="200" t="s">
        <v>4572</v>
      </c>
      <c r="L2559" s="200" t="s">
        <v>4571</v>
      </c>
      <c r="M2559" s="200" t="s">
        <v>4572</v>
      </c>
      <c r="N2559" s="200" t="s">
        <v>4572</v>
      </c>
      <c r="O2559" s="200" t="s">
        <v>4571</v>
      </c>
    </row>
    <row r="2560" spans="1:15" x14ac:dyDescent="0.3">
      <c r="A2560" s="200">
        <v>337997</v>
      </c>
      <c r="B2560" s="200" t="s">
        <v>4584</v>
      </c>
      <c r="C2560" s="200" t="s">
        <v>4572</v>
      </c>
      <c r="D2560" s="200" t="s">
        <v>4571</v>
      </c>
      <c r="E2560" s="200" t="s">
        <v>4572</v>
      </c>
      <c r="F2560" s="200" t="s">
        <v>4572</v>
      </c>
      <c r="G2560" s="200" t="s">
        <v>4572</v>
      </c>
      <c r="H2560" s="200" t="s">
        <v>4571</v>
      </c>
      <c r="I2560" s="200" t="s">
        <v>4571</v>
      </c>
      <c r="J2560" s="200" t="s">
        <v>4571</v>
      </c>
      <c r="K2560" s="200" t="s">
        <v>4571</v>
      </c>
      <c r="L2560" s="200" t="s">
        <v>4571</v>
      </c>
      <c r="M2560" s="200" t="s">
        <v>4571</v>
      </c>
      <c r="N2560" s="200" t="s">
        <v>4571</v>
      </c>
      <c r="O2560" s="200" t="s">
        <v>4571</v>
      </c>
    </row>
    <row r="2561" spans="1:15" x14ac:dyDescent="0.3">
      <c r="A2561" s="200">
        <v>337998</v>
      </c>
      <c r="B2561" s="200" t="s">
        <v>4584</v>
      </c>
      <c r="C2561" s="200" t="s">
        <v>4572</v>
      </c>
      <c r="D2561" s="200" t="s">
        <v>4572</v>
      </c>
      <c r="E2561" s="200" t="s">
        <v>4572</v>
      </c>
      <c r="F2561" s="200" t="s">
        <v>4572</v>
      </c>
      <c r="G2561" s="200" t="s">
        <v>4572</v>
      </c>
      <c r="H2561" s="200" t="s">
        <v>4571</v>
      </c>
      <c r="I2561" s="200" t="s">
        <v>4571</v>
      </c>
      <c r="J2561" s="200" t="s">
        <v>4571</v>
      </c>
      <c r="K2561" s="200" t="s">
        <v>4571</v>
      </c>
      <c r="L2561" s="200" t="s">
        <v>4571</v>
      </c>
      <c r="M2561" s="200" t="s">
        <v>4571</v>
      </c>
      <c r="N2561" s="200" t="s">
        <v>4571</v>
      </c>
      <c r="O2561" s="200" t="s">
        <v>4571</v>
      </c>
    </row>
    <row r="2562" spans="1:15" x14ac:dyDescent="0.3">
      <c r="A2562" s="200">
        <v>338000</v>
      </c>
      <c r="B2562" s="200" t="s">
        <v>4584</v>
      </c>
      <c r="C2562" s="200" t="s">
        <v>4572</v>
      </c>
      <c r="D2562" s="200" t="s">
        <v>4572</v>
      </c>
      <c r="E2562" s="200" t="s">
        <v>4572</v>
      </c>
      <c r="F2562" s="200" t="s">
        <v>4572</v>
      </c>
      <c r="G2562" s="200" t="s">
        <v>4572</v>
      </c>
      <c r="H2562" s="200" t="s">
        <v>4572</v>
      </c>
      <c r="I2562" s="200" t="s">
        <v>4572</v>
      </c>
      <c r="J2562" s="200" t="s">
        <v>4571</v>
      </c>
      <c r="K2562" s="200" t="s">
        <v>4571</v>
      </c>
      <c r="L2562" s="200" t="s">
        <v>4571</v>
      </c>
      <c r="M2562" s="200" t="s">
        <v>4571</v>
      </c>
      <c r="N2562" s="200" t="s">
        <v>4571</v>
      </c>
      <c r="O2562" s="200" t="s">
        <v>4571</v>
      </c>
    </row>
    <row r="2563" spans="1:15" x14ac:dyDescent="0.3">
      <c r="A2563" s="200">
        <v>338001</v>
      </c>
      <c r="B2563" s="200" t="s">
        <v>4584</v>
      </c>
      <c r="C2563" s="200" t="s">
        <v>4572</v>
      </c>
      <c r="D2563" s="200" t="s">
        <v>4572</v>
      </c>
      <c r="E2563" s="200" t="s">
        <v>4572</v>
      </c>
      <c r="F2563" s="200" t="s">
        <v>4571</v>
      </c>
      <c r="G2563" s="200" t="s">
        <v>4573</v>
      </c>
      <c r="H2563" s="200" t="s">
        <v>4573</v>
      </c>
      <c r="I2563" s="200" t="s">
        <v>4572</v>
      </c>
      <c r="J2563" s="200" t="s">
        <v>4571</v>
      </c>
      <c r="K2563" s="200" t="s">
        <v>4571</v>
      </c>
      <c r="L2563" s="200" t="s">
        <v>4572</v>
      </c>
      <c r="M2563" s="200" t="s">
        <v>4572</v>
      </c>
      <c r="N2563" s="200" t="s">
        <v>4572</v>
      </c>
      <c r="O2563" s="200" t="s">
        <v>4571</v>
      </c>
    </row>
    <row r="2564" spans="1:15" x14ac:dyDescent="0.3">
      <c r="A2564" s="200">
        <v>338003</v>
      </c>
      <c r="B2564" s="200" t="s">
        <v>4584</v>
      </c>
      <c r="C2564" s="200" t="s">
        <v>4572</v>
      </c>
      <c r="D2564" s="200" t="s">
        <v>4572</v>
      </c>
      <c r="E2564" s="200" t="s">
        <v>4572</v>
      </c>
      <c r="F2564" s="200" t="s">
        <v>4572</v>
      </c>
      <c r="G2564" s="200" t="s">
        <v>4572</v>
      </c>
      <c r="H2564" s="200" t="s">
        <v>4572</v>
      </c>
      <c r="I2564" s="200" t="s">
        <v>4572</v>
      </c>
      <c r="J2564" s="200" t="s">
        <v>4571</v>
      </c>
      <c r="K2564" s="200" t="s">
        <v>4571</v>
      </c>
      <c r="L2564" s="200" t="s">
        <v>4571</v>
      </c>
      <c r="M2564" s="200" t="s">
        <v>4571</v>
      </c>
      <c r="N2564" s="200" t="s">
        <v>4571</v>
      </c>
      <c r="O2564" s="200" t="s">
        <v>4571</v>
      </c>
    </row>
    <row r="2565" spans="1:15" x14ac:dyDescent="0.3">
      <c r="A2565" s="200">
        <v>338004</v>
      </c>
      <c r="B2565" s="200" t="s">
        <v>4584</v>
      </c>
      <c r="C2565" s="200" t="s">
        <v>4573</v>
      </c>
      <c r="D2565" s="200" t="s">
        <v>4572</v>
      </c>
      <c r="E2565" s="200" t="s">
        <v>4572</v>
      </c>
      <c r="F2565" s="200" t="s">
        <v>4572</v>
      </c>
      <c r="G2565" s="200" t="s">
        <v>4573</v>
      </c>
      <c r="H2565" s="200" t="s">
        <v>4572</v>
      </c>
      <c r="I2565" s="200" t="s">
        <v>4572</v>
      </c>
      <c r="J2565" s="200" t="s">
        <v>4572</v>
      </c>
      <c r="K2565" s="200" t="s">
        <v>4571</v>
      </c>
      <c r="L2565" s="200" t="s">
        <v>4572</v>
      </c>
      <c r="M2565" s="200" t="s">
        <v>4571</v>
      </c>
      <c r="N2565" s="200" t="s">
        <v>4571</v>
      </c>
      <c r="O2565" s="200" t="s">
        <v>4571</v>
      </c>
    </row>
    <row r="2566" spans="1:15" x14ac:dyDescent="0.3">
      <c r="A2566" s="200">
        <v>338006</v>
      </c>
      <c r="B2566" s="200" t="s">
        <v>4584</v>
      </c>
      <c r="C2566" s="200" t="s">
        <v>4572</v>
      </c>
      <c r="D2566" s="200" t="s">
        <v>4572</v>
      </c>
      <c r="E2566" s="200" t="s">
        <v>4572</v>
      </c>
      <c r="F2566" s="200" t="s">
        <v>4572</v>
      </c>
      <c r="G2566" s="200" t="s">
        <v>4572</v>
      </c>
      <c r="H2566" s="200" t="s">
        <v>4572</v>
      </c>
      <c r="I2566" s="200" t="s">
        <v>4572</v>
      </c>
      <c r="J2566" s="200" t="s">
        <v>4571</v>
      </c>
      <c r="K2566" s="200" t="s">
        <v>4571</v>
      </c>
      <c r="L2566" s="200" t="s">
        <v>4571</v>
      </c>
      <c r="M2566" s="200" t="s">
        <v>4571</v>
      </c>
      <c r="N2566" s="200" t="s">
        <v>4571</v>
      </c>
      <c r="O2566" s="200" t="s">
        <v>4571</v>
      </c>
    </row>
    <row r="2567" spans="1:15" x14ac:dyDescent="0.3">
      <c r="A2567" s="200">
        <v>338007</v>
      </c>
      <c r="B2567" s="200" t="s">
        <v>4584</v>
      </c>
      <c r="C2567" s="200" t="s">
        <v>4573</v>
      </c>
      <c r="D2567" s="200" t="s">
        <v>4572</v>
      </c>
      <c r="E2567" s="200" t="s">
        <v>4572</v>
      </c>
      <c r="F2567" s="200" t="s">
        <v>4572</v>
      </c>
      <c r="G2567" s="200" t="s">
        <v>4572</v>
      </c>
      <c r="H2567" s="200" t="s">
        <v>4572</v>
      </c>
      <c r="I2567" s="200" t="s">
        <v>4572</v>
      </c>
      <c r="J2567" s="200" t="s">
        <v>4572</v>
      </c>
      <c r="K2567" s="200" t="s">
        <v>4572</v>
      </c>
      <c r="L2567" s="200" t="s">
        <v>4572</v>
      </c>
      <c r="M2567" s="200" t="s">
        <v>4572</v>
      </c>
      <c r="N2567" s="200" t="s">
        <v>4572</v>
      </c>
      <c r="O2567" s="200" t="s">
        <v>4571</v>
      </c>
    </row>
    <row r="2568" spans="1:15" x14ac:dyDescent="0.3">
      <c r="A2568" s="200">
        <v>338010</v>
      </c>
      <c r="B2568" s="200" t="s">
        <v>4584</v>
      </c>
      <c r="C2568" s="200" t="s">
        <v>4573</v>
      </c>
      <c r="D2568" s="200" t="s">
        <v>4573</v>
      </c>
      <c r="E2568" s="200" t="s">
        <v>4573</v>
      </c>
      <c r="F2568" s="200" t="s">
        <v>4572</v>
      </c>
      <c r="G2568" s="200" t="s">
        <v>4573</v>
      </c>
      <c r="H2568" s="200" t="s">
        <v>4572</v>
      </c>
      <c r="I2568" s="200" t="s">
        <v>4572</v>
      </c>
      <c r="J2568" s="200" t="s">
        <v>4572</v>
      </c>
      <c r="K2568" s="200" t="s">
        <v>4572</v>
      </c>
      <c r="L2568" s="200" t="s">
        <v>4571</v>
      </c>
      <c r="M2568" s="200" t="s">
        <v>4571</v>
      </c>
      <c r="N2568" s="200" t="s">
        <v>4572</v>
      </c>
      <c r="O2568" s="200" t="s">
        <v>4571</v>
      </c>
    </row>
    <row r="2569" spans="1:15" x14ac:dyDescent="0.3">
      <c r="A2569" s="200">
        <v>338012</v>
      </c>
      <c r="B2569" s="200" t="s">
        <v>4584</v>
      </c>
      <c r="C2569" s="200" t="s">
        <v>4572</v>
      </c>
      <c r="D2569" s="200" t="s">
        <v>4571</v>
      </c>
      <c r="E2569" s="200" t="s">
        <v>4571</v>
      </c>
      <c r="F2569" s="200" t="s">
        <v>4572</v>
      </c>
      <c r="G2569" s="200" t="s">
        <v>4572</v>
      </c>
      <c r="H2569" s="200" t="s">
        <v>4572</v>
      </c>
      <c r="I2569" s="200" t="s">
        <v>4572</v>
      </c>
      <c r="J2569" s="200" t="s">
        <v>4571</v>
      </c>
      <c r="K2569" s="200" t="s">
        <v>4571</v>
      </c>
      <c r="L2569" s="200" t="s">
        <v>4571</v>
      </c>
      <c r="M2569" s="200" t="s">
        <v>4571</v>
      </c>
      <c r="N2569" s="200" t="s">
        <v>4571</v>
      </c>
      <c r="O2569" s="200" t="s">
        <v>4571</v>
      </c>
    </row>
    <row r="2570" spans="1:15" x14ac:dyDescent="0.3">
      <c r="A2570" s="200">
        <v>338014</v>
      </c>
      <c r="B2570" s="200" t="s">
        <v>4584</v>
      </c>
      <c r="C2570" s="200" t="s">
        <v>4572</v>
      </c>
      <c r="D2570" s="200" t="s">
        <v>4572</v>
      </c>
      <c r="E2570" s="200" t="s">
        <v>4572</v>
      </c>
      <c r="F2570" s="200" t="s">
        <v>4572</v>
      </c>
      <c r="G2570" s="200" t="s">
        <v>4572</v>
      </c>
      <c r="H2570" s="200" t="s">
        <v>4572</v>
      </c>
      <c r="I2570" s="200" t="s">
        <v>4572</v>
      </c>
      <c r="J2570" s="200" t="s">
        <v>4571</v>
      </c>
      <c r="K2570" s="200" t="s">
        <v>4571</v>
      </c>
      <c r="L2570" s="200" t="s">
        <v>4571</v>
      </c>
      <c r="M2570" s="200" t="s">
        <v>4571</v>
      </c>
      <c r="N2570" s="200" t="s">
        <v>4571</v>
      </c>
      <c r="O2570" s="200" t="s">
        <v>4571</v>
      </c>
    </row>
    <row r="2571" spans="1:15" x14ac:dyDescent="0.3">
      <c r="A2571" s="200">
        <v>338017</v>
      </c>
      <c r="B2571" s="200" t="s">
        <v>4584</v>
      </c>
      <c r="C2571" s="200" t="s">
        <v>4573</v>
      </c>
      <c r="D2571" s="200" t="s">
        <v>4571</v>
      </c>
      <c r="E2571" s="200" t="s">
        <v>4572</v>
      </c>
      <c r="F2571" s="200" t="s">
        <v>4573</v>
      </c>
      <c r="G2571" s="200" t="s">
        <v>4571</v>
      </c>
      <c r="H2571" s="200" t="s">
        <v>4573</v>
      </c>
      <c r="I2571" s="200" t="s">
        <v>4572</v>
      </c>
      <c r="J2571" s="200" t="s">
        <v>4571</v>
      </c>
      <c r="K2571" s="200" t="s">
        <v>4572</v>
      </c>
      <c r="L2571" s="200" t="s">
        <v>4572</v>
      </c>
      <c r="M2571" s="200" t="s">
        <v>4571</v>
      </c>
      <c r="N2571" s="200" t="s">
        <v>4571</v>
      </c>
      <c r="O2571" s="200" t="s">
        <v>4571</v>
      </c>
    </row>
    <row r="2572" spans="1:15" x14ac:dyDescent="0.3">
      <c r="A2572" s="200">
        <v>338018</v>
      </c>
      <c r="B2572" s="200" t="s">
        <v>4584</v>
      </c>
      <c r="C2572" s="200" t="s">
        <v>4572</v>
      </c>
      <c r="D2572" s="200" t="s">
        <v>4572</v>
      </c>
      <c r="E2572" s="200" t="s">
        <v>4572</v>
      </c>
      <c r="F2572" s="200" t="s">
        <v>4572</v>
      </c>
      <c r="G2572" s="200" t="s">
        <v>4572</v>
      </c>
      <c r="H2572" s="200" t="s">
        <v>4572</v>
      </c>
      <c r="I2572" s="200" t="s">
        <v>4572</v>
      </c>
      <c r="J2572" s="200" t="s">
        <v>4571</v>
      </c>
      <c r="K2572" s="200" t="s">
        <v>4571</v>
      </c>
      <c r="L2572" s="200" t="s">
        <v>4571</v>
      </c>
      <c r="M2572" s="200" t="s">
        <v>4571</v>
      </c>
      <c r="N2572" s="200" t="s">
        <v>4571</v>
      </c>
      <c r="O2572" s="200" t="s">
        <v>4571</v>
      </c>
    </row>
    <row r="2573" spans="1:15" x14ac:dyDescent="0.3">
      <c r="A2573" s="200">
        <v>338019</v>
      </c>
      <c r="B2573" s="200" t="s">
        <v>4584</v>
      </c>
      <c r="C2573" s="200" t="s">
        <v>4572</v>
      </c>
      <c r="D2573" s="200" t="s">
        <v>4572</v>
      </c>
      <c r="E2573" s="200" t="s">
        <v>4572</v>
      </c>
      <c r="F2573" s="200" t="s">
        <v>4571</v>
      </c>
      <c r="G2573" s="200" t="s">
        <v>4572</v>
      </c>
      <c r="H2573" s="200" t="s">
        <v>4572</v>
      </c>
      <c r="I2573" s="200" t="s">
        <v>4572</v>
      </c>
      <c r="J2573" s="200" t="s">
        <v>4572</v>
      </c>
      <c r="K2573" s="200" t="s">
        <v>4572</v>
      </c>
      <c r="L2573" s="200" t="s">
        <v>4571</v>
      </c>
      <c r="M2573" s="200" t="s">
        <v>4571</v>
      </c>
      <c r="N2573" s="200" t="s">
        <v>4571</v>
      </c>
      <c r="O2573" s="200" t="s">
        <v>4571</v>
      </c>
    </row>
    <row r="2574" spans="1:15" x14ac:dyDescent="0.3">
      <c r="A2574" s="200">
        <v>338020</v>
      </c>
      <c r="B2574" s="200" t="s">
        <v>4584</v>
      </c>
      <c r="C2574" s="200" t="s">
        <v>4572</v>
      </c>
      <c r="D2574" s="200" t="s">
        <v>4572</v>
      </c>
      <c r="E2574" s="200" t="s">
        <v>4572</v>
      </c>
      <c r="F2574" s="200" t="s">
        <v>4571</v>
      </c>
      <c r="G2574" s="200" t="s">
        <v>4572</v>
      </c>
      <c r="H2574" s="200" t="s">
        <v>4571</v>
      </c>
      <c r="I2574" s="200" t="s">
        <v>4571</v>
      </c>
      <c r="J2574" s="200" t="s">
        <v>4571</v>
      </c>
      <c r="K2574" s="200" t="s">
        <v>4571</v>
      </c>
      <c r="L2574" s="200" t="s">
        <v>4571</v>
      </c>
      <c r="M2574" s="200" t="s">
        <v>4571</v>
      </c>
      <c r="N2574" s="200" t="s">
        <v>4571</v>
      </c>
      <c r="O2574" s="200" t="s">
        <v>4571</v>
      </c>
    </row>
    <row r="2575" spans="1:15" x14ac:dyDescent="0.3">
      <c r="A2575" s="200">
        <v>338021</v>
      </c>
      <c r="B2575" s="200" t="s">
        <v>4584</v>
      </c>
      <c r="C2575" s="200" t="s">
        <v>4571</v>
      </c>
      <c r="D2575" s="200" t="s">
        <v>4572</v>
      </c>
      <c r="E2575" s="200" t="s">
        <v>4571</v>
      </c>
      <c r="F2575" s="200" t="s">
        <v>4571</v>
      </c>
      <c r="G2575" s="200" t="s">
        <v>4571</v>
      </c>
      <c r="H2575" s="200" t="s">
        <v>4572</v>
      </c>
      <c r="I2575" s="200" t="s">
        <v>4571</v>
      </c>
      <c r="J2575" s="200" t="s">
        <v>4571</v>
      </c>
      <c r="K2575" s="200" t="s">
        <v>4571</v>
      </c>
      <c r="L2575" s="200" t="s">
        <v>4571</v>
      </c>
      <c r="M2575" s="200" t="s">
        <v>4571</v>
      </c>
      <c r="N2575" s="200" t="s">
        <v>4571</v>
      </c>
      <c r="O2575" s="200" t="s">
        <v>4571</v>
      </c>
    </row>
    <row r="2576" spans="1:15" x14ac:dyDescent="0.3">
      <c r="A2576" s="200">
        <v>338023</v>
      </c>
      <c r="B2576" s="200" t="s">
        <v>4584</v>
      </c>
      <c r="C2576" s="200" t="s">
        <v>4572</v>
      </c>
      <c r="D2576" s="200" t="s">
        <v>4571</v>
      </c>
      <c r="E2576" s="200" t="s">
        <v>4571</v>
      </c>
      <c r="F2576" s="200" t="s">
        <v>4572</v>
      </c>
      <c r="G2576" s="200" t="s">
        <v>4572</v>
      </c>
      <c r="H2576" s="200" t="s">
        <v>4571</v>
      </c>
      <c r="I2576" s="200" t="s">
        <v>4571</v>
      </c>
      <c r="J2576" s="200" t="s">
        <v>4571</v>
      </c>
      <c r="K2576" s="200" t="s">
        <v>4571</v>
      </c>
      <c r="L2576" s="200" t="s">
        <v>4571</v>
      </c>
      <c r="M2576" s="200" t="s">
        <v>4571</v>
      </c>
      <c r="N2576" s="200" t="s">
        <v>4571</v>
      </c>
      <c r="O2576" s="200" t="s">
        <v>4571</v>
      </c>
    </row>
    <row r="2577" spans="1:15" x14ac:dyDescent="0.3">
      <c r="A2577" s="200">
        <v>338025</v>
      </c>
      <c r="B2577" s="200" t="s">
        <v>4584</v>
      </c>
      <c r="C2577" s="200" t="s">
        <v>4573</v>
      </c>
      <c r="D2577" s="200" t="s">
        <v>4571</v>
      </c>
      <c r="E2577" s="200" t="s">
        <v>4573</v>
      </c>
      <c r="F2577" s="200" t="s">
        <v>4573</v>
      </c>
      <c r="G2577" s="200" t="s">
        <v>4571</v>
      </c>
      <c r="H2577" s="200" t="s">
        <v>4572</v>
      </c>
      <c r="I2577" s="200" t="s">
        <v>4572</v>
      </c>
      <c r="J2577" s="200" t="s">
        <v>4571</v>
      </c>
      <c r="K2577" s="200" t="s">
        <v>4571</v>
      </c>
      <c r="L2577" s="200" t="s">
        <v>4571</v>
      </c>
      <c r="M2577" s="200" t="s">
        <v>4571</v>
      </c>
      <c r="N2577" s="200" t="s">
        <v>4571</v>
      </c>
      <c r="O2577" s="200" t="s">
        <v>4571</v>
      </c>
    </row>
    <row r="2578" spans="1:15" x14ac:dyDescent="0.3">
      <c r="A2578" s="200">
        <v>338027</v>
      </c>
      <c r="B2578" s="200" t="s">
        <v>4584</v>
      </c>
      <c r="C2578" s="200" t="s">
        <v>4572</v>
      </c>
      <c r="D2578" s="200" t="s">
        <v>4572</v>
      </c>
      <c r="E2578" s="200" t="s">
        <v>4572</v>
      </c>
      <c r="F2578" s="200" t="s">
        <v>4572</v>
      </c>
      <c r="G2578" s="200" t="s">
        <v>4572</v>
      </c>
      <c r="H2578" s="200" t="s">
        <v>4572</v>
      </c>
      <c r="I2578" s="200" t="s">
        <v>4572</v>
      </c>
      <c r="J2578" s="200" t="s">
        <v>4572</v>
      </c>
      <c r="K2578" s="200" t="s">
        <v>4572</v>
      </c>
      <c r="L2578" s="200" t="s">
        <v>4572</v>
      </c>
      <c r="M2578" s="200" t="s">
        <v>4572</v>
      </c>
      <c r="N2578" s="200" t="s">
        <v>4572</v>
      </c>
      <c r="O2578" s="200" t="s">
        <v>4571</v>
      </c>
    </row>
    <row r="2579" spans="1:15" x14ac:dyDescent="0.3">
      <c r="A2579" s="200">
        <v>338030</v>
      </c>
      <c r="B2579" s="200" t="s">
        <v>4584</v>
      </c>
      <c r="C2579" s="200" t="s">
        <v>4572</v>
      </c>
      <c r="D2579" s="200" t="s">
        <v>4572</v>
      </c>
      <c r="E2579" s="200" t="s">
        <v>4572</v>
      </c>
      <c r="F2579" s="200" t="s">
        <v>4572</v>
      </c>
      <c r="G2579" s="200" t="s">
        <v>4572</v>
      </c>
      <c r="H2579" s="200" t="s">
        <v>4572</v>
      </c>
      <c r="I2579" s="200" t="s">
        <v>4572</v>
      </c>
      <c r="J2579" s="200" t="s">
        <v>4571</v>
      </c>
      <c r="K2579" s="200" t="s">
        <v>4571</v>
      </c>
      <c r="L2579" s="200" t="s">
        <v>4571</v>
      </c>
      <c r="M2579" s="200" t="s">
        <v>4571</v>
      </c>
      <c r="N2579" s="200" t="s">
        <v>4571</v>
      </c>
      <c r="O2579" s="200" t="s">
        <v>4571</v>
      </c>
    </row>
    <row r="2580" spans="1:15" x14ac:dyDescent="0.3">
      <c r="A2580" s="200">
        <v>338032</v>
      </c>
      <c r="B2580" s="200" t="s">
        <v>4584</v>
      </c>
      <c r="C2580" s="200" t="s">
        <v>4572</v>
      </c>
      <c r="D2580" s="200" t="s">
        <v>4572</v>
      </c>
      <c r="E2580" s="200" t="s">
        <v>4571</v>
      </c>
      <c r="F2580" s="200" t="s">
        <v>4572</v>
      </c>
      <c r="G2580" s="200" t="s">
        <v>4571</v>
      </c>
      <c r="H2580" s="200" t="s">
        <v>4571</v>
      </c>
      <c r="I2580" s="200" t="s">
        <v>4572</v>
      </c>
      <c r="J2580" s="200" t="s">
        <v>4571</v>
      </c>
      <c r="K2580" s="200" t="s">
        <v>4571</v>
      </c>
      <c r="L2580" s="200" t="s">
        <v>4571</v>
      </c>
      <c r="M2580" s="200" t="s">
        <v>4571</v>
      </c>
      <c r="N2580" s="200" t="s">
        <v>4571</v>
      </c>
      <c r="O2580" s="200" t="s">
        <v>4571</v>
      </c>
    </row>
    <row r="2581" spans="1:15" x14ac:dyDescent="0.3">
      <c r="A2581" s="200">
        <v>338038</v>
      </c>
      <c r="B2581" s="200" t="s">
        <v>4584</v>
      </c>
      <c r="C2581" s="200" t="s">
        <v>4572</v>
      </c>
      <c r="D2581" s="200" t="s">
        <v>4572</v>
      </c>
      <c r="E2581" s="200" t="s">
        <v>4572</v>
      </c>
      <c r="F2581" s="200" t="s">
        <v>4571</v>
      </c>
      <c r="G2581" s="200" t="s">
        <v>4572</v>
      </c>
      <c r="H2581" s="200" t="s">
        <v>4572</v>
      </c>
      <c r="I2581" s="200" t="s">
        <v>4571</v>
      </c>
      <c r="J2581" s="200" t="s">
        <v>4571</v>
      </c>
      <c r="K2581" s="200" t="s">
        <v>4571</v>
      </c>
      <c r="L2581" s="200" t="s">
        <v>4571</v>
      </c>
      <c r="M2581" s="200" t="s">
        <v>4571</v>
      </c>
      <c r="N2581" s="200" t="s">
        <v>4571</v>
      </c>
      <c r="O2581" s="200" t="s">
        <v>4571</v>
      </c>
    </row>
    <row r="2582" spans="1:15" x14ac:dyDescent="0.3">
      <c r="A2582" s="200">
        <v>338039</v>
      </c>
      <c r="B2582" s="200" t="s">
        <v>4584</v>
      </c>
      <c r="C2582" s="200" t="s">
        <v>4571</v>
      </c>
      <c r="D2582" s="200" t="s">
        <v>4573</v>
      </c>
      <c r="E2582" s="200" t="s">
        <v>4571</v>
      </c>
      <c r="F2582" s="200" t="s">
        <v>4571</v>
      </c>
      <c r="G2582" s="200" t="s">
        <v>4573</v>
      </c>
      <c r="H2582" s="200" t="s">
        <v>4571</v>
      </c>
      <c r="I2582" s="200" t="s">
        <v>4571</v>
      </c>
      <c r="J2582" s="200" t="s">
        <v>4573</v>
      </c>
      <c r="K2582" s="200" t="s">
        <v>4573</v>
      </c>
      <c r="L2582" s="200" t="s">
        <v>4573</v>
      </c>
      <c r="M2582" s="200" t="s">
        <v>4571</v>
      </c>
      <c r="N2582" s="200" t="s">
        <v>4573</v>
      </c>
      <c r="O2582" s="200" t="s">
        <v>4571</v>
      </c>
    </row>
    <row r="2583" spans="1:15" x14ac:dyDescent="0.3">
      <c r="A2583" s="200">
        <v>338041</v>
      </c>
      <c r="B2583" s="200" t="s">
        <v>4584</v>
      </c>
      <c r="C2583" s="200" t="s">
        <v>4573</v>
      </c>
      <c r="D2583" s="200" t="s">
        <v>4573</v>
      </c>
      <c r="E2583" s="200" t="s">
        <v>4572</v>
      </c>
      <c r="F2583" s="200" t="s">
        <v>4572</v>
      </c>
      <c r="G2583" s="200" t="s">
        <v>4573</v>
      </c>
      <c r="H2583" s="200" t="s">
        <v>4572</v>
      </c>
      <c r="I2583" s="200" t="s">
        <v>4572</v>
      </c>
      <c r="J2583" s="200" t="s">
        <v>4572</v>
      </c>
      <c r="K2583" s="200" t="s">
        <v>4572</v>
      </c>
      <c r="L2583" s="200" t="s">
        <v>4572</v>
      </c>
      <c r="M2583" s="200" t="s">
        <v>4571</v>
      </c>
      <c r="N2583" s="200" t="s">
        <v>4572</v>
      </c>
      <c r="O2583" s="200" t="s">
        <v>4571</v>
      </c>
    </row>
    <row r="2584" spans="1:15" x14ac:dyDescent="0.3">
      <c r="A2584" s="200">
        <v>338043</v>
      </c>
      <c r="B2584" s="200" t="s">
        <v>4584</v>
      </c>
      <c r="C2584" s="200" t="s">
        <v>4572</v>
      </c>
      <c r="D2584" s="200" t="s">
        <v>4572</v>
      </c>
      <c r="E2584" s="200" t="s">
        <v>4572</v>
      </c>
      <c r="F2584" s="200" t="s">
        <v>4572</v>
      </c>
      <c r="G2584" s="200" t="s">
        <v>4572</v>
      </c>
      <c r="H2584" s="200" t="s">
        <v>4573</v>
      </c>
      <c r="I2584" s="200" t="s">
        <v>4571</v>
      </c>
      <c r="J2584" s="200" t="s">
        <v>4571</v>
      </c>
      <c r="K2584" s="200" t="s">
        <v>4571</v>
      </c>
      <c r="L2584" s="200" t="s">
        <v>4571</v>
      </c>
      <c r="M2584" s="200" t="s">
        <v>4571</v>
      </c>
      <c r="N2584" s="200" t="s">
        <v>4571</v>
      </c>
      <c r="O2584" s="200" t="s">
        <v>4571</v>
      </c>
    </row>
    <row r="2585" spans="1:15" x14ac:dyDescent="0.3">
      <c r="A2585" s="200">
        <v>338044</v>
      </c>
      <c r="B2585" s="200" t="s">
        <v>4584</v>
      </c>
      <c r="C2585" s="200" t="s">
        <v>4573</v>
      </c>
      <c r="D2585" s="200" t="s">
        <v>4572</v>
      </c>
      <c r="E2585" s="200" t="s">
        <v>4572</v>
      </c>
      <c r="F2585" s="200" t="s">
        <v>4572</v>
      </c>
      <c r="G2585" s="200" t="s">
        <v>4573</v>
      </c>
      <c r="H2585" s="200" t="s">
        <v>4571</v>
      </c>
      <c r="I2585" s="200" t="s">
        <v>4571</v>
      </c>
      <c r="J2585" s="200" t="s">
        <v>4571</v>
      </c>
      <c r="K2585" s="200" t="s">
        <v>4571</v>
      </c>
      <c r="L2585" s="200" t="s">
        <v>4571</v>
      </c>
      <c r="M2585" s="200" t="s">
        <v>4571</v>
      </c>
      <c r="N2585" s="200" t="s">
        <v>4571</v>
      </c>
      <c r="O2585" s="200" t="s">
        <v>4571</v>
      </c>
    </row>
    <row r="2586" spans="1:15" x14ac:dyDescent="0.3">
      <c r="A2586" s="200">
        <v>338047</v>
      </c>
      <c r="B2586" s="200" t="s">
        <v>4584</v>
      </c>
      <c r="C2586" s="200" t="s">
        <v>4573</v>
      </c>
      <c r="D2586" s="200" t="s">
        <v>4572</v>
      </c>
      <c r="E2586" s="200" t="s">
        <v>4572</v>
      </c>
      <c r="F2586" s="200" t="s">
        <v>4573</v>
      </c>
      <c r="G2586" s="200" t="s">
        <v>4573</v>
      </c>
      <c r="H2586" s="200" t="s">
        <v>4572</v>
      </c>
      <c r="I2586" s="200" t="s">
        <v>4572</v>
      </c>
      <c r="J2586" s="200" t="s">
        <v>4572</v>
      </c>
      <c r="K2586" s="200" t="s">
        <v>4572</v>
      </c>
      <c r="L2586" s="200" t="s">
        <v>4572</v>
      </c>
      <c r="M2586" s="200" t="s">
        <v>4572</v>
      </c>
      <c r="N2586" s="200" t="s">
        <v>4572</v>
      </c>
      <c r="O2586" s="200" t="s">
        <v>4571</v>
      </c>
    </row>
    <row r="2587" spans="1:15" x14ac:dyDescent="0.3">
      <c r="A2587" s="200">
        <v>338049</v>
      </c>
      <c r="B2587" s="200" t="s">
        <v>4584</v>
      </c>
      <c r="C2587" s="200" t="s">
        <v>4573</v>
      </c>
      <c r="D2587" s="200" t="s">
        <v>4573</v>
      </c>
      <c r="E2587" s="200" t="s">
        <v>4573</v>
      </c>
      <c r="F2587" s="200" t="s">
        <v>4572</v>
      </c>
      <c r="G2587" s="200" t="s">
        <v>4572</v>
      </c>
      <c r="H2587" s="200" t="s">
        <v>4571</v>
      </c>
      <c r="I2587" s="200" t="s">
        <v>4572</v>
      </c>
      <c r="J2587" s="200" t="s">
        <v>4571</v>
      </c>
      <c r="K2587" s="200" t="s">
        <v>4571</v>
      </c>
      <c r="L2587" s="200" t="s">
        <v>4571</v>
      </c>
      <c r="M2587" s="200" t="s">
        <v>4571</v>
      </c>
      <c r="N2587" s="200" t="s">
        <v>4571</v>
      </c>
      <c r="O2587" s="200" t="s">
        <v>4571</v>
      </c>
    </row>
    <row r="2588" spans="1:15" x14ac:dyDescent="0.3">
      <c r="A2588" s="200">
        <v>338051</v>
      </c>
      <c r="B2588" s="200" t="s">
        <v>4584</v>
      </c>
      <c r="C2588" s="200" t="s">
        <v>4573</v>
      </c>
      <c r="D2588" s="200" t="s">
        <v>4572</v>
      </c>
      <c r="E2588" s="200" t="s">
        <v>4572</v>
      </c>
      <c r="F2588" s="200" t="s">
        <v>4571</v>
      </c>
      <c r="G2588" s="200" t="s">
        <v>4572</v>
      </c>
      <c r="H2588" s="200" t="s">
        <v>4573</v>
      </c>
      <c r="I2588" s="200" t="s">
        <v>4572</v>
      </c>
      <c r="J2588" s="200" t="s">
        <v>4572</v>
      </c>
      <c r="K2588" s="200" t="s">
        <v>4572</v>
      </c>
      <c r="L2588" s="200" t="s">
        <v>4572</v>
      </c>
      <c r="M2588" s="200" t="s">
        <v>4572</v>
      </c>
      <c r="N2588" s="200" t="s">
        <v>4572</v>
      </c>
      <c r="O2588" s="200" t="s">
        <v>4571</v>
      </c>
    </row>
    <row r="2589" spans="1:15" x14ac:dyDescent="0.3">
      <c r="A2589" s="200">
        <v>338052</v>
      </c>
      <c r="B2589" s="200" t="s">
        <v>4584</v>
      </c>
      <c r="C2589" s="200" t="s">
        <v>4572</v>
      </c>
      <c r="D2589" s="200" t="s">
        <v>4572</v>
      </c>
      <c r="E2589" s="200" t="s">
        <v>4572</v>
      </c>
      <c r="F2589" s="200" t="s">
        <v>4572</v>
      </c>
      <c r="G2589" s="200" t="s">
        <v>4571</v>
      </c>
      <c r="H2589" s="200" t="s">
        <v>4571</v>
      </c>
      <c r="I2589" s="200" t="s">
        <v>4571</v>
      </c>
      <c r="J2589" s="200" t="s">
        <v>4571</v>
      </c>
      <c r="K2589" s="200" t="s">
        <v>4571</v>
      </c>
      <c r="L2589" s="200" t="s">
        <v>4571</v>
      </c>
      <c r="M2589" s="200" t="s">
        <v>4571</v>
      </c>
      <c r="N2589" s="200" t="s">
        <v>4571</v>
      </c>
      <c r="O2589" s="200" t="s">
        <v>4571</v>
      </c>
    </row>
    <row r="2590" spans="1:15" x14ac:dyDescent="0.3">
      <c r="A2590" s="200">
        <v>338053</v>
      </c>
      <c r="B2590" s="200" t="s">
        <v>4584</v>
      </c>
      <c r="C2590" s="200" t="s">
        <v>4572</v>
      </c>
      <c r="D2590" s="200" t="s">
        <v>4572</v>
      </c>
      <c r="E2590" s="200" t="s">
        <v>4572</v>
      </c>
      <c r="F2590" s="200" t="s">
        <v>4571</v>
      </c>
      <c r="G2590" s="200" t="s">
        <v>4572</v>
      </c>
      <c r="H2590" s="200" t="s">
        <v>4572</v>
      </c>
      <c r="I2590" s="200" t="s">
        <v>4571</v>
      </c>
      <c r="J2590" s="200" t="s">
        <v>4571</v>
      </c>
      <c r="K2590" s="200" t="s">
        <v>4571</v>
      </c>
      <c r="L2590" s="200" t="s">
        <v>4571</v>
      </c>
      <c r="M2590" s="200" t="s">
        <v>4571</v>
      </c>
      <c r="N2590" s="200" t="s">
        <v>4571</v>
      </c>
      <c r="O2590" s="200" t="s">
        <v>4571</v>
      </c>
    </row>
    <row r="2591" spans="1:15" x14ac:dyDescent="0.3">
      <c r="A2591" s="200">
        <v>338057</v>
      </c>
      <c r="B2591" s="200" t="s">
        <v>4584</v>
      </c>
      <c r="C2591" s="200" t="s">
        <v>4572</v>
      </c>
      <c r="D2591" s="200" t="s">
        <v>4572</v>
      </c>
      <c r="E2591" s="200" t="s">
        <v>4572</v>
      </c>
      <c r="F2591" s="200" t="s">
        <v>4572</v>
      </c>
      <c r="G2591" s="200" t="s">
        <v>4572</v>
      </c>
      <c r="H2591" s="200" t="s">
        <v>4572</v>
      </c>
      <c r="I2591" s="200" t="s">
        <v>4572</v>
      </c>
      <c r="J2591" s="200" t="s">
        <v>4571</v>
      </c>
      <c r="K2591" s="200" t="s">
        <v>4571</v>
      </c>
      <c r="L2591" s="200" t="s">
        <v>4571</v>
      </c>
      <c r="M2591" s="200" t="s">
        <v>4571</v>
      </c>
      <c r="N2591" s="200" t="s">
        <v>4571</v>
      </c>
      <c r="O2591" s="200" t="s">
        <v>4571</v>
      </c>
    </row>
    <row r="2592" spans="1:15" x14ac:dyDescent="0.3">
      <c r="A2592" s="200">
        <v>338058</v>
      </c>
      <c r="B2592" s="200" t="s">
        <v>4584</v>
      </c>
      <c r="C2592" s="200" t="s">
        <v>4572</v>
      </c>
      <c r="D2592" s="200" t="s">
        <v>4572</v>
      </c>
      <c r="E2592" s="200" t="s">
        <v>4572</v>
      </c>
      <c r="F2592" s="200" t="s">
        <v>4572</v>
      </c>
      <c r="G2592" s="200" t="s">
        <v>4572</v>
      </c>
      <c r="H2592" s="200" t="s">
        <v>4572</v>
      </c>
      <c r="I2592" s="200" t="s">
        <v>4572</v>
      </c>
      <c r="J2592" s="200" t="s">
        <v>4571</v>
      </c>
      <c r="K2592" s="200" t="s">
        <v>4571</v>
      </c>
      <c r="L2592" s="200" t="s">
        <v>4571</v>
      </c>
      <c r="M2592" s="200" t="s">
        <v>4571</v>
      </c>
      <c r="N2592" s="200" t="s">
        <v>4571</v>
      </c>
      <c r="O2592" s="200" t="s">
        <v>4571</v>
      </c>
    </row>
    <row r="2593" spans="1:15" x14ac:dyDescent="0.3">
      <c r="A2593" s="200">
        <v>338059</v>
      </c>
      <c r="B2593" s="200" t="s">
        <v>4584</v>
      </c>
      <c r="C2593" s="200" t="s">
        <v>4572</v>
      </c>
      <c r="D2593" s="200" t="s">
        <v>4572</v>
      </c>
      <c r="E2593" s="200" t="s">
        <v>4572</v>
      </c>
      <c r="F2593" s="200" t="s">
        <v>4572</v>
      </c>
      <c r="G2593" s="200" t="s">
        <v>4572</v>
      </c>
      <c r="H2593" s="200" t="s">
        <v>4572</v>
      </c>
      <c r="I2593" s="200" t="s">
        <v>4572</v>
      </c>
      <c r="J2593" s="200" t="s">
        <v>4571</v>
      </c>
      <c r="K2593" s="200" t="s">
        <v>4571</v>
      </c>
      <c r="L2593" s="200" t="s">
        <v>4571</v>
      </c>
      <c r="M2593" s="200" t="s">
        <v>4571</v>
      </c>
      <c r="N2593" s="200" t="s">
        <v>4571</v>
      </c>
      <c r="O2593" s="200" t="s">
        <v>4571</v>
      </c>
    </row>
    <row r="2594" spans="1:15" x14ac:dyDescent="0.3">
      <c r="A2594" s="200">
        <v>338061</v>
      </c>
      <c r="B2594" s="200" t="s">
        <v>4584</v>
      </c>
      <c r="C2594" s="200" t="s">
        <v>4572</v>
      </c>
      <c r="D2594" s="200" t="s">
        <v>4572</v>
      </c>
      <c r="E2594" s="200" t="s">
        <v>4572</v>
      </c>
      <c r="F2594" s="200" t="s">
        <v>4572</v>
      </c>
      <c r="G2594" s="200" t="s">
        <v>4572</v>
      </c>
      <c r="H2594" s="200" t="s">
        <v>4572</v>
      </c>
      <c r="I2594" s="200" t="s">
        <v>4572</v>
      </c>
      <c r="J2594" s="200" t="s">
        <v>4571</v>
      </c>
      <c r="K2594" s="200" t="s">
        <v>4571</v>
      </c>
      <c r="L2594" s="200" t="s">
        <v>4571</v>
      </c>
      <c r="M2594" s="200" t="s">
        <v>4571</v>
      </c>
      <c r="N2594" s="200" t="s">
        <v>4571</v>
      </c>
      <c r="O2594" s="200" t="s">
        <v>4571</v>
      </c>
    </row>
    <row r="2595" spans="1:15" x14ac:dyDescent="0.3">
      <c r="A2595" s="200">
        <v>338063</v>
      </c>
      <c r="B2595" s="200" t="s">
        <v>4584</v>
      </c>
      <c r="C2595" s="200" t="s">
        <v>4572</v>
      </c>
      <c r="D2595" s="200" t="s">
        <v>4572</v>
      </c>
      <c r="E2595" s="200" t="s">
        <v>4572</v>
      </c>
      <c r="F2595" s="200" t="s">
        <v>4572</v>
      </c>
      <c r="G2595" s="200" t="s">
        <v>4572</v>
      </c>
      <c r="H2595" s="200" t="s">
        <v>4571</v>
      </c>
      <c r="I2595" s="200" t="s">
        <v>4571</v>
      </c>
      <c r="J2595" s="200" t="s">
        <v>4571</v>
      </c>
      <c r="K2595" s="200" t="s">
        <v>4571</v>
      </c>
      <c r="L2595" s="200" t="s">
        <v>4571</v>
      </c>
      <c r="M2595" s="200" t="s">
        <v>4571</v>
      </c>
      <c r="N2595" s="200" t="s">
        <v>4571</v>
      </c>
      <c r="O2595" s="200" t="s">
        <v>4571</v>
      </c>
    </row>
    <row r="2596" spans="1:15" x14ac:dyDescent="0.3">
      <c r="A2596" s="200">
        <v>338065</v>
      </c>
      <c r="B2596" s="200" t="s">
        <v>4584</v>
      </c>
      <c r="C2596" s="200" t="s">
        <v>4573</v>
      </c>
      <c r="D2596" s="200" t="s">
        <v>4572</v>
      </c>
      <c r="E2596" s="200" t="s">
        <v>4572</v>
      </c>
      <c r="F2596" s="200" t="s">
        <v>4572</v>
      </c>
      <c r="G2596" s="200" t="s">
        <v>4572</v>
      </c>
      <c r="H2596" s="200" t="s">
        <v>4572</v>
      </c>
      <c r="I2596" s="200" t="s">
        <v>4572</v>
      </c>
      <c r="J2596" s="200" t="s">
        <v>4572</v>
      </c>
      <c r="K2596" s="200" t="s">
        <v>4572</v>
      </c>
      <c r="L2596" s="200" t="s">
        <v>4572</v>
      </c>
      <c r="M2596" s="200" t="s">
        <v>4572</v>
      </c>
      <c r="N2596" s="200" t="s">
        <v>4572</v>
      </c>
      <c r="O2596" s="200" t="s">
        <v>4571</v>
      </c>
    </row>
    <row r="2597" spans="1:15" x14ac:dyDescent="0.3">
      <c r="A2597" s="200">
        <v>338066</v>
      </c>
      <c r="B2597" s="200" t="s">
        <v>4584</v>
      </c>
      <c r="C2597" s="200" t="s">
        <v>4573</v>
      </c>
      <c r="D2597" s="200" t="s">
        <v>4572</v>
      </c>
      <c r="E2597" s="200" t="s">
        <v>4572</v>
      </c>
      <c r="F2597" s="200" t="s">
        <v>4571</v>
      </c>
      <c r="G2597" s="200" t="s">
        <v>4573</v>
      </c>
      <c r="H2597" s="200" t="s">
        <v>4573</v>
      </c>
      <c r="I2597" s="200" t="s">
        <v>4571</v>
      </c>
      <c r="J2597" s="200" t="s">
        <v>4571</v>
      </c>
      <c r="K2597" s="200" t="s">
        <v>4571</v>
      </c>
      <c r="L2597" s="200" t="s">
        <v>4572</v>
      </c>
      <c r="M2597" s="200" t="s">
        <v>4572</v>
      </c>
      <c r="N2597" s="200" t="s">
        <v>4571</v>
      </c>
      <c r="O2597" s="200" t="s">
        <v>4571</v>
      </c>
    </row>
    <row r="2598" spans="1:15" x14ac:dyDescent="0.3">
      <c r="A2598" s="200">
        <v>338067</v>
      </c>
      <c r="B2598" s="200" t="s">
        <v>4584</v>
      </c>
      <c r="C2598" s="200" t="s">
        <v>4573</v>
      </c>
      <c r="D2598" s="200" t="s">
        <v>4572</v>
      </c>
      <c r="E2598" s="200" t="s">
        <v>4571</v>
      </c>
      <c r="F2598" s="200" t="s">
        <v>4573</v>
      </c>
      <c r="G2598" s="200" t="s">
        <v>4573</v>
      </c>
      <c r="H2598" s="200" t="s">
        <v>4572</v>
      </c>
      <c r="I2598" s="200" t="s">
        <v>4571</v>
      </c>
      <c r="J2598" s="200" t="s">
        <v>4571</v>
      </c>
      <c r="K2598" s="200" t="s">
        <v>4571</v>
      </c>
      <c r="L2598" s="200" t="s">
        <v>4571</v>
      </c>
      <c r="M2598" s="200" t="s">
        <v>4571</v>
      </c>
      <c r="N2598" s="200" t="s">
        <v>4572</v>
      </c>
      <c r="O2598" s="200" t="s">
        <v>4571</v>
      </c>
    </row>
    <row r="2599" spans="1:15" x14ac:dyDescent="0.3">
      <c r="A2599" s="200">
        <v>338068</v>
      </c>
      <c r="B2599" s="200" t="s">
        <v>4584</v>
      </c>
      <c r="C2599" s="200" t="s">
        <v>4573</v>
      </c>
      <c r="D2599" s="200" t="s">
        <v>4572</v>
      </c>
      <c r="E2599" s="200" t="s">
        <v>4572</v>
      </c>
      <c r="F2599" s="200" t="s">
        <v>4572</v>
      </c>
      <c r="G2599" s="200" t="s">
        <v>4573</v>
      </c>
      <c r="H2599" s="200" t="s">
        <v>4573</v>
      </c>
      <c r="I2599" s="200" t="s">
        <v>4573</v>
      </c>
      <c r="J2599" s="200" t="s">
        <v>4572</v>
      </c>
      <c r="K2599" s="200" t="s">
        <v>4572</v>
      </c>
      <c r="L2599" s="200" t="s">
        <v>4572</v>
      </c>
      <c r="M2599" s="200" t="s">
        <v>4572</v>
      </c>
      <c r="N2599" s="200" t="s">
        <v>4572</v>
      </c>
      <c r="O2599" s="200" t="s">
        <v>4572</v>
      </c>
    </row>
    <row r="2600" spans="1:15" x14ac:dyDescent="0.3">
      <c r="A2600" s="200">
        <v>338071</v>
      </c>
      <c r="B2600" s="200" t="s">
        <v>4584</v>
      </c>
      <c r="C2600" s="200" t="s">
        <v>4571</v>
      </c>
      <c r="D2600" s="200" t="s">
        <v>4572</v>
      </c>
      <c r="E2600" s="200" t="s">
        <v>4571</v>
      </c>
      <c r="F2600" s="200" t="s">
        <v>4571</v>
      </c>
      <c r="G2600" s="200" t="s">
        <v>4571</v>
      </c>
      <c r="H2600" s="200" t="s">
        <v>4573</v>
      </c>
      <c r="I2600" s="200" t="s">
        <v>4573</v>
      </c>
      <c r="J2600" s="200" t="s">
        <v>4572</v>
      </c>
      <c r="K2600" s="200" t="s">
        <v>4571</v>
      </c>
      <c r="L2600" s="200" t="s">
        <v>4572</v>
      </c>
      <c r="M2600" s="200" t="s">
        <v>4571</v>
      </c>
      <c r="N2600" s="200" t="s">
        <v>4571</v>
      </c>
      <c r="O2600" s="200" t="s">
        <v>4571</v>
      </c>
    </row>
    <row r="2601" spans="1:15" x14ac:dyDescent="0.3">
      <c r="A2601" s="200">
        <v>338073</v>
      </c>
      <c r="B2601" s="200" t="s">
        <v>4584</v>
      </c>
      <c r="C2601" s="200" t="s">
        <v>4572</v>
      </c>
      <c r="D2601" s="200" t="s">
        <v>4572</v>
      </c>
      <c r="E2601" s="200" t="s">
        <v>4572</v>
      </c>
      <c r="F2601" s="200" t="s">
        <v>4572</v>
      </c>
      <c r="G2601" s="200" t="s">
        <v>4572</v>
      </c>
      <c r="H2601" s="200" t="s">
        <v>4572</v>
      </c>
      <c r="I2601" s="200" t="s">
        <v>4571</v>
      </c>
      <c r="J2601" s="200" t="s">
        <v>4572</v>
      </c>
      <c r="K2601" s="200" t="s">
        <v>4572</v>
      </c>
      <c r="L2601" s="200" t="s">
        <v>4571</v>
      </c>
      <c r="M2601" s="200" t="s">
        <v>4572</v>
      </c>
      <c r="N2601" s="200" t="s">
        <v>4571</v>
      </c>
      <c r="O2601" s="200" t="s">
        <v>4571</v>
      </c>
    </row>
    <row r="2602" spans="1:15" x14ac:dyDescent="0.3">
      <c r="A2602" s="200">
        <v>338076</v>
      </c>
      <c r="B2602" s="200" t="s">
        <v>4584</v>
      </c>
      <c r="C2602" s="200" t="s">
        <v>4573</v>
      </c>
      <c r="D2602" s="200" t="s">
        <v>4573</v>
      </c>
      <c r="E2602" s="200" t="s">
        <v>4572</v>
      </c>
      <c r="F2602" s="200" t="s">
        <v>4572</v>
      </c>
      <c r="G2602" s="200" t="s">
        <v>4573</v>
      </c>
      <c r="H2602" s="200" t="s">
        <v>4572</v>
      </c>
      <c r="I2602" s="200" t="s">
        <v>4573</v>
      </c>
      <c r="J2602" s="200" t="s">
        <v>4572</v>
      </c>
      <c r="K2602" s="200" t="s">
        <v>4572</v>
      </c>
      <c r="L2602" s="200" t="s">
        <v>4572</v>
      </c>
      <c r="M2602" s="200" t="s">
        <v>4572</v>
      </c>
      <c r="N2602" s="200" t="s">
        <v>4572</v>
      </c>
      <c r="O2602" s="200" t="s">
        <v>4571</v>
      </c>
    </row>
    <row r="2603" spans="1:15" x14ac:dyDescent="0.3">
      <c r="A2603" s="200">
        <v>338079</v>
      </c>
      <c r="B2603" s="200" t="s">
        <v>4584</v>
      </c>
      <c r="C2603" s="200" t="s">
        <v>4573</v>
      </c>
      <c r="D2603" s="200" t="s">
        <v>4573</v>
      </c>
      <c r="E2603" s="200" t="s">
        <v>4573</v>
      </c>
      <c r="F2603" s="200" t="s">
        <v>4573</v>
      </c>
      <c r="G2603" s="200" t="s">
        <v>4573</v>
      </c>
      <c r="H2603" s="200" t="s">
        <v>4573</v>
      </c>
      <c r="I2603" s="200" t="s">
        <v>4573</v>
      </c>
      <c r="J2603" s="200" t="s">
        <v>4572</v>
      </c>
      <c r="K2603" s="200" t="s">
        <v>4572</v>
      </c>
      <c r="L2603" s="200" t="s">
        <v>4572</v>
      </c>
      <c r="M2603" s="200" t="s">
        <v>4572</v>
      </c>
      <c r="N2603" s="200" t="s">
        <v>4572</v>
      </c>
      <c r="O2603" s="200" t="s">
        <v>4571</v>
      </c>
    </row>
    <row r="2604" spans="1:15" x14ac:dyDescent="0.3">
      <c r="A2604" s="200">
        <v>338080</v>
      </c>
      <c r="B2604" s="200" t="s">
        <v>4584</v>
      </c>
      <c r="C2604" s="200" t="s">
        <v>4572</v>
      </c>
      <c r="D2604" s="200" t="s">
        <v>4572</v>
      </c>
      <c r="E2604" s="200" t="s">
        <v>4572</v>
      </c>
      <c r="F2604" s="200" t="s">
        <v>4572</v>
      </c>
      <c r="G2604" s="200" t="s">
        <v>4572</v>
      </c>
      <c r="H2604" s="200" t="s">
        <v>4572</v>
      </c>
      <c r="I2604" s="200" t="s">
        <v>4572</v>
      </c>
      <c r="J2604" s="200" t="s">
        <v>4571</v>
      </c>
      <c r="K2604" s="200" t="s">
        <v>4571</v>
      </c>
      <c r="L2604" s="200" t="s">
        <v>4571</v>
      </c>
      <c r="M2604" s="200" t="s">
        <v>4571</v>
      </c>
      <c r="N2604" s="200" t="s">
        <v>4571</v>
      </c>
      <c r="O2604" s="200" t="s">
        <v>4571</v>
      </c>
    </row>
    <row r="2605" spans="1:15" x14ac:dyDescent="0.3">
      <c r="A2605" s="200">
        <v>338081</v>
      </c>
      <c r="B2605" s="200" t="s">
        <v>4584</v>
      </c>
      <c r="C2605" s="200" t="s">
        <v>4573</v>
      </c>
      <c r="D2605" s="200" t="s">
        <v>4572</v>
      </c>
      <c r="E2605" s="200" t="s">
        <v>4572</v>
      </c>
      <c r="F2605" s="200" t="s">
        <v>4573</v>
      </c>
      <c r="G2605" s="200" t="s">
        <v>4571</v>
      </c>
      <c r="H2605" s="200" t="s">
        <v>4572</v>
      </c>
      <c r="I2605" s="200" t="s">
        <v>4573</v>
      </c>
      <c r="J2605" s="200" t="s">
        <v>4571</v>
      </c>
      <c r="K2605" s="200" t="s">
        <v>4571</v>
      </c>
      <c r="L2605" s="200" t="s">
        <v>4572</v>
      </c>
      <c r="M2605" s="200" t="s">
        <v>4572</v>
      </c>
      <c r="N2605" s="200" t="s">
        <v>4572</v>
      </c>
      <c r="O2605" s="200" t="s">
        <v>4571</v>
      </c>
    </row>
    <row r="2606" spans="1:15" x14ac:dyDescent="0.3">
      <c r="A2606" s="200">
        <v>338085</v>
      </c>
      <c r="B2606" s="200" t="s">
        <v>4584</v>
      </c>
      <c r="C2606" s="200" t="s">
        <v>4572</v>
      </c>
      <c r="D2606" s="200" t="s">
        <v>4571</v>
      </c>
      <c r="E2606" s="200" t="s">
        <v>4573</v>
      </c>
      <c r="F2606" s="200" t="s">
        <v>4571</v>
      </c>
      <c r="G2606" s="200" t="s">
        <v>4571</v>
      </c>
      <c r="H2606" s="200" t="s">
        <v>4572</v>
      </c>
      <c r="I2606" s="200" t="s">
        <v>4571</v>
      </c>
      <c r="J2606" s="200" t="s">
        <v>4571</v>
      </c>
      <c r="K2606" s="200" t="s">
        <v>4571</v>
      </c>
      <c r="L2606" s="200" t="s">
        <v>4571</v>
      </c>
      <c r="M2606" s="200" t="s">
        <v>4571</v>
      </c>
      <c r="N2606" s="200" t="s">
        <v>4572</v>
      </c>
      <c r="O2606" s="200" t="s">
        <v>4571</v>
      </c>
    </row>
    <row r="2607" spans="1:15" x14ac:dyDescent="0.3">
      <c r="A2607" s="200">
        <v>338086</v>
      </c>
      <c r="B2607" s="200" t="s">
        <v>4584</v>
      </c>
      <c r="C2607" s="200" t="s">
        <v>4572</v>
      </c>
      <c r="D2607" s="200" t="s">
        <v>4572</v>
      </c>
      <c r="E2607" s="200" t="s">
        <v>4572</v>
      </c>
      <c r="F2607" s="200" t="s">
        <v>4572</v>
      </c>
      <c r="G2607" s="200" t="s">
        <v>4572</v>
      </c>
      <c r="H2607" s="200" t="s">
        <v>4572</v>
      </c>
      <c r="I2607" s="200" t="s">
        <v>4572</v>
      </c>
      <c r="J2607" s="200" t="s">
        <v>4571</v>
      </c>
      <c r="K2607" s="200" t="s">
        <v>4571</v>
      </c>
      <c r="L2607" s="200" t="s">
        <v>4571</v>
      </c>
      <c r="M2607" s="200" t="s">
        <v>4571</v>
      </c>
      <c r="N2607" s="200" t="s">
        <v>4571</v>
      </c>
      <c r="O2607" s="200" t="s">
        <v>4571</v>
      </c>
    </row>
    <row r="2608" spans="1:15" x14ac:dyDescent="0.3">
      <c r="A2608" s="200">
        <v>338087</v>
      </c>
      <c r="B2608" s="200" t="s">
        <v>4584</v>
      </c>
      <c r="C2608" s="200" t="s">
        <v>4572</v>
      </c>
      <c r="D2608" s="200" t="s">
        <v>4572</v>
      </c>
      <c r="E2608" s="200" t="s">
        <v>4572</v>
      </c>
      <c r="F2608" s="200" t="s">
        <v>4572</v>
      </c>
      <c r="G2608" s="200" t="s">
        <v>4572</v>
      </c>
      <c r="H2608" s="200" t="s">
        <v>4572</v>
      </c>
      <c r="I2608" s="200" t="s">
        <v>4572</v>
      </c>
      <c r="J2608" s="200" t="s">
        <v>4571</v>
      </c>
      <c r="K2608" s="200" t="s">
        <v>4571</v>
      </c>
      <c r="L2608" s="200" t="s">
        <v>4571</v>
      </c>
      <c r="M2608" s="200" t="s">
        <v>4571</v>
      </c>
      <c r="N2608" s="200" t="s">
        <v>4571</v>
      </c>
      <c r="O2608" s="200" t="s">
        <v>4571</v>
      </c>
    </row>
    <row r="2609" spans="1:15" x14ac:dyDescent="0.3">
      <c r="A2609" s="200">
        <v>338088</v>
      </c>
      <c r="B2609" s="200" t="s">
        <v>4584</v>
      </c>
      <c r="C2609" s="200" t="s">
        <v>4572</v>
      </c>
      <c r="D2609" s="200" t="s">
        <v>4572</v>
      </c>
      <c r="E2609" s="200" t="s">
        <v>4572</v>
      </c>
      <c r="F2609" s="200" t="s">
        <v>4572</v>
      </c>
      <c r="G2609" s="200" t="s">
        <v>4571</v>
      </c>
      <c r="H2609" s="200" t="s">
        <v>4572</v>
      </c>
      <c r="I2609" s="200" t="s">
        <v>4572</v>
      </c>
      <c r="J2609" s="200" t="s">
        <v>4572</v>
      </c>
      <c r="K2609" s="200" t="s">
        <v>4572</v>
      </c>
      <c r="L2609" s="200" t="s">
        <v>4571</v>
      </c>
      <c r="M2609" s="200" t="s">
        <v>4572</v>
      </c>
      <c r="N2609" s="200" t="s">
        <v>4572</v>
      </c>
      <c r="O2609" s="200" t="s">
        <v>4571</v>
      </c>
    </row>
    <row r="2610" spans="1:15" x14ac:dyDescent="0.3">
      <c r="A2610" s="200">
        <v>338089</v>
      </c>
      <c r="B2610" s="200" t="s">
        <v>4584</v>
      </c>
      <c r="C2610" s="200" t="s">
        <v>4572</v>
      </c>
      <c r="D2610" s="200" t="s">
        <v>4571</v>
      </c>
      <c r="E2610" s="200" t="s">
        <v>4571</v>
      </c>
      <c r="F2610" s="200" t="s">
        <v>4571</v>
      </c>
      <c r="G2610" s="200" t="s">
        <v>4571</v>
      </c>
      <c r="H2610" s="200" t="s">
        <v>4572</v>
      </c>
      <c r="I2610" s="200" t="s">
        <v>4572</v>
      </c>
      <c r="J2610" s="200" t="s">
        <v>4571</v>
      </c>
      <c r="K2610" s="200" t="s">
        <v>4571</v>
      </c>
      <c r="L2610" s="200" t="s">
        <v>4571</v>
      </c>
      <c r="M2610" s="200" t="s">
        <v>4571</v>
      </c>
      <c r="N2610" s="200" t="s">
        <v>4571</v>
      </c>
      <c r="O2610" s="200" t="s">
        <v>4571</v>
      </c>
    </row>
    <row r="2611" spans="1:15" x14ac:dyDescent="0.3">
      <c r="A2611" s="200">
        <v>338093</v>
      </c>
      <c r="B2611" s="200" t="s">
        <v>4584</v>
      </c>
      <c r="C2611" s="200" t="s">
        <v>4572</v>
      </c>
      <c r="D2611" s="200" t="s">
        <v>4572</v>
      </c>
      <c r="E2611" s="200" t="s">
        <v>4572</v>
      </c>
      <c r="F2611" s="200" t="s">
        <v>4572</v>
      </c>
      <c r="G2611" s="200" t="s">
        <v>4572</v>
      </c>
      <c r="H2611" s="200" t="s">
        <v>4571</v>
      </c>
      <c r="I2611" s="200" t="s">
        <v>4571</v>
      </c>
      <c r="J2611" s="200" t="s">
        <v>4571</v>
      </c>
      <c r="K2611" s="200" t="s">
        <v>4571</v>
      </c>
      <c r="L2611" s="200" t="s">
        <v>4571</v>
      </c>
      <c r="M2611" s="200" t="s">
        <v>4571</v>
      </c>
      <c r="N2611" s="200" t="s">
        <v>4571</v>
      </c>
      <c r="O2611" s="200" t="s">
        <v>4571</v>
      </c>
    </row>
    <row r="2612" spans="1:15" x14ac:dyDescent="0.3">
      <c r="A2612" s="200">
        <v>338095</v>
      </c>
      <c r="B2612" s="200" t="s">
        <v>4584</v>
      </c>
      <c r="C2612" s="200" t="s">
        <v>4573</v>
      </c>
      <c r="D2612" s="200" t="s">
        <v>4572</v>
      </c>
      <c r="E2612" s="200" t="s">
        <v>4572</v>
      </c>
      <c r="F2612" s="200" t="s">
        <v>4573</v>
      </c>
      <c r="G2612" s="200" t="s">
        <v>4572</v>
      </c>
      <c r="H2612" s="200" t="s">
        <v>4573</v>
      </c>
      <c r="I2612" s="200" t="s">
        <v>4573</v>
      </c>
      <c r="J2612" s="200" t="s">
        <v>4571</v>
      </c>
      <c r="K2612" s="200" t="s">
        <v>4571</v>
      </c>
      <c r="L2612" s="200" t="s">
        <v>4571</v>
      </c>
      <c r="M2612" s="200" t="s">
        <v>4571</v>
      </c>
      <c r="N2612" s="200" t="s">
        <v>4571</v>
      </c>
      <c r="O2612" s="200" t="s">
        <v>4571</v>
      </c>
    </row>
    <row r="2613" spans="1:15" x14ac:dyDescent="0.3">
      <c r="A2613" s="200">
        <v>338096</v>
      </c>
      <c r="B2613" s="200" t="s">
        <v>4584</v>
      </c>
      <c r="C2613" s="200" t="s">
        <v>4573</v>
      </c>
      <c r="D2613" s="200" t="s">
        <v>4572</v>
      </c>
      <c r="E2613" s="200" t="s">
        <v>4572</v>
      </c>
      <c r="F2613" s="200" t="s">
        <v>4572</v>
      </c>
      <c r="G2613" s="200" t="s">
        <v>4573</v>
      </c>
      <c r="H2613" s="200" t="s">
        <v>4573</v>
      </c>
      <c r="I2613" s="200" t="s">
        <v>4573</v>
      </c>
      <c r="J2613" s="200" t="s">
        <v>4572</v>
      </c>
      <c r="K2613" s="200" t="s">
        <v>4572</v>
      </c>
      <c r="L2613" s="200" t="s">
        <v>4572</v>
      </c>
      <c r="M2613" s="200" t="s">
        <v>4572</v>
      </c>
      <c r="N2613" s="200" t="s">
        <v>4572</v>
      </c>
      <c r="O2613" s="200" t="s">
        <v>4571</v>
      </c>
    </row>
    <row r="2614" spans="1:15" x14ac:dyDescent="0.3">
      <c r="A2614" s="200">
        <v>338097</v>
      </c>
      <c r="B2614" s="200" t="s">
        <v>4584</v>
      </c>
      <c r="C2614" s="200" t="s">
        <v>4571</v>
      </c>
      <c r="D2614" s="200" t="s">
        <v>4572</v>
      </c>
      <c r="E2614" s="200" t="s">
        <v>4572</v>
      </c>
      <c r="F2614" s="200" t="s">
        <v>4571</v>
      </c>
      <c r="G2614" s="200" t="s">
        <v>4571</v>
      </c>
      <c r="H2614" s="200" t="s">
        <v>4571</v>
      </c>
      <c r="I2614" s="200" t="s">
        <v>4571</v>
      </c>
      <c r="J2614" s="200" t="s">
        <v>4571</v>
      </c>
      <c r="K2614" s="200" t="s">
        <v>4571</v>
      </c>
      <c r="L2614" s="200" t="s">
        <v>4571</v>
      </c>
      <c r="M2614" s="200" t="s">
        <v>4571</v>
      </c>
      <c r="N2614" s="200" t="s">
        <v>4571</v>
      </c>
      <c r="O2614" s="200" t="s">
        <v>4571</v>
      </c>
    </row>
    <row r="2615" spans="1:15" x14ac:dyDescent="0.3">
      <c r="A2615" s="200">
        <v>338098</v>
      </c>
      <c r="B2615" s="200" t="s">
        <v>4584</v>
      </c>
      <c r="C2615" s="200" t="s">
        <v>4572</v>
      </c>
      <c r="D2615" s="200" t="s">
        <v>4572</v>
      </c>
      <c r="E2615" s="200" t="s">
        <v>4572</v>
      </c>
      <c r="F2615" s="200" t="s">
        <v>4572</v>
      </c>
      <c r="G2615" s="200" t="s">
        <v>4572</v>
      </c>
      <c r="H2615" s="200" t="s">
        <v>4572</v>
      </c>
      <c r="I2615" s="200" t="s">
        <v>4572</v>
      </c>
      <c r="J2615" s="200" t="s">
        <v>4571</v>
      </c>
      <c r="K2615" s="200" t="s">
        <v>4571</v>
      </c>
      <c r="L2615" s="200" t="s">
        <v>4571</v>
      </c>
      <c r="M2615" s="200" t="s">
        <v>4571</v>
      </c>
      <c r="N2615" s="200" t="s">
        <v>4571</v>
      </c>
      <c r="O2615" s="200" t="s">
        <v>4571</v>
      </c>
    </row>
    <row r="2616" spans="1:15" x14ac:dyDescent="0.3">
      <c r="A2616" s="200">
        <v>338099</v>
      </c>
      <c r="B2616" s="200" t="s">
        <v>4584</v>
      </c>
      <c r="C2616" s="200" t="s">
        <v>4573</v>
      </c>
      <c r="D2616" s="200" t="s">
        <v>4572</v>
      </c>
      <c r="E2616" s="200" t="s">
        <v>4572</v>
      </c>
      <c r="F2616" s="200" t="s">
        <v>4571</v>
      </c>
      <c r="G2616" s="200" t="s">
        <v>4573</v>
      </c>
      <c r="H2616" s="200" t="s">
        <v>4573</v>
      </c>
      <c r="I2616" s="200" t="s">
        <v>4573</v>
      </c>
      <c r="J2616" s="200" t="s">
        <v>4572</v>
      </c>
      <c r="K2616" s="200" t="s">
        <v>4571</v>
      </c>
      <c r="L2616" s="200" t="s">
        <v>4571</v>
      </c>
      <c r="M2616" s="200" t="s">
        <v>4572</v>
      </c>
      <c r="N2616" s="200" t="s">
        <v>4571</v>
      </c>
      <c r="O2616" s="200" t="s">
        <v>4571</v>
      </c>
    </row>
    <row r="2617" spans="1:15" x14ac:dyDescent="0.3">
      <c r="A2617" s="200">
        <v>338100</v>
      </c>
      <c r="B2617" s="200" t="s">
        <v>4584</v>
      </c>
      <c r="C2617" s="200" t="s">
        <v>4573</v>
      </c>
      <c r="D2617" s="200" t="s">
        <v>4572</v>
      </c>
      <c r="E2617" s="200" t="s">
        <v>4572</v>
      </c>
      <c r="F2617" s="200" t="s">
        <v>4572</v>
      </c>
      <c r="G2617" s="200" t="s">
        <v>4573</v>
      </c>
      <c r="H2617" s="200" t="s">
        <v>4572</v>
      </c>
      <c r="I2617" s="200" t="s">
        <v>4572</v>
      </c>
      <c r="J2617" s="200" t="s">
        <v>4571</v>
      </c>
      <c r="K2617" s="200" t="s">
        <v>4571</v>
      </c>
      <c r="L2617" s="200" t="s">
        <v>4572</v>
      </c>
      <c r="M2617" s="200" t="s">
        <v>4572</v>
      </c>
      <c r="N2617" s="200" t="s">
        <v>4572</v>
      </c>
      <c r="O2617" s="200" t="s">
        <v>4571</v>
      </c>
    </row>
    <row r="2618" spans="1:15" x14ac:dyDescent="0.3">
      <c r="A2618" s="200">
        <v>338103</v>
      </c>
      <c r="B2618" s="200" t="s">
        <v>4584</v>
      </c>
      <c r="C2618" s="200" t="s">
        <v>4573</v>
      </c>
      <c r="D2618" s="200" t="s">
        <v>4573</v>
      </c>
      <c r="E2618" s="200" t="s">
        <v>4573</v>
      </c>
      <c r="F2618" s="200" t="s">
        <v>4573</v>
      </c>
      <c r="G2618" s="200" t="s">
        <v>4572</v>
      </c>
      <c r="H2618" s="200" t="s">
        <v>4573</v>
      </c>
      <c r="I2618" s="200" t="s">
        <v>4572</v>
      </c>
      <c r="J2618" s="200" t="s">
        <v>4572</v>
      </c>
      <c r="K2618" s="200" t="s">
        <v>4572</v>
      </c>
      <c r="L2618" s="200" t="s">
        <v>4572</v>
      </c>
      <c r="M2618" s="200" t="s">
        <v>4572</v>
      </c>
      <c r="N2618" s="200" t="s">
        <v>4572</v>
      </c>
      <c r="O2618" s="200" t="s">
        <v>4571</v>
      </c>
    </row>
    <row r="2619" spans="1:15" x14ac:dyDescent="0.3">
      <c r="A2619" s="200">
        <v>338104</v>
      </c>
      <c r="B2619" s="200" t="s">
        <v>4584</v>
      </c>
      <c r="C2619" s="200" t="s">
        <v>4572</v>
      </c>
      <c r="D2619" s="200" t="s">
        <v>4571</v>
      </c>
      <c r="E2619" s="200" t="s">
        <v>4572</v>
      </c>
      <c r="F2619" s="200" t="s">
        <v>4572</v>
      </c>
      <c r="G2619" s="200" t="s">
        <v>4572</v>
      </c>
      <c r="H2619" s="200" t="s">
        <v>4571</v>
      </c>
      <c r="I2619" s="200" t="s">
        <v>4571</v>
      </c>
      <c r="J2619" s="200" t="s">
        <v>4571</v>
      </c>
      <c r="K2619" s="200" t="s">
        <v>4571</v>
      </c>
      <c r="L2619" s="200" t="s">
        <v>4571</v>
      </c>
      <c r="M2619" s="200" t="s">
        <v>4571</v>
      </c>
      <c r="N2619" s="200" t="s">
        <v>4571</v>
      </c>
      <c r="O2619" s="200" t="s">
        <v>4571</v>
      </c>
    </row>
    <row r="2620" spans="1:15" x14ac:dyDescent="0.3">
      <c r="A2620" s="200">
        <v>338106</v>
      </c>
      <c r="B2620" s="200" t="s">
        <v>4584</v>
      </c>
      <c r="C2620" s="200" t="s">
        <v>4573</v>
      </c>
      <c r="D2620" s="200" t="s">
        <v>4572</v>
      </c>
      <c r="E2620" s="200" t="s">
        <v>4573</v>
      </c>
      <c r="F2620" s="200" t="s">
        <v>4573</v>
      </c>
      <c r="G2620" s="200" t="s">
        <v>4572</v>
      </c>
      <c r="H2620" s="200" t="s">
        <v>4572</v>
      </c>
      <c r="I2620" s="200" t="s">
        <v>4572</v>
      </c>
      <c r="J2620" s="200" t="s">
        <v>4572</v>
      </c>
      <c r="K2620" s="200" t="s">
        <v>4572</v>
      </c>
      <c r="L2620" s="200" t="s">
        <v>4572</v>
      </c>
      <c r="M2620" s="200" t="s">
        <v>4572</v>
      </c>
      <c r="N2620" s="200" t="s">
        <v>4572</v>
      </c>
      <c r="O2620" s="200" t="s">
        <v>4571</v>
      </c>
    </row>
    <row r="2621" spans="1:15" x14ac:dyDescent="0.3">
      <c r="A2621" s="200">
        <v>338109</v>
      </c>
      <c r="B2621" s="200" t="s">
        <v>4584</v>
      </c>
      <c r="C2621" s="200" t="s">
        <v>4572</v>
      </c>
      <c r="D2621" s="200" t="s">
        <v>4572</v>
      </c>
      <c r="E2621" s="200" t="s">
        <v>4572</v>
      </c>
      <c r="F2621" s="200" t="s">
        <v>4572</v>
      </c>
      <c r="G2621" s="200" t="s">
        <v>4572</v>
      </c>
      <c r="H2621" s="200" t="s">
        <v>4572</v>
      </c>
      <c r="I2621" s="200" t="s">
        <v>4572</v>
      </c>
      <c r="J2621" s="200" t="s">
        <v>4571</v>
      </c>
      <c r="K2621" s="200" t="s">
        <v>4571</v>
      </c>
      <c r="L2621" s="200" t="s">
        <v>4571</v>
      </c>
      <c r="M2621" s="200" t="s">
        <v>4571</v>
      </c>
      <c r="N2621" s="200" t="s">
        <v>4571</v>
      </c>
      <c r="O2621" s="200" t="s">
        <v>4571</v>
      </c>
    </row>
    <row r="2622" spans="1:15" x14ac:dyDescent="0.3">
      <c r="A2622" s="200">
        <v>338110</v>
      </c>
      <c r="B2622" s="200" t="s">
        <v>4584</v>
      </c>
      <c r="C2622" s="200" t="s">
        <v>4572</v>
      </c>
      <c r="D2622" s="200" t="s">
        <v>4572</v>
      </c>
      <c r="E2622" s="200" t="s">
        <v>4572</v>
      </c>
      <c r="F2622" s="200" t="s">
        <v>4572</v>
      </c>
      <c r="G2622" s="200" t="s">
        <v>4572</v>
      </c>
      <c r="H2622" s="200" t="s">
        <v>4572</v>
      </c>
      <c r="I2622" s="200" t="s">
        <v>4572</v>
      </c>
      <c r="J2622" s="200" t="s">
        <v>4572</v>
      </c>
      <c r="K2622" s="200" t="s">
        <v>4572</v>
      </c>
      <c r="L2622" s="200" t="s">
        <v>4572</v>
      </c>
      <c r="M2622" s="200" t="s">
        <v>4572</v>
      </c>
      <c r="N2622" s="200" t="s">
        <v>4572</v>
      </c>
      <c r="O2622" s="200" t="s">
        <v>4571</v>
      </c>
    </row>
    <row r="2623" spans="1:15" x14ac:dyDescent="0.3">
      <c r="A2623" s="200">
        <v>338111</v>
      </c>
      <c r="B2623" s="200" t="s">
        <v>4584</v>
      </c>
      <c r="C2623" s="200" t="s">
        <v>4572</v>
      </c>
      <c r="D2623" s="200" t="s">
        <v>4571</v>
      </c>
      <c r="E2623" s="200" t="s">
        <v>4572</v>
      </c>
      <c r="F2623" s="200" t="s">
        <v>4572</v>
      </c>
      <c r="G2623" s="200" t="s">
        <v>4572</v>
      </c>
      <c r="H2623" s="200" t="s">
        <v>4571</v>
      </c>
      <c r="I2623" s="200" t="s">
        <v>4572</v>
      </c>
      <c r="J2623" s="200" t="s">
        <v>4571</v>
      </c>
      <c r="K2623" s="200" t="s">
        <v>4571</v>
      </c>
      <c r="L2623" s="200" t="s">
        <v>4571</v>
      </c>
      <c r="M2623" s="200" t="s">
        <v>4571</v>
      </c>
      <c r="N2623" s="200" t="s">
        <v>4571</v>
      </c>
      <c r="O2623" s="200" t="s">
        <v>4571</v>
      </c>
    </row>
    <row r="2624" spans="1:15" x14ac:dyDescent="0.3">
      <c r="A2624" s="200">
        <v>338112</v>
      </c>
      <c r="B2624" s="200" t="s">
        <v>4584</v>
      </c>
      <c r="C2624" s="200" t="s">
        <v>4573</v>
      </c>
      <c r="D2624" s="200" t="s">
        <v>4572</v>
      </c>
      <c r="E2624" s="200" t="s">
        <v>4573</v>
      </c>
      <c r="F2624" s="200" t="s">
        <v>4572</v>
      </c>
      <c r="G2624" s="200" t="s">
        <v>4572</v>
      </c>
      <c r="H2624" s="200" t="s">
        <v>4572</v>
      </c>
      <c r="I2624" s="200" t="s">
        <v>4572</v>
      </c>
      <c r="J2624" s="200" t="s">
        <v>4572</v>
      </c>
      <c r="K2624" s="200" t="s">
        <v>4572</v>
      </c>
      <c r="L2624" s="200" t="s">
        <v>4572</v>
      </c>
      <c r="M2624" s="200" t="s">
        <v>4572</v>
      </c>
      <c r="N2624" s="200" t="s">
        <v>4571</v>
      </c>
      <c r="O2624" s="200" t="s">
        <v>4571</v>
      </c>
    </row>
    <row r="2625" spans="1:15" x14ac:dyDescent="0.3">
      <c r="A2625" s="200">
        <v>338115</v>
      </c>
      <c r="B2625" s="200" t="s">
        <v>4584</v>
      </c>
      <c r="C2625" s="200" t="s">
        <v>4573</v>
      </c>
      <c r="D2625" s="200" t="s">
        <v>4572</v>
      </c>
      <c r="E2625" s="200" t="s">
        <v>4572</v>
      </c>
      <c r="F2625" s="200" t="s">
        <v>4573</v>
      </c>
      <c r="G2625" s="200" t="s">
        <v>4572</v>
      </c>
      <c r="H2625" s="200" t="s">
        <v>4572</v>
      </c>
      <c r="I2625" s="200" t="s">
        <v>4572</v>
      </c>
      <c r="J2625" s="200" t="s">
        <v>4572</v>
      </c>
      <c r="K2625" s="200" t="s">
        <v>4572</v>
      </c>
      <c r="L2625" s="200" t="s">
        <v>4571</v>
      </c>
      <c r="M2625" s="200" t="s">
        <v>4571</v>
      </c>
      <c r="N2625" s="200" t="s">
        <v>4571</v>
      </c>
      <c r="O2625" s="200" t="s">
        <v>4571</v>
      </c>
    </row>
    <row r="2626" spans="1:15" x14ac:dyDescent="0.3">
      <c r="A2626" s="200">
        <v>338117</v>
      </c>
      <c r="B2626" s="200" t="s">
        <v>4584</v>
      </c>
      <c r="C2626" s="200" t="s">
        <v>4573</v>
      </c>
      <c r="D2626" s="200" t="s">
        <v>4572</v>
      </c>
      <c r="E2626" s="200" t="s">
        <v>4572</v>
      </c>
      <c r="F2626" s="200" t="s">
        <v>4572</v>
      </c>
      <c r="G2626" s="200" t="s">
        <v>4572</v>
      </c>
      <c r="H2626" s="200" t="s">
        <v>4572</v>
      </c>
      <c r="I2626" s="200" t="s">
        <v>4572</v>
      </c>
      <c r="J2626" s="200" t="s">
        <v>4572</v>
      </c>
      <c r="K2626" s="200" t="s">
        <v>4572</v>
      </c>
      <c r="L2626" s="200" t="s">
        <v>4572</v>
      </c>
      <c r="M2626" s="200" t="s">
        <v>4572</v>
      </c>
      <c r="N2626" s="200" t="s">
        <v>4572</v>
      </c>
      <c r="O2626" s="200" t="s">
        <v>4571</v>
      </c>
    </row>
    <row r="2627" spans="1:15" x14ac:dyDescent="0.3">
      <c r="A2627" s="200">
        <v>338118</v>
      </c>
      <c r="B2627" s="200" t="s">
        <v>4584</v>
      </c>
      <c r="C2627" s="200" t="s">
        <v>4572</v>
      </c>
      <c r="D2627" s="200" t="s">
        <v>4572</v>
      </c>
      <c r="E2627" s="200" t="s">
        <v>4572</v>
      </c>
      <c r="F2627" s="200" t="s">
        <v>4571</v>
      </c>
      <c r="G2627" s="200" t="s">
        <v>4571</v>
      </c>
      <c r="H2627" s="200" t="s">
        <v>4572</v>
      </c>
      <c r="I2627" s="200" t="s">
        <v>4571</v>
      </c>
      <c r="J2627" s="200" t="s">
        <v>4571</v>
      </c>
      <c r="K2627" s="200" t="s">
        <v>4571</v>
      </c>
      <c r="L2627" s="200" t="s">
        <v>4571</v>
      </c>
      <c r="M2627" s="200" t="s">
        <v>4571</v>
      </c>
      <c r="N2627" s="200" t="s">
        <v>4571</v>
      </c>
      <c r="O2627" s="200" t="s">
        <v>4571</v>
      </c>
    </row>
    <row r="2628" spans="1:15" x14ac:dyDescent="0.3">
      <c r="A2628" s="200">
        <v>338119</v>
      </c>
      <c r="B2628" s="200" t="s">
        <v>4584</v>
      </c>
      <c r="C2628" s="200" t="s">
        <v>4572</v>
      </c>
      <c r="D2628" s="200" t="s">
        <v>4572</v>
      </c>
      <c r="E2628" s="200" t="s">
        <v>4572</v>
      </c>
      <c r="F2628" s="200" t="s">
        <v>4572</v>
      </c>
      <c r="G2628" s="200" t="s">
        <v>4572</v>
      </c>
      <c r="H2628" s="200" t="s">
        <v>4572</v>
      </c>
      <c r="I2628" s="200" t="s">
        <v>4572</v>
      </c>
      <c r="J2628" s="200" t="s">
        <v>4571</v>
      </c>
      <c r="K2628" s="200" t="s">
        <v>4571</v>
      </c>
      <c r="L2628" s="200" t="s">
        <v>4571</v>
      </c>
      <c r="M2628" s="200" t="s">
        <v>4571</v>
      </c>
      <c r="N2628" s="200" t="s">
        <v>4571</v>
      </c>
      <c r="O2628" s="200" t="s">
        <v>4571</v>
      </c>
    </row>
    <row r="2629" spans="1:15" x14ac:dyDescent="0.3">
      <c r="A2629" s="200">
        <v>338120</v>
      </c>
      <c r="B2629" s="200" t="s">
        <v>4584</v>
      </c>
      <c r="C2629" s="200" t="s">
        <v>4573</v>
      </c>
      <c r="D2629" s="200" t="s">
        <v>4573</v>
      </c>
      <c r="E2629" s="200" t="s">
        <v>4573</v>
      </c>
      <c r="F2629" s="200" t="s">
        <v>4573</v>
      </c>
      <c r="G2629" s="200" t="s">
        <v>4573</v>
      </c>
      <c r="H2629" s="200" t="s">
        <v>4573</v>
      </c>
      <c r="I2629" s="200" t="s">
        <v>4572</v>
      </c>
      <c r="J2629" s="200" t="s">
        <v>4572</v>
      </c>
      <c r="K2629" s="200" t="s">
        <v>4572</v>
      </c>
      <c r="L2629" s="200" t="s">
        <v>4572</v>
      </c>
      <c r="M2629" s="200" t="s">
        <v>4572</v>
      </c>
      <c r="N2629" s="200" t="s">
        <v>4571</v>
      </c>
      <c r="O2629" s="200" t="s">
        <v>4571</v>
      </c>
    </row>
    <row r="2630" spans="1:15" x14ac:dyDescent="0.3">
      <c r="A2630" s="200">
        <v>338122</v>
      </c>
      <c r="B2630" s="200" t="s">
        <v>4584</v>
      </c>
      <c r="C2630" s="200" t="s">
        <v>4573</v>
      </c>
      <c r="D2630" s="200" t="s">
        <v>4573</v>
      </c>
      <c r="E2630" s="200" t="s">
        <v>4573</v>
      </c>
      <c r="F2630" s="200" t="s">
        <v>4573</v>
      </c>
      <c r="G2630" s="200" t="s">
        <v>4573</v>
      </c>
      <c r="H2630" s="200" t="s">
        <v>4572</v>
      </c>
      <c r="I2630" s="200" t="s">
        <v>4573</v>
      </c>
      <c r="J2630" s="200" t="s">
        <v>4571</v>
      </c>
      <c r="K2630" s="200" t="s">
        <v>4571</v>
      </c>
      <c r="L2630" s="200" t="s">
        <v>4572</v>
      </c>
      <c r="M2630" s="200" t="s">
        <v>4571</v>
      </c>
      <c r="N2630" s="200" t="s">
        <v>4572</v>
      </c>
      <c r="O2630" s="200" t="s">
        <v>4571</v>
      </c>
    </row>
    <row r="2631" spans="1:15" x14ac:dyDescent="0.3">
      <c r="A2631" s="200">
        <v>338123</v>
      </c>
      <c r="B2631" s="200" t="s">
        <v>4584</v>
      </c>
      <c r="C2631" s="200" t="s">
        <v>4572</v>
      </c>
      <c r="D2631" s="200" t="s">
        <v>4572</v>
      </c>
      <c r="E2631" s="200" t="s">
        <v>4572</v>
      </c>
      <c r="F2631" s="200" t="s">
        <v>4572</v>
      </c>
      <c r="G2631" s="200" t="s">
        <v>4572</v>
      </c>
      <c r="H2631" s="200" t="s">
        <v>4572</v>
      </c>
      <c r="I2631" s="200" t="s">
        <v>4572</v>
      </c>
      <c r="J2631" s="200" t="s">
        <v>4571</v>
      </c>
      <c r="K2631" s="200" t="s">
        <v>4572</v>
      </c>
      <c r="L2631" s="200" t="s">
        <v>4572</v>
      </c>
      <c r="M2631" s="200" t="s">
        <v>4571</v>
      </c>
      <c r="N2631" s="200" t="s">
        <v>4571</v>
      </c>
      <c r="O2631" s="200" t="s">
        <v>4572</v>
      </c>
    </row>
    <row r="2632" spans="1:15" x14ac:dyDescent="0.3">
      <c r="A2632" s="200">
        <v>338124</v>
      </c>
      <c r="B2632" s="200" t="s">
        <v>4584</v>
      </c>
      <c r="C2632" s="200" t="s">
        <v>4573</v>
      </c>
      <c r="D2632" s="200" t="s">
        <v>4572</v>
      </c>
      <c r="E2632" s="200" t="s">
        <v>4572</v>
      </c>
      <c r="F2632" s="200" t="s">
        <v>4573</v>
      </c>
      <c r="G2632" s="200" t="s">
        <v>4572</v>
      </c>
      <c r="H2632" s="200" t="s">
        <v>4573</v>
      </c>
      <c r="I2632" s="200" t="s">
        <v>4572</v>
      </c>
      <c r="J2632" s="200" t="s">
        <v>4572</v>
      </c>
      <c r="K2632" s="200" t="s">
        <v>4571</v>
      </c>
      <c r="L2632" s="200" t="s">
        <v>4572</v>
      </c>
      <c r="M2632" s="200" t="s">
        <v>4572</v>
      </c>
      <c r="N2632" s="200" t="s">
        <v>4572</v>
      </c>
      <c r="O2632" s="200" t="s">
        <v>4571</v>
      </c>
    </row>
    <row r="2633" spans="1:15" x14ac:dyDescent="0.3">
      <c r="A2633" s="200">
        <v>338126</v>
      </c>
      <c r="B2633" s="200" t="s">
        <v>4584</v>
      </c>
      <c r="C2633" s="200" t="s">
        <v>4572</v>
      </c>
      <c r="D2633" s="200" t="s">
        <v>4572</v>
      </c>
      <c r="E2633" s="200" t="s">
        <v>4572</v>
      </c>
      <c r="F2633" s="200" t="s">
        <v>4572</v>
      </c>
      <c r="G2633" s="200" t="s">
        <v>4572</v>
      </c>
      <c r="H2633" s="200" t="s">
        <v>4571</v>
      </c>
      <c r="I2633" s="200" t="s">
        <v>4571</v>
      </c>
      <c r="J2633" s="200" t="s">
        <v>4571</v>
      </c>
      <c r="K2633" s="200" t="s">
        <v>4571</v>
      </c>
      <c r="L2633" s="200" t="s">
        <v>4571</v>
      </c>
      <c r="M2633" s="200" t="s">
        <v>4571</v>
      </c>
      <c r="N2633" s="200" t="s">
        <v>4571</v>
      </c>
      <c r="O2633" s="200" t="s">
        <v>4571</v>
      </c>
    </row>
    <row r="2634" spans="1:15" x14ac:dyDescent="0.3">
      <c r="A2634" s="200">
        <v>338127</v>
      </c>
      <c r="B2634" s="200" t="s">
        <v>4584</v>
      </c>
      <c r="C2634" s="200" t="s">
        <v>4572</v>
      </c>
      <c r="D2634" s="200" t="s">
        <v>4572</v>
      </c>
      <c r="E2634" s="200" t="s">
        <v>4572</v>
      </c>
      <c r="F2634" s="200" t="s">
        <v>4572</v>
      </c>
      <c r="G2634" s="200" t="s">
        <v>4571</v>
      </c>
      <c r="H2634" s="200" t="s">
        <v>4571</v>
      </c>
      <c r="I2634" s="200" t="s">
        <v>4571</v>
      </c>
      <c r="J2634" s="200" t="s">
        <v>4571</v>
      </c>
      <c r="K2634" s="200" t="s">
        <v>4571</v>
      </c>
      <c r="L2634" s="200" t="s">
        <v>4571</v>
      </c>
      <c r="M2634" s="200" t="s">
        <v>4571</v>
      </c>
      <c r="N2634" s="200" t="s">
        <v>4571</v>
      </c>
      <c r="O2634" s="200" t="s">
        <v>4571</v>
      </c>
    </row>
    <row r="2635" spans="1:15" x14ac:dyDescent="0.3">
      <c r="A2635" s="200">
        <v>338130</v>
      </c>
      <c r="B2635" s="200" t="s">
        <v>4584</v>
      </c>
      <c r="C2635" s="200" t="s">
        <v>4571</v>
      </c>
      <c r="D2635" s="200" t="s">
        <v>4572</v>
      </c>
      <c r="E2635" s="200" t="s">
        <v>4572</v>
      </c>
      <c r="F2635" s="200" t="s">
        <v>4572</v>
      </c>
      <c r="G2635" s="200" t="s">
        <v>4571</v>
      </c>
      <c r="H2635" s="200" t="s">
        <v>4572</v>
      </c>
      <c r="I2635" s="200" t="s">
        <v>4571</v>
      </c>
      <c r="J2635" s="200" t="s">
        <v>4572</v>
      </c>
      <c r="K2635" s="200" t="s">
        <v>4572</v>
      </c>
      <c r="L2635" s="200" t="s">
        <v>4571</v>
      </c>
      <c r="M2635" s="200" t="s">
        <v>4571</v>
      </c>
      <c r="N2635" s="200" t="s">
        <v>4571</v>
      </c>
      <c r="O2635" s="200" t="s">
        <v>4571</v>
      </c>
    </row>
    <row r="2636" spans="1:15" x14ac:dyDescent="0.3">
      <c r="A2636" s="200">
        <v>338136</v>
      </c>
      <c r="B2636" s="200" t="s">
        <v>4584</v>
      </c>
      <c r="C2636" s="200" t="s">
        <v>4573</v>
      </c>
      <c r="D2636" s="200" t="s">
        <v>4572</v>
      </c>
      <c r="E2636" s="200" t="s">
        <v>4572</v>
      </c>
      <c r="F2636" s="200" t="s">
        <v>4572</v>
      </c>
      <c r="G2636" s="200" t="s">
        <v>4571</v>
      </c>
      <c r="H2636" s="200" t="s">
        <v>4572</v>
      </c>
      <c r="I2636" s="200" t="s">
        <v>4572</v>
      </c>
      <c r="J2636" s="200" t="s">
        <v>4572</v>
      </c>
      <c r="K2636" s="200" t="s">
        <v>4572</v>
      </c>
      <c r="L2636" s="200" t="s">
        <v>4571</v>
      </c>
      <c r="M2636" s="200" t="s">
        <v>4572</v>
      </c>
      <c r="N2636" s="200" t="s">
        <v>4572</v>
      </c>
      <c r="O2636" s="200" t="s">
        <v>4571</v>
      </c>
    </row>
    <row r="2637" spans="1:15" x14ac:dyDescent="0.3">
      <c r="A2637" s="200">
        <v>338139</v>
      </c>
      <c r="B2637" s="200" t="s">
        <v>4584</v>
      </c>
      <c r="C2637" s="200" t="s">
        <v>4573</v>
      </c>
      <c r="D2637" s="200" t="s">
        <v>4573</v>
      </c>
      <c r="E2637" s="200" t="s">
        <v>4573</v>
      </c>
      <c r="F2637" s="200" t="s">
        <v>4573</v>
      </c>
      <c r="G2637" s="200" t="s">
        <v>4573</v>
      </c>
      <c r="H2637" s="200" t="s">
        <v>4573</v>
      </c>
      <c r="I2637" s="200" t="s">
        <v>4573</v>
      </c>
      <c r="J2637" s="200" t="s">
        <v>4572</v>
      </c>
      <c r="K2637" s="200" t="s">
        <v>4572</v>
      </c>
      <c r="L2637" s="200" t="s">
        <v>4572</v>
      </c>
      <c r="M2637" s="200" t="s">
        <v>4572</v>
      </c>
      <c r="N2637" s="200" t="s">
        <v>4572</v>
      </c>
      <c r="O2637" s="200" t="s">
        <v>4571</v>
      </c>
    </row>
    <row r="2638" spans="1:15" x14ac:dyDescent="0.3">
      <c r="A2638" s="200">
        <v>338140</v>
      </c>
      <c r="B2638" s="200" t="s">
        <v>4584</v>
      </c>
      <c r="C2638" s="200" t="s">
        <v>4573</v>
      </c>
      <c r="D2638" s="200" t="s">
        <v>4572</v>
      </c>
      <c r="E2638" s="200" t="s">
        <v>4572</v>
      </c>
      <c r="F2638" s="200" t="s">
        <v>4572</v>
      </c>
      <c r="G2638" s="200" t="s">
        <v>4572</v>
      </c>
      <c r="H2638" s="200" t="s">
        <v>4571</v>
      </c>
      <c r="I2638" s="200" t="s">
        <v>4573</v>
      </c>
      <c r="J2638" s="200" t="s">
        <v>4571</v>
      </c>
      <c r="K2638" s="200" t="s">
        <v>4572</v>
      </c>
      <c r="L2638" s="200" t="s">
        <v>4572</v>
      </c>
      <c r="M2638" s="200" t="s">
        <v>4571</v>
      </c>
      <c r="N2638" s="200" t="s">
        <v>4571</v>
      </c>
      <c r="O2638" s="200" t="s">
        <v>4571</v>
      </c>
    </row>
    <row r="2639" spans="1:15" x14ac:dyDescent="0.3">
      <c r="A2639" s="200">
        <v>338141</v>
      </c>
      <c r="B2639" s="200" t="s">
        <v>4584</v>
      </c>
      <c r="C2639" s="200" t="s">
        <v>4572</v>
      </c>
      <c r="D2639" s="200" t="s">
        <v>4572</v>
      </c>
      <c r="E2639" s="200" t="s">
        <v>4572</v>
      </c>
      <c r="F2639" s="200" t="s">
        <v>4572</v>
      </c>
      <c r="G2639" s="200" t="s">
        <v>4572</v>
      </c>
      <c r="H2639" s="200" t="s">
        <v>4572</v>
      </c>
      <c r="I2639" s="200" t="s">
        <v>4572</v>
      </c>
      <c r="J2639" s="200" t="s">
        <v>4571</v>
      </c>
      <c r="K2639" s="200" t="s">
        <v>4571</v>
      </c>
      <c r="L2639" s="200" t="s">
        <v>4571</v>
      </c>
      <c r="M2639" s="200" t="s">
        <v>4571</v>
      </c>
      <c r="N2639" s="200" t="s">
        <v>4571</v>
      </c>
      <c r="O2639" s="200" t="s">
        <v>4571</v>
      </c>
    </row>
    <row r="2640" spans="1:15" x14ac:dyDescent="0.3">
      <c r="A2640" s="200">
        <v>338144</v>
      </c>
      <c r="B2640" s="200" t="s">
        <v>4584</v>
      </c>
      <c r="C2640" s="200" t="s">
        <v>4572</v>
      </c>
      <c r="D2640" s="200" t="s">
        <v>4571</v>
      </c>
      <c r="E2640" s="200" t="s">
        <v>4572</v>
      </c>
      <c r="F2640" s="200" t="s">
        <v>4572</v>
      </c>
      <c r="G2640" s="200" t="s">
        <v>4572</v>
      </c>
      <c r="H2640" s="200" t="s">
        <v>4572</v>
      </c>
      <c r="I2640" s="200" t="s">
        <v>4571</v>
      </c>
      <c r="J2640" s="200" t="s">
        <v>4571</v>
      </c>
      <c r="K2640" s="200" t="s">
        <v>4571</v>
      </c>
      <c r="L2640" s="200" t="s">
        <v>4571</v>
      </c>
      <c r="M2640" s="200" t="s">
        <v>4571</v>
      </c>
      <c r="N2640" s="200" t="s">
        <v>4571</v>
      </c>
      <c r="O2640" s="200" t="s">
        <v>4571</v>
      </c>
    </row>
    <row r="2641" spans="1:15" x14ac:dyDescent="0.3">
      <c r="A2641" s="200">
        <v>338145</v>
      </c>
      <c r="B2641" s="200" t="s">
        <v>4584</v>
      </c>
      <c r="C2641" s="200" t="s">
        <v>4573</v>
      </c>
      <c r="D2641" s="200" t="s">
        <v>4572</v>
      </c>
      <c r="E2641" s="200" t="s">
        <v>4572</v>
      </c>
      <c r="F2641" s="200" t="s">
        <v>4573</v>
      </c>
      <c r="G2641" s="200" t="s">
        <v>4573</v>
      </c>
      <c r="H2641" s="200" t="s">
        <v>4573</v>
      </c>
      <c r="I2641" s="200" t="s">
        <v>4573</v>
      </c>
      <c r="J2641" s="200" t="s">
        <v>4572</v>
      </c>
      <c r="K2641" s="200" t="s">
        <v>4572</v>
      </c>
      <c r="L2641" s="200" t="s">
        <v>4572</v>
      </c>
      <c r="M2641" s="200" t="s">
        <v>4572</v>
      </c>
      <c r="N2641" s="200" t="s">
        <v>4572</v>
      </c>
      <c r="O2641" s="200" t="s">
        <v>4571</v>
      </c>
    </row>
    <row r="2642" spans="1:15" x14ac:dyDescent="0.3">
      <c r="A2642" s="200">
        <v>338146</v>
      </c>
      <c r="B2642" s="200" t="s">
        <v>4584</v>
      </c>
      <c r="C2642" s="200" t="s">
        <v>4572</v>
      </c>
      <c r="D2642" s="200" t="s">
        <v>4572</v>
      </c>
      <c r="E2642" s="200" t="s">
        <v>4572</v>
      </c>
      <c r="F2642" s="200" t="s">
        <v>4571</v>
      </c>
      <c r="G2642" s="200" t="s">
        <v>4572</v>
      </c>
      <c r="H2642" s="200" t="s">
        <v>4571</v>
      </c>
      <c r="I2642" s="200" t="s">
        <v>4572</v>
      </c>
      <c r="J2642" s="200" t="s">
        <v>4571</v>
      </c>
      <c r="K2642" s="200" t="s">
        <v>4572</v>
      </c>
      <c r="L2642" s="200" t="s">
        <v>4572</v>
      </c>
      <c r="M2642" s="200" t="s">
        <v>4571</v>
      </c>
      <c r="N2642" s="200" t="s">
        <v>4572</v>
      </c>
      <c r="O2642" s="200" t="s">
        <v>4571</v>
      </c>
    </row>
    <row r="2643" spans="1:15" x14ac:dyDescent="0.3">
      <c r="A2643" s="200">
        <v>338148</v>
      </c>
      <c r="B2643" s="200" t="s">
        <v>4584</v>
      </c>
      <c r="C2643" s="200" t="s">
        <v>4573</v>
      </c>
      <c r="D2643" s="200" t="s">
        <v>4572</v>
      </c>
      <c r="E2643" s="200" t="s">
        <v>4572</v>
      </c>
      <c r="F2643" s="200" t="s">
        <v>4572</v>
      </c>
      <c r="G2643" s="200" t="s">
        <v>4572</v>
      </c>
      <c r="H2643" s="200" t="s">
        <v>4572</v>
      </c>
      <c r="I2643" s="200" t="s">
        <v>4571</v>
      </c>
      <c r="J2643" s="200" t="s">
        <v>4572</v>
      </c>
      <c r="K2643" s="200" t="s">
        <v>4572</v>
      </c>
      <c r="L2643" s="200" t="s">
        <v>4572</v>
      </c>
      <c r="M2643" s="200" t="s">
        <v>4572</v>
      </c>
      <c r="N2643" s="200" t="s">
        <v>4571</v>
      </c>
      <c r="O2643" s="200" t="s">
        <v>4571</v>
      </c>
    </row>
    <row r="2644" spans="1:15" x14ac:dyDescent="0.3">
      <c r="A2644" s="200">
        <v>338151</v>
      </c>
      <c r="B2644" s="200" t="s">
        <v>4584</v>
      </c>
      <c r="C2644" s="200" t="s">
        <v>4573</v>
      </c>
      <c r="D2644" s="200" t="s">
        <v>4572</v>
      </c>
      <c r="E2644" s="200" t="s">
        <v>4573</v>
      </c>
      <c r="F2644" s="200" t="s">
        <v>4573</v>
      </c>
      <c r="G2644" s="200" t="s">
        <v>4573</v>
      </c>
      <c r="H2644" s="200" t="s">
        <v>4572</v>
      </c>
      <c r="I2644" s="200" t="s">
        <v>4572</v>
      </c>
      <c r="J2644" s="200" t="s">
        <v>4572</v>
      </c>
      <c r="K2644" s="200" t="s">
        <v>4572</v>
      </c>
      <c r="L2644" s="200" t="s">
        <v>4572</v>
      </c>
      <c r="M2644" s="200" t="s">
        <v>4572</v>
      </c>
      <c r="N2644" s="200" t="s">
        <v>4572</v>
      </c>
      <c r="O2644" s="200" t="s">
        <v>4572</v>
      </c>
    </row>
    <row r="2645" spans="1:15" x14ac:dyDescent="0.3">
      <c r="A2645" s="200">
        <v>338152</v>
      </c>
      <c r="B2645" s="200" t="s">
        <v>4584</v>
      </c>
      <c r="C2645" s="200" t="s">
        <v>4573</v>
      </c>
      <c r="D2645" s="200" t="s">
        <v>4572</v>
      </c>
      <c r="E2645" s="200" t="s">
        <v>4573</v>
      </c>
      <c r="F2645" s="200" t="s">
        <v>4572</v>
      </c>
      <c r="G2645" s="200" t="s">
        <v>4572</v>
      </c>
      <c r="H2645" s="200" t="s">
        <v>4571</v>
      </c>
      <c r="I2645" s="200" t="s">
        <v>4571</v>
      </c>
      <c r="J2645" s="200" t="s">
        <v>4571</v>
      </c>
      <c r="K2645" s="200" t="s">
        <v>4572</v>
      </c>
      <c r="L2645" s="200" t="s">
        <v>4571</v>
      </c>
      <c r="M2645" s="200" t="s">
        <v>4572</v>
      </c>
      <c r="N2645" s="200" t="s">
        <v>4571</v>
      </c>
      <c r="O2645" s="200" t="s">
        <v>4571</v>
      </c>
    </row>
    <row r="2646" spans="1:15" x14ac:dyDescent="0.3">
      <c r="A2646" s="200">
        <v>338153</v>
      </c>
      <c r="B2646" s="200" t="s">
        <v>4584</v>
      </c>
      <c r="C2646" s="200" t="s">
        <v>4572</v>
      </c>
      <c r="D2646" s="200" t="s">
        <v>4572</v>
      </c>
      <c r="E2646" s="200" t="s">
        <v>4572</v>
      </c>
      <c r="F2646" s="200" t="s">
        <v>4573</v>
      </c>
      <c r="G2646" s="200" t="s">
        <v>4573</v>
      </c>
      <c r="H2646" s="200" t="s">
        <v>4572</v>
      </c>
      <c r="I2646" s="200" t="s">
        <v>4572</v>
      </c>
      <c r="J2646" s="200" t="s">
        <v>4571</v>
      </c>
      <c r="K2646" s="200" t="s">
        <v>4571</v>
      </c>
      <c r="L2646" s="200" t="s">
        <v>4571</v>
      </c>
      <c r="M2646" s="200" t="s">
        <v>4571</v>
      </c>
      <c r="N2646" s="200" t="s">
        <v>4571</v>
      </c>
      <c r="O2646" s="200" t="s">
        <v>4571</v>
      </c>
    </row>
    <row r="2647" spans="1:15" x14ac:dyDescent="0.3">
      <c r="A2647" s="200">
        <v>338154</v>
      </c>
      <c r="B2647" s="200" t="s">
        <v>4584</v>
      </c>
      <c r="C2647" s="200" t="s">
        <v>4572</v>
      </c>
      <c r="D2647" s="200" t="s">
        <v>4572</v>
      </c>
      <c r="E2647" s="200" t="s">
        <v>4572</v>
      </c>
      <c r="F2647" s="200" t="s">
        <v>4572</v>
      </c>
      <c r="G2647" s="200" t="s">
        <v>4572</v>
      </c>
      <c r="H2647" s="200" t="s">
        <v>4572</v>
      </c>
      <c r="I2647" s="200" t="s">
        <v>4572</v>
      </c>
      <c r="J2647" s="200" t="s">
        <v>4572</v>
      </c>
      <c r="K2647" s="200" t="s">
        <v>4572</v>
      </c>
      <c r="L2647" s="200" t="s">
        <v>4572</v>
      </c>
      <c r="M2647" s="200" t="s">
        <v>4572</v>
      </c>
      <c r="N2647" s="200" t="s">
        <v>4572</v>
      </c>
      <c r="O2647" s="200" t="s">
        <v>4571</v>
      </c>
    </row>
    <row r="2648" spans="1:15" x14ac:dyDescent="0.3">
      <c r="A2648" s="200">
        <v>338156</v>
      </c>
      <c r="B2648" s="200" t="s">
        <v>4584</v>
      </c>
      <c r="C2648" s="200" t="s">
        <v>4573</v>
      </c>
      <c r="D2648" s="200" t="s">
        <v>4573</v>
      </c>
      <c r="E2648" s="200" t="s">
        <v>4572</v>
      </c>
      <c r="F2648" s="200" t="s">
        <v>4572</v>
      </c>
      <c r="G2648" s="200" t="s">
        <v>4573</v>
      </c>
      <c r="H2648" s="200" t="s">
        <v>4573</v>
      </c>
      <c r="I2648" s="200" t="s">
        <v>4572</v>
      </c>
      <c r="J2648" s="200" t="s">
        <v>4571</v>
      </c>
      <c r="K2648" s="200" t="s">
        <v>4571</v>
      </c>
      <c r="L2648" s="200" t="s">
        <v>4571</v>
      </c>
      <c r="M2648" s="200" t="s">
        <v>4571</v>
      </c>
      <c r="N2648" s="200" t="s">
        <v>4571</v>
      </c>
      <c r="O2648" s="200" t="s">
        <v>4571</v>
      </c>
    </row>
    <row r="2649" spans="1:15" x14ac:dyDescent="0.3">
      <c r="A2649" s="200">
        <v>338160</v>
      </c>
      <c r="B2649" s="200" t="s">
        <v>4584</v>
      </c>
      <c r="C2649" s="200" t="s">
        <v>4572</v>
      </c>
      <c r="D2649" s="200" t="s">
        <v>4573</v>
      </c>
      <c r="E2649" s="200" t="s">
        <v>4572</v>
      </c>
      <c r="F2649" s="200" t="s">
        <v>4572</v>
      </c>
      <c r="G2649" s="200" t="s">
        <v>4572</v>
      </c>
      <c r="H2649" s="200" t="s">
        <v>4573</v>
      </c>
      <c r="I2649" s="200" t="s">
        <v>4572</v>
      </c>
      <c r="J2649" s="200" t="s">
        <v>4572</v>
      </c>
      <c r="K2649" s="200" t="s">
        <v>4571</v>
      </c>
      <c r="L2649" s="200" t="s">
        <v>4571</v>
      </c>
      <c r="M2649" s="200" t="s">
        <v>4572</v>
      </c>
      <c r="N2649" s="200" t="s">
        <v>4572</v>
      </c>
      <c r="O2649" s="200" t="s">
        <v>4571</v>
      </c>
    </row>
    <row r="2650" spans="1:15" x14ac:dyDescent="0.3">
      <c r="A2650" s="200">
        <v>338163</v>
      </c>
      <c r="B2650" s="200" t="s">
        <v>4584</v>
      </c>
      <c r="C2650" s="200" t="s">
        <v>4573</v>
      </c>
      <c r="D2650" s="200" t="s">
        <v>4572</v>
      </c>
      <c r="E2650" s="200" t="s">
        <v>4573</v>
      </c>
      <c r="F2650" s="200" t="s">
        <v>4573</v>
      </c>
      <c r="G2650" s="200" t="s">
        <v>4572</v>
      </c>
      <c r="H2650" s="200" t="s">
        <v>4572</v>
      </c>
      <c r="I2650" s="200" t="s">
        <v>4573</v>
      </c>
      <c r="J2650" s="200" t="s">
        <v>4571</v>
      </c>
      <c r="K2650" s="200" t="s">
        <v>4571</v>
      </c>
      <c r="L2650" s="200" t="s">
        <v>4571</v>
      </c>
      <c r="M2650" s="200" t="s">
        <v>4571</v>
      </c>
      <c r="N2650" s="200" t="s">
        <v>4571</v>
      </c>
      <c r="O2650" s="200" t="s">
        <v>4571</v>
      </c>
    </row>
    <row r="2651" spans="1:15" x14ac:dyDescent="0.3">
      <c r="A2651" s="200">
        <v>338164</v>
      </c>
      <c r="B2651" s="200" t="s">
        <v>4584</v>
      </c>
      <c r="C2651" s="200" t="s">
        <v>4572</v>
      </c>
      <c r="D2651" s="200" t="s">
        <v>4572</v>
      </c>
      <c r="E2651" s="200" t="s">
        <v>4572</v>
      </c>
      <c r="F2651" s="200" t="s">
        <v>4572</v>
      </c>
      <c r="G2651" s="200" t="s">
        <v>4572</v>
      </c>
      <c r="H2651" s="200" t="s">
        <v>4572</v>
      </c>
      <c r="I2651" s="200" t="s">
        <v>4571</v>
      </c>
      <c r="J2651" s="200" t="s">
        <v>4572</v>
      </c>
      <c r="K2651" s="200" t="s">
        <v>4572</v>
      </c>
      <c r="L2651" s="200" t="s">
        <v>4571</v>
      </c>
      <c r="M2651" s="200" t="s">
        <v>4572</v>
      </c>
      <c r="N2651" s="200" t="s">
        <v>4571</v>
      </c>
      <c r="O2651" s="200" t="s">
        <v>4571</v>
      </c>
    </row>
    <row r="2652" spans="1:15" x14ac:dyDescent="0.3">
      <c r="A2652" s="200">
        <v>338166</v>
      </c>
      <c r="B2652" s="200" t="s">
        <v>4584</v>
      </c>
      <c r="C2652" s="200" t="s">
        <v>4573</v>
      </c>
      <c r="D2652" s="200" t="s">
        <v>4571</v>
      </c>
      <c r="E2652" s="200" t="s">
        <v>4572</v>
      </c>
      <c r="F2652" s="200" t="s">
        <v>4572</v>
      </c>
      <c r="G2652" s="200" t="s">
        <v>4573</v>
      </c>
      <c r="H2652" s="200" t="s">
        <v>4573</v>
      </c>
      <c r="I2652" s="200" t="s">
        <v>4573</v>
      </c>
      <c r="J2652" s="200" t="s">
        <v>4572</v>
      </c>
      <c r="K2652" s="200" t="s">
        <v>4571</v>
      </c>
      <c r="L2652" s="200" t="s">
        <v>4571</v>
      </c>
      <c r="M2652" s="200" t="s">
        <v>4572</v>
      </c>
      <c r="N2652" s="200" t="s">
        <v>4572</v>
      </c>
      <c r="O2652" s="200" t="s">
        <v>4571</v>
      </c>
    </row>
    <row r="2653" spans="1:15" x14ac:dyDescent="0.3">
      <c r="A2653" s="200">
        <v>338168</v>
      </c>
      <c r="B2653" s="200" t="s">
        <v>4584</v>
      </c>
      <c r="C2653" s="200" t="s">
        <v>4573</v>
      </c>
      <c r="D2653" s="200" t="s">
        <v>4572</v>
      </c>
      <c r="E2653" s="200" t="s">
        <v>4573</v>
      </c>
      <c r="F2653" s="200" t="s">
        <v>4572</v>
      </c>
      <c r="G2653" s="200" t="s">
        <v>4572</v>
      </c>
      <c r="H2653" s="200" t="s">
        <v>4572</v>
      </c>
      <c r="I2653" s="200" t="s">
        <v>4572</v>
      </c>
      <c r="J2653" s="200" t="s">
        <v>4572</v>
      </c>
      <c r="K2653" s="200" t="s">
        <v>4572</v>
      </c>
      <c r="L2653" s="200" t="s">
        <v>4572</v>
      </c>
      <c r="M2653" s="200" t="s">
        <v>4571</v>
      </c>
      <c r="N2653" s="200" t="s">
        <v>4571</v>
      </c>
      <c r="O2653" s="200" t="s">
        <v>4572</v>
      </c>
    </row>
    <row r="2654" spans="1:15" x14ac:dyDescent="0.3">
      <c r="A2654" s="200">
        <v>338169</v>
      </c>
      <c r="B2654" s="200" t="s">
        <v>4584</v>
      </c>
      <c r="C2654" s="200" t="s">
        <v>4572</v>
      </c>
      <c r="D2654" s="200" t="s">
        <v>4572</v>
      </c>
      <c r="E2654" s="200" t="s">
        <v>4572</v>
      </c>
      <c r="F2654" s="200" t="s">
        <v>4572</v>
      </c>
      <c r="G2654" s="200" t="s">
        <v>4572</v>
      </c>
      <c r="H2654" s="200" t="s">
        <v>4572</v>
      </c>
      <c r="I2654" s="200" t="s">
        <v>4572</v>
      </c>
      <c r="J2654" s="200" t="s">
        <v>4571</v>
      </c>
      <c r="K2654" s="200" t="s">
        <v>4571</v>
      </c>
      <c r="L2654" s="200" t="s">
        <v>4571</v>
      </c>
      <c r="M2654" s="200" t="s">
        <v>4571</v>
      </c>
      <c r="N2654" s="200" t="s">
        <v>4571</v>
      </c>
      <c r="O2654" s="200" t="s">
        <v>4571</v>
      </c>
    </row>
    <row r="2655" spans="1:15" x14ac:dyDescent="0.3">
      <c r="A2655" s="200">
        <v>338170</v>
      </c>
      <c r="B2655" s="200" t="s">
        <v>4584</v>
      </c>
      <c r="C2655" s="200" t="s">
        <v>4572</v>
      </c>
      <c r="D2655" s="200" t="s">
        <v>4572</v>
      </c>
      <c r="E2655" s="200" t="s">
        <v>4572</v>
      </c>
      <c r="F2655" s="200" t="s">
        <v>4572</v>
      </c>
      <c r="G2655" s="200" t="s">
        <v>4572</v>
      </c>
      <c r="H2655" s="200" t="s">
        <v>4572</v>
      </c>
      <c r="I2655" s="200" t="s">
        <v>4572</v>
      </c>
      <c r="J2655" s="200" t="s">
        <v>4571</v>
      </c>
      <c r="K2655" s="200" t="s">
        <v>4571</v>
      </c>
      <c r="L2655" s="200" t="s">
        <v>4571</v>
      </c>
      <c r="M2655" s="200" t="s">
        <v>4571</v>
      </c>
      <c r="N2655" s="200" t="s">
        <v>4571</v>
      </c>
      <c r="O2655" s="200" t="s">
        <v>4571</v>
      </c>
    </row>
    <row r="2656" spans="1:15" x14ac:dyDescent="0.3">
      <c r="A2656" s="200">
        <v>338172</v>
      </c>
      <c r="B2656" s="200" t="s">
        <v>4584</v>
      </c>
      <c r="C2656" s="200" t="s">
        <v>4572</v>
      </c>
      <c r="D2656" s="200" t="s">
        <v>4572</v>
      </c>
      <c r="E2656" s="200" t="s">
        <v>4572</v>
      </c>
      <c r="F2656" s="200" t="s">
        <v>4572</v>
      </c>
      <c r="G2656" s="200" t="s">
        <v>4572</v>
      </c>
      <c r="H2656" s="200" t="s">
        <v>4571</v>
      </c>
      <c r="I2656" s="200" t="s">
        <v>4571</v>
      </c>
      <c r="J2656" s="200" t="s">
        <v>4571</v>
      </c>
      <c r="K2656" s="200" t="s">
        <v>4571</v>
      </c>
      <c r="L2656" s="200" t="s">
        <v>4571</v>
      </c>
      <c r="M2656" s="200" t="s">
        <v>4571</v>
      </c>
      <c r="N2656" s="200" t="s">
        <v>4571</v>
      </c>
      <c r="O2656" s="200" t="s">
        <v>4571</v>
      </c>
    </row>
    <row r="2657" spans="1:15" x14ac:dyDescent="0.3">
      <c r="A2657" s="200">
        <v>338174</v>
      </c>
      <c r="B2657" s="200" t="s">
        <v>4584</v>
      </c>
      <c r="C2657" s="200" t="s">
        <v>4573</v>
      </c>
      <c r="D2657" s="200" t="s">
        <v>4573</v>
      </c>
      <c r="E2657" s="200" t="s">
        <v>4573</v>
      </c>
      <c r="F2657" s="200" t="s">
        <v>4572</v>
      </c>
      <c r="G2657" s="200" t="s">
        <v>4573</v>
      </c>
      <c r="H2657" s="200" t="s">
        <v>4573</v>
      </c>
      <c r="I2657" s="200" t="s">
        <v>4572</v>
      </c>
      <c r="J2657" s="200" t="s">
        <v>4571</v>
      </c>
      <c r="K2657" s="200" t="s">
        <v>4571</v>
      </c>
      <c r="L2657" s="200" t="s">
        <v>4571</v>
      </c>
      <c r="M2657" s="200" t="s">
        <v>4571</v>
      </c>
      <c r="N2657" s="200" t="s">
        <v>4572</v>
      </c>
      <c r="O2657" s="200" t="s">
        <v>4571</v>
      </c>
    </row>
    <row r="2658" spans="1:15" x14ac:dyDescent="0.3">
      <c r="A2658" s="200">
        <v>338175</v>
      </c>
      <c r="B2658" s="200" t="s">
        <v>4584</v>
      </c>
      <c r="C2658" s="200" t="s">
        <v>4572</v>
      </c>
      <c r="D2658" s="200" t="s">
        <v>4572</v>
      </c>
      <c r="E2658" s="200" t="s">
        <v>4572</v>
      </c>
      <c r="F2658" s="200" t="s">
        <v>4572</v>
      </c>
      <c r="G2658" s="200" t="s">
        <v>4572</v>
      </c>
      <c r="H2658" s="200" t="s">
        <v>4572</v>
      </c>
      <c r="I2658" s="200" t="s">
        <v>4572</v>
      </c>
      <c r="J2658" s="200" t="s">
        <v>4571</v>
      </c>
      <c r="K2658" s="200" t="s">
        <v>4571</v>
      </c>
      <c r="L2658" s="200" t="s">
        <v>4571</v>
      </c>
      <c r="M2658" s="200" t="s">
        <v>4571</v>
      </c>
      <c r="N2658" s="200" t="s">
        <v>4571</v>
      </c>
      <c r="O2658" s="200" t="s">
        <v>4571</v>
      </c>
    </row>
    <row r="2659" spans="1:15" x14ac:dyDescent="0.3">
      <c r="A2659" s="200">
        <v>338176</v>
      </c>
      <c r="B2659" s="200" t="s">
        <v>4584</v>
      </c>
      <c r="C2659" s="200" t="s">
        <v>4572</v>
      </c>
      <c r="D2659" s="200" t="s">
        <v>4572</v>
      </c>
      <c r="E2659" s="200" t="s">
        <v>4572</v>
      </c>
      <c r="F2659" s="200" t="s">
        <v>4572</v>
      </c>
      <c r="G2659" s="200" t="s">
        <v>4572</v>
      </c>
      <c r="H2659" s="200" t="s">
        <v>4572</v>
      </c>
      <c r="I2659" s="200" t="s">
        <v>4572</v>
      </c>
      <c r="J2659" s="200" t="s">
        <v>4571</v>
      </c>
      <c r="K2659" s="200" t="s">
        <v>4571</v>
      </c>
      <c r="L2659" s="200" t="s">
        <v>4571</v>
      </c>
      <c r="M2659" s="200" t="s">
        <v>4571</v>
      </c>
      <c r="N2659" s="200" t="s">
        <v>4571</v>
      </c>
      <c r="O2659" s="200" t="s">
        <v>4571</v>
      </c>
    </row>
    <row r="2660" spans="1:15" x14ac:dyDescent="0.3">
      <c r="A2660" s="200">
        <v>338177</v>
      </c>
      <c r="B2660" s="200" t="s">
        <v>4584</v>
      </c>
      <c r="C2660" s="200" t="s">
        <v>4573</v>
      </c>
      <c r="D2660" s="200" t="s">
        <v>4572</v>
      </c>
      <c r="E2660" s="200" t="s">
        <v>4573</v>
      </c>
      <c r="F2660" s="200" t="s">
        <v>4573</v>
      </c>
      <c r="G2660" s="200" t="s">
        <v>4573</v>
      </c>
      <c r="H2660" s="200" t="s">
        <v>4572</v>
      </c>
      <c r="I2660" s="200" t="s">
        <v>4572</v>
      </c>
      <c r="J2660" s="200" t="s">
        <v>4572</v>
      </c>
      <c r="K2660" s="200" t="s">
        <v>4572</v>
      </c>
      <c r="L2660" s="200" t="s">
        <v>4572</v>
      </c>
      <c r="M2660" s="200" t="s">
        <v>4572</v>
      </c>
      <c r="N2660" s="200" t="s">
        <v>4572</v>
      </c>
      <c r="O2660" s="200" t="s">
        <v>4571</v>
      </c>
    </row>
    <row r="2661" spans="1:15" x14ac:dyDescent="0.3">
      <c r="A2661" s="200">
        <v>338179</v>
      </c>
      <c r="B2661" s="200" t="s">
        <v>4584</v>
      </c>
      <c r="C2661" s="200" t="s">
        <v>4572</v>
      </c>
      <c r="D2661" s="200" t="s">
        <v>4572</v>
      </c>
      <c r="E2661" s="200" t="s">
        <v>4572</v>
      </c>
      <c r="F2661" s="200" t="s">
        <v>4571</v>
      </c>
      <c r="G2661" s="200" t="s">
        <v>4572</v>
      </c>
      <c r="H2661" s="200" t="s">
        <v>4572</v>
      </c>
      <c r="I2661" s="200" t="s">
        <v>4572</v>
      </c>
      <c r="J2661" s="200" t="s">
        <v>4571</v>
      </c>
      <c r="K2661" s="200" t="s">
        <v>4571</v>
      </c>
      <c r="L2661" s="200" t="s">
        <v>4571</v>
      </c>
      <c r="M2661" s="200" t="s">
        <v>4571</v>
      </c>
      <c r="N2661" s="200" t="s">
        <v>4571</v>
      </c>
      <c r="O2661" s="200" t="s">
        <v>4571</v>
      </c>
    </row>
    <row r="2662" spans="1:15" x14ac:dyDescent="0.3">
      <c r="A2662" s="200">
        <v>338180</v>
      </c>
      <c r="B2662" s="200" t="s">
        <v>4584</v>
      </c>
      <c r="C2662" s="200" t="s">
        <v>4572</v>
      </c>
      <c r="D2662" s="200" t="s">
        <v>4572</v>
      </c>
      <c r="E2662" s="200" t="s">
        <v>4572</v>
      </c>
      <c r="F2662" s="200" t="s">
        <v>4572</v>
      </c>
      <c r="G2662" s="200" t="s">
        <v>4572</v>
      </c>
      <c r="H2662" s="200" t="s">
        <v>4571</v>
      </c>
      <c r="I2662" s="200" t="s">
        <v>4571</v>
      </c>
      <c r="J2662" s="200" t="s">
        <v>4571</v>
      </c>
      <c r="K2662" s="200" t="s">
        <v>4571</v>
      </c>
      <c r="L2662" s="200" t="s">
        <v>4571</v>
      </c>
      <c r="M2662" s="200" t="s">
        <v>4571</v>
      </c>
      <c r="N2662" s="200" t="s">
        <v>4571</v>
      </c>
      <c r="O2662" s="200" t="s">
        <v>4571</v>
      </c>
    </row>
    <row r="2663" spans="1:15" x14ac:dyDescent="0.3">
      <c r="A2663" s="200">
        <v>338181</v>
      </c>
      <c r="B2663" s="200" t="s">
        <v>4584</v>
      </c>
      <c r="C2663" s="200" t="s">
        <v>4573</v>
      </c>
      <c r="D2663" s="200" t="s">
        <v>4572</v>
      </c>
      <c r="E2663" s="200" t="s">
        <v>4572</v>
      </c>
      <c r="F2663" s="200" t="s">
        <v>4572</v>
      </c>
      <c r="G2663" s="200" t="s">
        <v>4571</v>
      </c>
      <c r="H2663" s="200" t="s">
        <v>4572</v>
      </c>
      <c r="I2663" s="200" t="s">
        <v>4573</v>
      </c>
      <c r="J2663" s="200" t="s">
        <v>4571</v>
      </c>
      <c r="K2663" s="200" t="s">
        <v>4571</v>
      </c>
      <c r="L2663" s="200" t="s">
        <v>4571</v>
      </c>
      <c r="M2663" s="200" t="s">
        <v>4571</v>
      </c>
      <c r="N2663" s="200" t="s">
        <v>4571</v>
      </c>
      <c r="O2663" s="200" t="s">
        <v>4571</v>
      </c>
    </row>
    <row r="2664" spans="1:15" x14ac:dyDescent="0.3">
      <c r="A2664" s="200">
        <v>338182</v>
      </c>
      <c r="B2664" s="200" t="s">
        <v>4584</v>
      </c>
      <c r="C2664" s="200" t="s">
        <v>4572</v>
      </c>
      <c r="D2664" s="200" t="s">
        <v>4572</v>
      </c>
      <c r="E2664" s="200" t="s">
        <v>4571</v>
      </c>
      <c r="F2664" s="200" t="s">
        <v>4571</v>
      </c>
      <c r="G2664" s="200" t="s">
        <v>4572</v>
      </c>
      <c r="H2664" s="200" t="s">
        <v>4572</v>
      </c>
      <c r="I2664" s="200" t="s">
        <v>4572</v>
      </c>
      <c r="J2664" s="200" t="s">
        <v>4571</v>
      </c>
      <c r="K2664" s="200" t="s">
        <v>4571</v>
      </c>
      <c r="L2664" s="200" t="s">
        <v>4571</v>
      </c>
      <c r="M2664" s="200" t="s">
        <v>4571</v>
      </c>
      <c r="N2664" s="200" t="s">
        <v>4571</v>
      </c>
      <c r="O2664" s="200" t="s">
        <v>4571</v>
      </c>
    </row>
    <row r="2665" spans="1:15" x14ac:dyDescent="0.3">
      <c r="A2665" s="200">
        <v>338185</v>
      </c>
      <c r="B2665" s="200" t="s">
        <v>4584</v>
      </c>
      <c r="C2665" s="200" t="s">
        <v>4572</v>
      </c>
      <c r="D2665" s="200" t="s">
        <v>4573</v>
      </c>
      <c r="E2665" s="200" t="s">
        <v>4573</v>
      </c>
      <c r="F2665" s="200" t="s">
        <v>4572</v>
      </c>
      <c r="G2665" s="200" t="s">
        <v>4573</v>
      </c>
      <c r="H2665" s="200" t="s">
        <v>4572</v>
      </c>
      <c r="I2665" s="200" t="s">
        <v>4572</v>
      </c>
      <c r="J2665" s="200" t="s">
        <v>4571</v>
      </c>
      <c r="K2665" s="200" t="s">
        <v>4571</v>
      </c>
      <c r="L2665" s="200" t="s">
        <v>4571</v>
      </c>
      <c r="M2665" s="200" t="s">
        <v>4571</v>
      </c>
      <c r="N2665" s="200" t="s">
        <v>4571</v>
      </c>
      <c r="O2665" s="200" t="s">
        <v>4571</v>
      </c>
    </row>
    <row r="2666" spans="1:15" x14ac:dyDescent="0.3">
      <c r="A2666" s="200">
        <v>338188</v>
      </c>
      <c r="B2666" s="200" t="s">
        <v>4584</v>
      </c>
      <c r="C2666" s="200" t="s">
        <v>4572</v>
      </c>
      <c r="D2666" s="200" t="s">
        <v>4572</v>
      </c>
      <c r="E2666" s="200" t="s">
        <v>4572</v>
      </c>
      <c r="F2666" s="200" t="s">
        <v>4572</v>
      </c>
      <c r="G2666" s="200" t="s">
        <v>4572</v>
      </c>
      <c r="H2666" s="200" t="s">
        <v>4572</v>
      </c>
      <c r="I2666" s="200" t="s">
        <v>4573</v>
      </c>
      <c r="J2666" s="200" t="s">
        <v>4572</v>
      </c>
      <c r="K2666" s="200" t="s">
        <v>4572</v>
      </c>
      <c r="L2666" s="200" t="s">
        <v>4572</v>
      </c>
      <c r="M2666" s="200" t="s">
        <v>4572</v>
      </c>
      <c r="N2666" s="200" t="s">
        <v>4572</v>
      </c>
      <c r="O2666" s="200" t="s">
        <v>4571</v>
      </c>
    </row>
    <row r="2667" spans="1:15" x14ac:dyDescent="0.3">
      <c r="A2667" s="200">
        <v>338189</v>
      </c>
      <c r="B2667" s="200" t="s">
        <v>4584</v>
      </c>
      <c r="C2667" s="200" t="s">
        <v>4572</v>
      </c>
      <c r="D2667" s="200" t="s">
        <v>4571</v>
      </c>
      <c r="E2667" s="200" t="s">
        <v>4572</v>
      </c>
      <c r="F2667" s="200" t="s">
        <v>4572</v>
      </c>
      <c r="G2667" s="200" t="s">
        <v>4572</v>
      </c>
      <c r="H2667" s="200" t="s">
        <v>4571</v>
      </c>
      <c r="I2667" s="200" t="s">
        <v>4571</v>
      </c>
      <c r="J2667" s="200" t="s">
        <v>4571</v>
      </c>
      <c r="K2667" s="200" t="s">
        <v>4571</v>
      </c>
      <c r="L2667" s="200" t="s">
        <v>4571</v>
      </c>
      <c r="M2667" s="200" t="s">
        <v>4571</v>
      </c>
      <c r="N2667" s="200" t="s">
        <v>4571</v>
      </c>
      <c r="O2667" s="200" t="s">
        <v>4571</v>
      </c>
    </row>
    <row r="2668" spans="1:15" x14ac:dyDescent="0.3">
      <c r="A2668" s="200">
        <v>338190</v>
      </c>
      <c r="B2668" s="200" t="s">
        <v>4584</v>
      </c>
      <c r="C2668" s="200" t="s">
        <v>4572</v>
      </c>
      <c r="D2668" s="200" t="s">
        <v>4572</v>
      </c>
      <c r="E2668" s="200" t="s">
        <v>4571</v>
      </c>
      <c r="F2668" s="200" t="s">
        <v>4571</v>
      </c>
      <c r="G2668" s="200" t="s">
        <v>4572</v>
      </c>
      <c r="H2668" s="200" t="s">
        <v>4572</v>
      </c>
      <c r="I2668" s="200" t="s">
        <v>4572</v>
      </c>
      <c r="J2668" s="200" t="s">
        <v>4571</v>
      </c>
      <c r="K2668" s="200" t="s">
        <v>4571</v>
      </c>
      <c r="L2668" s="200" t="s">
        <v>4571</v>
      </c>
      <c r="M2668" s="200" t="s">
        <v>4571</v>
      </c>
      <c r="N2668" s="200" t="s">
        <v>4571</v>
      </c>
      <c r="O2668" s="200" t="s">
        <v>4571</v>
      </c>
    </row>
    <row r="2669" spans="1:15" x14ac:dyDescent="0.3">
      <c r="A2669" s="200">
        <v>338191</v>
      </c>
      <c r="B2669" s="200" t="s">
        <v>4584</v>
      </c>
      <c r="C2669" s="200" t="s">
        <v>4573</v>
      </c>
      <c r="D2669" s="200" t="s">
        <v>4572</v>
      </c>
      <c r="E2669" s="200" t="s">
        <v>4573</v>
      </c>
      <c r="F2669" s="200" t="s">
        <v>4572</v>
      </c>
      <c r="G2669" s="200" t="s">
        <v>4573</v>
      </c>
      <c r="H2669" s="200" t="s">
        <v>4572</v>
      </c>
      <c r="I2669" s="200" t="s">
        <v>4572</v>
      </c>
      <c r="J2669" s="200" t="s">
        <v>4572</v>
      </c>
      <c r="K2669" s="200" t="s">
        <v>4572</v>
      </c>
      <c r="L2669" s="200" t="s">
        <v>4572</v>
      </c>
      <c r="M2669" s="200" t="s">
        <v>4572</v>
      </c>
      <c r="N2669" s="200" t="s">
        <v>4572</v>
      </c>
      <c r="O2669" s="200" t="s">
        <v>4571</v>
      </c>
    </row>
    <row r="2670" spans="1:15" x14ac:dyDescent="0.3">
      <c r="A2670" s="200">
        <v>338192</v>
      </c>
      <c r="B2670" s="200" t="s">
        <v>4584</v>
      </c>
      <c r="C2670" s="200" t="s">
        <v>4572</v>
      </c>
      <c r="D2670" s="200" t="s">
        <v>4572</v>
      </c>
      <c r="E2670" s="200" t="s">
        <v>4572</v>
      </c>
      <c r="F2670" s="200" t="s">
        <v>4572</v>
      </c>
      <c r="G2670" s="200" t="s">
        <v>4572</v>
      </c>
      <c r="H2670" s="200" t="s">
        <v>4572</v>
      </c>
      <c r="I2670" s="200" t="s">
        <v>4572</v>
      </c>
      <c r="J2670" s="200" t="s">
        <v>4571</v>
      </c>
      <c r="K2670" s="200" t="s">
        <v>4571</v>
      </c>
      <c r="L2670" s="200" t="s">
        <v>4571</v>
      </c>
      <c r="M2670" s="200" t="s">
        <v>4571</v>
      </c>
      <c r="N2670" s="200" t="s">
        <v>4571</v>
      </c>
      <c r="O2670" s="200" t="s">
        <v>4571</v>
      </c>
    </row>
    <row r="2671" spans="1:15" x14ac:dyDescent="0.3">
      <c r="A2671" s="200">
        <v>338194</v>
      </c>
      <c r="B2671" s="200" t="s">
        <v>4584</v>
      </c>
      <c r="C2671" s="200" t="s">
        <v>4573</v>
      </c>
      <c r="D2671" s="200" t="s">
        <v>4572</v>
      </c>
      <c r="E2671" s="200" t="s">
        <v>4572</v>
      </c>
      <c r="F2671" s="200" t="s">
        <v>4572</v>
      </c>
      <c r="G2671" s="200" t="s">
        <v>4573</v>
      </c>
      <c r="H2671" s="200" t="s">
        <v>4571</v>
      </c>
      <c r="I2671" s="200" t="s">
        <v>4572</v>
      </c>
      <c r="J2671" s="200" t="s">
        <v>4572</v>
      </c>
      <c r="K2671" s="200" t="s">
        <v>4571</v>
      </c>
      <c r="L2671" s="200" t="s">
        <v>4571</v>
      </c>
      <c r="M2671" s="200" t="s">
        <v>4571</v>
      </c>
      <c r="N2671" s="200" t="s">
        <v>4571</v>
      </c>
      <c r="O2671" s="200" t="s">
        <v>4571</v>
      </c>
    </row>
    <row r="2672" spans="1:15" x14ac:dyDescent="0.3">
      <c r="A2672" s="200">
        <v>338195</v>
      </c>
      <c r="B2672" s="200" t="s">
        <v>4584</v>
      </c>
      <c r="C2672" s="200" t="s">
        <v>4572</v>
      </c>
      <c r="D2672" s="200" t="s">
        <v>4572</v>
      </c>
      <c r="E2672" s="200" t="s">
        <v>4573</v>
      </c>
      <c r="F2672" s="200" t="s">
        <v>4572</v>
      </c>
      <c r="G2672" s="200" t="s">
        <v>4572</v>
      </c>
      <c r="H2672" s="200" t="s">
        <v>4573</v>
      </c>
      <c r="I2672" s="200" t="s">
        <v>4573</v>
      </c>
      <c r="J2672" s="200" t="s">
        <v>4572</v>
      </c>
      <c r="K2672" s="200" t="s">
        <v>4571</v>
      </c>
      <c r="L2672" s="200" t="s">
        <v>4571</v>
      </c>
      <c r="M2672" s="200" t="s">
        <v>4572</v>
      </c>
      <c r="N2672" s="200" t="s">
        <v>4571</v>
      </c>
      <c r="O2672" s="200" t="s">
        <v>4571</v>
      </c>
    </row>
    <row r="2673" spans="1:15" x14ac:dyDescent="0.3">
      <c r="A2673" s="200">
        <v>338197</v>
      </c>
      <c r="B2673" s="200" t="s">
        <v>4584</v>
      </c>
      <c r="C2673" s="200" t="s">
        <v>4572</v>
      </c>
      <c r="D2673" s="200" t="s">
        <v>4572</v>
      </c>
      <c r="E2673" s="200" t="s">
        <v>4571</v>
      </c>
      <c r="F2673" s="200" t="s">
        <v>4571</v>
      </c>
      <c r="G2673" s="200" t="s">
        <v>4571</v>
      </c>
      <c r="H2673" s="200" t="s">
        <v>4572</v>
      </c>
      <c r="I2673" s="200" t="s">
        <v>4572</v>
      </c>
      <c r="J2673" s="200" t="s">
        <v>4571</v>
      </c>
      <c r="K2673" s="200" t="s">
        <v>4571</v>
      </c>
      <c r="L2673" s="200" t="s">
        <v>4571</v>
      </c>
      <c r="M2673" s="200" t="s">
        <v>4571</v>
      </c>
      <c r="N2673" s="200" t="s">
        <v>4571</v>
      </c>
      <c r="O2673" s="200" t="s">
        <v>4571</v>
      </c>
    </row>
    <row r="2674" spans="1:15" x14ac:dyDescent="0.3">
      <c r="A2674" s="200">
        <v>338199</v>
      </c>
      <c r="B2674" s="200" t="s">
        <v>4584</v>
      </c>
      <c r="C2674" s="200" t="s">
        <v>4572</v>
      </c>
      <c r="D2674" s="200" t="s">
        <v>4572</v>
      </c>
      <c r="E2674" s="200" t="s">
        <v>4571</v>
      </c>
      <c r="F2674" s="200" t="s">
        <v>4571</v>
      </c>
      <c r="G2674" s="200" t="s">
        <v>4571</v>
      </c>
      <c r="H2674" s="200" t="s">
        <v>4571</v>
      </c>
      <c r="I2674" s="200" t="s">
        <v>4571</v>
      </c>
      <c r="J2674" s="200" t="s">
        <v>4571</v>
      </c>
      <c r="K2674" s="200" t="s">
        <v>4571</v>
      </c>
      <c r="L2674" s="200" t="s">
        <v>4571</v>
      </c>
      <c r="M2674" s="200" t="s">
        <v>4571</v>
      </c>
      <c r="N2674" s="200" t="s">
        <v>4571</v>
      </c>
      <c r="O2674" s="200" t="s">
        <v>4571</v>
      </c>
    </row>
    <row r="2675" spans="1:15" x14ac:dyDescent="0.3">
      <c r="A2675" s="200">
        <v>338200</v>
      </c>
      <c r="B2675" s="200" t="s">
        <v>4584</v>
      </c>
      <c r="C2675" s="200" t="s">
        <v>4572</v>
      </c>
      <c r="D2675" s="200" t="s">
        <v>4572</v>
      </c>
      <c r="E2675" s="200" t="s">
        <v>4571</v>
      </c>
      <c r="F2675" s="200" t="s">
        <v>4572</v>
      </c>
      <c r="G2675" s="200" t="s">
        <v>4571</v>
      </c>
      <c r="H2675" s="200" t="s">
        <v>4572</v>
      </c>
      <c r="I2675" s="200" t="s">
        <v>4572</v>
      </c>
      <c r="J2675" s="200" t="s">
        <v>4571</v>
      </c>
      <c r="K2675" s="200" t="s">
        <v>4571</v>
      </c>
      <c r="L2675" s="200" t="s">
        <v>4571</v>
      </c>
      <c r="M2675" s="200" t="s">
        <v>4571</v>
      </c>
      <c r="N2675" s="200" t="s">
        <v>4571</v>
      </c>
      <c r="O2675" s="200" t="s">
        <v>4571</v>
      </c>
    </row>
    <row r="2676" spans="1:15" x14ac:dyDescent="0.3">
      <c r="A2676" s="200">
        <v>338202</v>
      </c>
      <c r="B2676" s="200" t="s">
        <v>4584</v>
      </c>
      <c r="C2676" s="200" t="s">
        <v>4572</v>
      </c>
      <c r="D2676" s="200" t="s">
        <v>4572</v>
      </c>
      <c r="E2676" s="200" t="s">
        <v>4572</v>
      </c>
      <c r="F2676" s="200" t="s">
        <v>4572</v>
      </c>
      <c r="G2676" s="200" t="s">
        <v>4572</v>
      </c>
      <c r="H2676" s="200" t="s">
        <v>4572</v>
      </c>
      <c r="I2676" s="200" t="s">
        <v>4572</v>
      </c>
      <c r="J2676" s="200" t="s">
        <v>4571</v>
      </c>
      <c r="K2676" s="200" t="s">
        <v>4571</v>
      </c>
      <c r="L2676" s="200" t="s">
        <v>4571</v>
      </c>
      <c r="M2676" s="200" t="s">
        <v>4571</v>
      </c>
      <c r="N2676" s="200" t="s">
        <v>4571</v>
      </c>
      <c r="O2676" s="200" t="s">
        <v>4571</v>
      </c>
    </row>
    <row r="2677" spans="1:15" x14ac:dyDescent="0.3">
      <c r="A2677" s="200">
        <v>338204</v>
      </c>
      <c r="B2677" s="200" t="s">
        <v>4584</v>
      </c>
      <c r="C2677" s="200" t="s">
        <v>4572</v>
      </c>
      <c r="D2677" s="200" t="s">
        <v>4571</v>
      </c>
      <c r="E2677" s="200" t="s">
        <v>4572</v>
      </c>
      <c r="F2677" s="200" t="s">
        <v>4572</v>
      </c>
      <c r="G2677" s="200" t="s">
        <v>4572</v>
      </c>
      <c r="H2677" s="200" t="s">
        <v>4571</v>
      </c>
      <c r="I2677" s="200" t="s">
        <v>4571</v>
      </c>
      <c r="J2677" s="200" t="s">
        <v>4571</v>
      </c>
      <c r="K2677" s="200" t="s">
        <v>4571</v>
      </c>
      <c r="L2677" s="200" t="s">
        <v>4571</v>
      </c>
      <c r="M2677" s="200" t="s">
        <v>4571</v>
      </c>
      <c r="N2677" s="200" t="s">
        <v>4571</v>
      </c>
      <c r="O2677" s="200" t="s">
        <v>4571</v>
      </c>
    </row>
    <row r="2678" spans="1:15" x14ac:dyDescent="0.3">
      <c r="A2678" s="200">
        <v>338205</v>
      </c>
      <c r="B2678" s="200" t="s">
        <v>4584</v>
      </c>
      <c r="C2678" s="200" t="s">
        <v>4572</v>
      </c>
      <c r="D2678" s="200" t="s">
        <v>4572</v>
      </c>
      <c r="E2678" s="200" t="s">
        <v>4572</v>
      </c>
      <c r="F2678" s="200" t="s">
        <v>4572</v>
      </c>
      <c r="G2678" s="200" t="s">
        <v>4572</v>
      </c>
      <c r="H2678" s="200" t="s">
        <v>4572</v>
      </c>
      <c r="I2678" s="200" t="s">
        <v>4572</v>
      </c>
      <c r="J2678" s="200" t="s">
        <v>4571</v>
      </c>
      <c r="K2678" s="200" t="s">
        <v>4571</v>
      </c>
      <c r="L2678" s="200" t="s">
        <v>4571</v>
      </c>
      <c r="M2678" s="200" t="s">
        <v>4571</v>
      </c>
      <c r="N2678" s="200" t="s">
        <v>4571</v>
      </c>
      <c r="O2678" s="200" t="s">
        <v>4571</v>
      </c>
    </row>
    <row r="2679" spans="1:15" x14ac:dyDescent="0.3">
      <c r="A2679" s="200">
        <v>338206</v>
      </c>
      <c r="B2679" s="200" t="s">
        <v>4584</v>
      </c>
      <c r="C2679" s="200" t="s">
        <v>4571</v>
      </c>
      <c r="D2679" s="200" t="s">
        <v>4571</v>
      </c>
      <c r="E2679" s="200" t="s">
        <v>4571</v>
      </c>
      <c r="F2679" s="200" t="s">
        <v>4572</v>
      </c>
      <c r="G2679" s="200" t="s">
        <v>4572</v>
      </c>
      <c r="H2679" s="200" t="s">
        <v>4572</v>
      </c>
      <c r="I2679" s="200" t="s">
        <v>4572</v>
      </c>
      <c r="J2679" s="200" t="s">
        <v>4572</v>
      </c>
      <c r="K2679" s="200" t="s">
        <v>4572</v>
      </c>
      <c r="L2679" s="200" t="s">
        <v>4572</v>
      </c>
      <c r="M2679" s="200" t="s">
        <v>4572</v>
      </c>
      <c r="N2679" s="200" t="s">
        <v>4572</v>
      </c>
      <c r="O2679" s="200" t="s">
        <v>4571</v>
      </c>
    </row>
    <row r="2680" spans="1:15" x14ac:dyDescent="0.3">
      <c r="A2680" s="200">
        <v>338207</v>
      </c>
      <c r="B2680" s="200" t="s">
        <v>4584</v>
      </c>
      <c r="C2680" s="200" t="s">
        <v>4572</v>
      </c>
      <c r="D2680" s="200" t="s">
        <v>4572</v>
      </c>
      <c r="E2680" s="200" t="s">
        <v>4572</v>
      </c>
      <c r="F2680" s="200" t="s">
        <v>4572</v>
      </c>
      <c r="G2680" s="200" t="s">
        <v>4571</v>
      </c>
      <c r="H2680" s="200" t="s">
        <v>4572</v>
      </c>
      <c r="I2680" s="200" t="s">
        <v>4571</v>
      </c>
      <c r="J2680" s="200" t="s">
        <v>4571</v>
      </c>
      <c r="K2680" s="200" t="s">
        <v>4571</v>
      </c>
      <c r="L2680" s="200" t="s">
        <v>4571</v>
      </c>
      <c r="M2680" s="200" t="s">
        <v>4571</v>
      </c>
      <c r="N2680" s="200" t="s">
        <v>4571</v>
      </c>
      <c r="O2680" s="200" t="s">
        <v>4571</v>
      </c>
    </row>
    <row r="2681" spans="1:15" x14ac:dyDescent="0.3">
      <c r="A2681" s="200">
        <v>338208</v>
      </c>
      <c r="B2681" s="200" t="s">
        <v>4584</v>
      </c>
      <c r="C2681" s="200" t="s">
        <v>4572</v>
      </c>
      <c r="D2681" s="200" t="s">
        <v>4571</v>
      </c>
      <c r="E2681" s="200" t="s">
        <v>4571</v>
      </c>
      <c r="F2681" s="200" t="s">
        <v>4572</v>
      </c>
      <c r="G2681" s="200" t="s">
        <v>4572</v>
      </c>
      <c r="H2681" s="200" t="s">
        <v>4572</v>
      </c>
      <c r="I2681" s="200" t="s">
        <v>4572</v>
      </c>
      <c r="J2681" s="200" t="s">
        <v>4572</v>
      </c>
      <c r="K2681" s="200" t="s">
        <v>4571</v>
      </c>
      <c r="L2681" s="200" t="s">
        <v>4571</v>
      </c>
      <c r="M2681" s="200" t="s">
        <v>4572</v>
      </c>
      <c r="N2681" s="200" t="s">
        <v>4571</v>
      </c>
      <c r="O2681" s="200" t="s">
        <v>4571</v>
      </c>
    </row>
    <row r="2682" spans="1:15" x14ac:dyDescent="0.3">
      <c r="A2682" s="200">
        <v>338209</v>
      </c>
      <c r="B2682" s="200" t="s">
        <v>4584</v>
      </c>
      <c r="C2682" s="200" t="s">
        <v>4572</v>
      </c>
      <c r="D2682" s="200" t="s">
        <v>4572</v>
      </c>
      <c r="E2682" s="200" t="s">
        <v>4571</v>
      </c>
      <c r="F2682" s="200" t="s">
        <v>4572</v>
      </c>
      <c r="G2682" s="200" t="s">
        <v>4572</v>
      </c>
      <c r="H2682" s="200" t="s">
        <v>4571</v>
      </c>
      <c r="I2682" s="200" t="s">
        <v>4571</v>
      </c>
      <c r="J2682" s="200" t="s">
        <v>4572</v>
      </c>
      <c r="K2682" s="200" t="s">
        <v>4572</v>
      </c>
      <c r="L2682" s="200" t="s">
        <v>4572</v>
      </c>
      <c r="M2682" s="200" t="s">
        <v>4572</v>
      </c>
      <c r="N2682" s="200" t="s">
        <v>4572</v>
      </c>
      <c r="O2682" s="200" t="s">
        <v>4571</v>
      </c>
    </row>
    <row r="2683" spans="1:15" x14ac:dyDescent="0.3">
      <c r="A2683" s="200">
        <v>338211</v>
      </c>
      <c r="B2683" s="200" t="s">
        <v>4584</v>
      </c>
      <c r="C2683" s="200" t="s">
        <v>4572</v>
      </c>
      <c r="D2683" s="200" t="s">
        <v>4571</v>
      </c>
      <c r="E2683" s="200" t="s">
        <v>4572</v>
      </c>
      <c r="F2683" s="200" t="s">
        <v>4572</v>
      </c>
      <c r="G2683" s="200" t="s">
        <v>4572</v>
      </c>
      <c r="H2683" s="200" t="s">
        <v>4571</v>
      </c>
      <c r="I2683" s="200" t="s">
        <v>4571</v>
      </c>
      <c r="J2683" s="200" t="s">
        <v>4571</v>
      </c>
      <c r="K2683" s="200" t="s">
        <v>4571</v>
      </c>
      <c r="L2683" s="200" t="s">
        <v>4571</v>
      </c>
      <c r="M2683" s="200" t="s">
        <v>4571</v>
      </c>
      <c r="N2683" s="200" t="s">
        <v>4571</v>
      </c>
      <c r="O2683" s="200" t="s">
        <v>4571</v>
      </c>
    </row>
    <row r="2684" spans="1:15" x14ac:dyDescent="0.3">
      <c r="A2684" s="200">
        <v>338213</v>
      </c>
      <c r="B2684" s="200" t="s">
        <v>4584</v>
      </c>
      <c r="C2684" s="200" t="s">
        <v>4573</v>
      </c>
      <c r="D2684" s="200" t="s">
        <v>4572</v>
      </c>
      <c r="E2684" s="200" t="s">
        <v>4573</v>
      </c>
      <c r="F2684" s="200" t="s">
        <v>4572</v>
      </c>
      <c r="G2684" s="200" t="s">
        <v>4573</v>
      </c>
      <c r="H2684" s="200" t="s">
        <v>4573</v>
      </c>
      <c r="I2684" s="200" t="s">
        <v>4572</v>
      </c>
      <c r="J2684" s="200" t="s">
        <v>4571</v>
      </c>
      <c r="K2684" s="200" t="s">
        <v>4572</v>
      </c>
      <c r="L2684" s="200" t="s">
        <v>4571</v>
      </c>
      <c r="M2684" s="200" t="s">
        <v>4572</v>
      </c>
      <c r="N2684" s="200" t="s">
        <v>4572</v>
      </c>
      <c r="O2684" s="200" t="s">
        <v>4571</v>
      </c>
    </row>
    <row r="2685" spans="1:15" x14ac:dyDescent="0.3">
      <c r="A2685" s="200">
        <v>338214</v>
      </c>
      <c r="B2685" s="200" t="s">
        <v>4584</v>
      </c>
      <c r="C2685" s="200" t="s">
        <v>4573</v>
      </c>
      <c r="D2685" s="200" t="s">
        <v>4573</v>
      </c>
      <c r="E2685" s="200" t="s">
        <v>4573</v>
      </c>
      <c r="F2685" s="200" t="s">
        <v>4573</v>
      </c>
      <c r="G2685" s="200" t="s">
        <v>4573</v>
      </c>
      <c r="H2685" s="200" t="s">
        <v>4572</v>
      </c>
      <c r="I2685" s="200" t="s">
        <v>4572</v>
      </c>
      <c r="J2685" s="200" t="s">
        <v>4572</v>
      </c>
      <c r="K2685" s="200" t="s">
        <v>4572</v>
      </c>
      <c r="L2685" s="200" t="s">
        <v>4572</v>
      </c>
      <c r="M2685" s="200" t="s">
        <v>4572</v>
      </c>
      <c r="N2685" s="200" t="s">
        <v>4572</v>
      </c>
      <c r="O2685" s="200" t="s">
        <v>4571</v>
      </c>
    </row>
    <row r="2686" spans="1:15" x14ac:dyDescent="0.3">
      <c r="A2686" s="200">
        <v>338215</v>
      </c>
      <c r="B2686" s="200" t="s">
        <v>4584</v>
      </c>
      <c r="C2686" s="200" t="s">
        <v>4572</v>
      </c>
      <c r="D2686" s="200" t="s">
        <v>4572</v>
      </c>
      <c r="E2686" s="200" t="s">
        <v>4572</v>
      </c>
      <c r="F2686" s="200" t="s">
        <v>4572</v>
      </c>
      <c r="G2686" s="200" t="s">
        <v>4571</v>
      </c>
      <c r="H2686" s="200" t="s">
        <v>4571</v>
      </c>
      <c r="I2686" s="200" t="s">
        <v>4571</v>
      </c>
      <c r="J2686" s="200" t="s">
        <v>4571</v>
      </c>
      <c r="K2686" s="200" t="s">
        <v>4571</v>
      </c>
      <c r="L2686" s="200" t="s">
        <v>4571</v>
      </c>
      <c r="M2686" s="200" t="s">
        <v>4571</v>
      </c>
      <c r="N2686" s="200" t="s">
        <v>4571</v>
      </c>
      <c r="O2686" s="200" t="s">
        <v>4571</v>
      </c>
    </row>
    <row r="2687" spans="1:15" x14ac:dyDescent="0.3">
      <c r="A2687" s="200">
        <v>338216</v>
      </c>
      <c r="B2687" s="200" t="s">
        <v>4584</v>
      </c>
      <c r="C2687" s="200" t="s">
        <v>4572</v>
      </c>
      <c r="D2687" s="200" t="s">
        <v>4572</v>
      </c>
      <c r="E2687" s="200" t="s">
        <v>4572</v>
      </c>
      <c r="F2687" s="200" t="s">
        <v>4572</v>
      </c>
      <c r="G2687" s="200" t="s">
        <v>4572</v>
      </c>
      <c r="H2687" s="200" t="s">
        <v>4572</v>
      </c>
      <c r="I2687" s="200" t="s">
        <v>4572</v>
      </c>
      <c r="J2687" s="200" t="s">
        <v>4571</v>
      </c>
      <c r="K2687" s="200" t="s">
        <v>4571</v>
      </c>
      <c r="L2687" s="200" t="s">
        <v>4571</v>
      </c>
      <c r="M2687" s="200" t="s">
        <v>4571</v>
      </c>
      <c r="N2687" s="200" t="s">
        <v>4571</v>
      </c>
      <c r="O2687" s="200" t="s">
        <v>4571</v>
      </c>
    </row>
    <row r="2688" spans="1:15" x14ac:dyDescent="0.3">
      <c r="A2688" s="200">
        <v>338217</v>
      </c>
      <c r="B2688" s="200" t="s">
        <v>4584</v>
      </c>
      <c r="C2688" s="200" t="s">
        <v>4572</v>
      </c>
      <c r="D2688" s="200" t="s">
        <v>4572</v>
      </c>
      <c r="E2688" s="200" t="s">
        <v>4572</v>
      </c>
      <c r="F2688" s="200" t="s">
        <v>4572</v>
      </c>
      <c r="G2688" s="200" t="s">
        <v>4572</v>
      </c>
      <c r="H2688" s="200" t="s">
        <v>4572</v>
      </c>
      <c r="I2688" s="200" t="s">
        <v>4572</v>
      </c>
      <c r="J2688" s="200" t="s">
        <v>4571</v>
      </c>
      <c r="K2688" s="200" t="s">
        <v>4571</v>
      </c>
      <c r="L2688" s="200" t="s">
        <v>4571</v>
      </c>
      <c r="M2688" s="200" t="s">
        <v>4571</v>
      </c>
      <c r="N2688" s="200" t="s">
        <v>4571</v>
      </c>
      <c r="O2688" s="200" t="s">
        <v>4571</v>
      </c>
    </row>
    <row r="2689" spans="1:15" x14ac:dyDescent="0.3">
      <c r="A2689" s="200">
        <v>338228</v>
      </c>
      <c r="B2689" s="200" t="s">
        <v>4584</v>
      </c>
      <c r="C2689" s="200" t="s">
        <v>4573</v>
      </c>
      <c r="D2689" s="200" t="s">
        <v>4571</v>
      </c>
      <c r="E2689" s="200" t="s">
        <v>4572</v>
      </c>
      <c r="F2689" s="200" t="s">
        <v>4572</v>
      </c>
      <c r="G2689" s="200" t="s">
        <v>4572</v>
      </c>
      <c r="H2689" s="200" t="s">
        <v>4572</v>
      </c>
      <c r="I2689" s="200" t="s">
        <v>4571</v>
      </c>
      <c r="J2689" s="200" t="s">
        <v>4572</v>
      </c>
      <c r="K2689" s="200" t="s">
        <v>4572</v>
      </c>
      <c r="L2689" s="200" t="s">
        <v>4573</v>
      </c>
      <c r="M2689" s="200" t="s">
        <v>4572</v>
      </c>
      <c r="N2689" s="200" t="s">
        <v>4572</v>
      </c>
      <c r="O2689" s="200" t="s">
        <v>4571</v>
      </c>
    </row>
    <row r="2690" spans="1:15" x14ac:dyDescent="0.3">
      <c r="A2690" s="200">
        <v>338231</v>
      </c>
      <c r="B2690" s="200" t="s">
        <v>4584</v>
      </c>
      <c r="C2690" s="200" t="s">
        <v>4571</v>
      </c>
      <c r="D2690" s="200" t="s">
        <v>4572</v>
      </c>
      <c r="E2690" s="200" t="s">
        <v>4572</v>
      </c>
      <c r="F2690" s="200" t="s">
        <v>4573</v>
      </c>
      <c r="G2690" s="200" t="s">
        <v>4573</v>
      </c>
      <c r="H2690" s="200" t="s">
        <v>4573</v>
      </c>
      <c r="I2690" s="200" t="s">
        <v>4572</v>
      </c>
      <c r="J2690" s="200" t="s">
        <v>4571</v>
      </c>
      <c r="K2690" s="200" t="s">
        <v>4572</v>
      </c>
      <c r="L2690" s="200" t="s">
        <v>4572</v>
      </c>
      <c r="M2690" s="200" t="s">
        <v>4572</v>
      </c>
      <c r="N2690" s="200" t="s">
        <v>4571</v>
      </c>
      <c r="O2690" s="200" t="s">
        <v>4571</v>
      </c>
    </row>
    <row r="2691" spans="1:15" x14ac:dyDescent="0.3">
      <c r="A2691" s="200">
        <v>338232</v>
      </c>
      <c r="B2691" s="200" t="s">
        <v>4584</v>
      </c>
      <c r="C2691" s="200" t="s">
        <v>4572</v>
      </c>
      <c r="D2691" s="200" t="s">
        <v>4572</v>
      </c>
      <c r="E2691" s="200" t="s">
        <v>4572</v>
      </c>
      <c r="F2691" s="200" t="s">
        <v>4571</v>
      </c>
      <c r="G2691" s="200" t="s">
        <v>4572</v>
      </c>
      <c r="H2691" s="200" t="s">
        <v>4571</v>
      </c>
      <c r="I2691" s="200" t="s">
        <v>4571</v>
      </c>
      <c r="J2691" s="200" t="s">
        <v>4571</v>
      </c>
      <c r="K2691" s="200" t="s">
        <v>4571</v>
      </c>
      <c r="L2691" s="200" t="s">
        <v>4571</v>
      </c>
      <c r="M2691" s="200" t="s">
        <v>4571</v>
      </c>
      <c r="N2691" s="200" t="s">
        <v>4571</v>
      </c>
      <c r="O2691" s="200" t="s">
        <v>4571</v>
      </c>
    </row>
    <row r="2692" spans="1:15" x14ac:dyDescent="0.3">
      <c r="A2692" s="200">
        <v>338236</v>
      </c>
      <c r="B2692" s="200" t="s">
        <v>4584</v>
      </c>
      <c r="C2692" s="200" t="s">
        <v>4571</v>
      </c>
      <c r="D2692" s="200" t="s">
        <v>4571</v>
      </c>
      <c r="E2692" s="200" t="s">
        <v>4572</v>
      </c>
      <c r="F2692" s="200" t="s">
        <v>4571</v>
      </c>
      <c r="G2692" s="200" t="s">
        <v>4571</v>
      </c>
      <c r="H2692" s="200" t="s">
        <v>4572</v>
      </c>
      <c r="I2692" s="200" t="s">
        <v>4572</v>
      </c>
      <c r="J2692" s="200" t="s">
        <v>4571</v>
      </c>
      <c r="K2692" s="200" t="s">
        <v>4571</v>
      </c>
      <c r="L2692" s="200" t="s">
        <v>4572</v>
      </c>
      <c r="M2692" s="200" t="s">
        <v>4572</v>
      </c>
      <c r="N2692" s="200" t="s">
        <v>4572</v>
      </c>
      <c r="O2692" s="200" t="s">
        <v>4571</v>
      </c>
    </row>
    <row r="2693" spans="1:15" x14ac:dyDescent="0.3">
      <c r="A2693" s="200">
        <v>338242</v>
      </c>
      <c r="B2693" s="200" t="s">
        <v>4584</v>
      </c>
      <c r="C2693" s="200" t="s">
        <v>4571</v>
      </c>
      <c r="D2693" s="200" t="s">
        <v>4571</v>
      </c>
      <c r="E2693" s="200" t="s">
        <v>4572</v>
      </c>
      <c r="F2693" s="200" t="s">
        <v>4572</v>
      </c>
      <c r="G2693" s="200" t="s">
        <v>4573</v>
      </c>
      <c r="H2693" s="200" t="s">
        <v>4572</v>
      </c>
      <c r="I2693" s="200" t="s">
        <v>4573</v>
      </c>
      <c r="J2693" s="200" t="s">
        <v>4573</v>
      </c>
      <c r="K2693" s="200" t="s">
        <v>4572</v>
      </c>
      <c r="L2693" s="200" t="s">
        <v>4573</v>
      </c>
      <c r="M2693" s="200" t="s">
        <v>4573</v>
      </c>
      <c r="N2693" s="200" t="s">
        <v>4573</v>
      </c>
      <c r="O2693" s="200" t="s">
        <v>4571</v>
      </c>
    </row>
    <row r="2694" spans="1:15" x14ac:dyDescent="0.3">
      <c r="A2694" s="200">
        <v>338245</v>
      </c>
      <c r="B2694" s="200" t="s">
        <v>4584</v>
      </c>
      <c r="C2694" s="200" t="s">
        <v>4571</v>
      </c>
      <c r="D2694" s="200" t="s">
        <v>4572</v>
      </c>
      <c r="E2694" s="200" t="s">
        <v>4571</v>
      </c>
      <c r="F2694" s="200" t="s">
        <v>4573</v>
      </c>
      <c r="G2694" s="200" t="s">
        <v>4572</v>
      </c>
      <c r="H2694" s="200" t="s">
        <v>4573</v>
      </c>
      <c r="I2694" s="200" t="s">
        <v>4572</v>
      </c>
      <c r="J2694" s="200" t="s">
        <v>4572</v>
      </c>
      <c r="K2694" s="200" t="s">
        <v>4572</v>
      </c>
      <c r="L2694" s="200" t="s">
        <v>4571</v>
      </c>
      <c r="M2694" s="200" t="s">
        <v>4572</v>
      </c>
      <c r="N2694" s="200" t="s">
        <v>4571</v>
      </c>
      <c r="O2694" s="200" t="s">
        <v>4571</v>
      </c>
    </row>
    <row r="2695" spans="1:15" x14ac:dyDescent="0.3">
      <c r="A2695" s="200">
        <v>338247</v>
      </c>
      <c r="B2695" s="200" t="s">
        <v>4584</v>
      </c>
      <c r="C2695" s="200" t="s">
        <v>4573</v>
      </c>
      <c r="D2695" s="200" t="s">
        <v>4571</v>
      </c>
      <c r="E2695" s="200" t="s">
        <v>4573</v>
      </c>
      <c r="F2695" s="200" t="s">
        <v>4572</v>
      </c>
      <c r="G2695" s="200" t="s">
        <v>4571</v>
      </c>
      <c r="H2695" s="200" t="s">
        <v>4573</v>
      </c>
      <c r="I2695" s="200" t="s">
        <v>4572</v>
      </c>
      <c r="J2695" s="200" t="s">
        <v>4573</v>
      </c>
      <c r="K2695" s="200" t="s">
        <v>4573</v>
      </c>
      <c r="L2695" s="200" t="s">
        <v>4571</v>
      </c>
      <c r="M2695" s="200" t="s">
        <v>4573</v>
      </c>
      <c r="N2695" s="200" t="s">
        <v>4572</v>
      </c>
      <c r="O2695" s="200" t="s">
        <v>4571</v>
      </c>
    </row>
    <row r="2696" spans="1:15" x14ac:dyDescent="0.3">
      <c r="A2696" s="200">
        <v>338248</v>
      </c>
      <c r="B2696" s="200" t="s">
        <v>4584</v>
      </c>
      <c r="C2696" s="200" t="s">
        <v>4572</v>
      </c>
      <c r="D2696" s="200" t="s">
        <v>4571</v>
      </c>
      <c r="E2696" s="200" t="s">
        <v>4571</v>
      </c>
      <c r="F2696" s="200" t="s">
        <v>4572</v>
      </c>
      <c r="G2696" s="200" t="s">
        <v>4571</v>
      </c>
      <c r="H2696" s="200" t="s">
        <v>4573</v>
      </c>
      <c r="I2696" s="200" t="s">
        <v>4573</v>
      </c>
      <c r="J2696" s="200" t="s">
        <v>4572</v>
      </c>
      <c r="K2696" s="200" t="s">
        <v>4572</v>
      </c>
      <c r="L2696" s="200" t="s">
        <v>4573</v>
      </c>
      <c r="M2696" s="200" t="s">
        <v>4573</v>
      </c>
      <c r="N2696" s="200" t="s">
        <v>4573</v>
      </c>
      <c r="O2696" s="200" t="s">
        <v>4571</v>
      </c>
    </row>
    <row r="2697" spans="1:15" x14ac:dyDescent="0.3">
      <c r="A2697" s="200">
        <v>338249</v>
      </c>
      <c r="B2697" s="200" t="s">
        <v>4584</v>
      </c>
      <c r="C2697" s="200" t="s">
        <v>4571</v>
      </c>
      <c r="D2697" s="200" t="s">
        <v>4573</v>
      </c>
      <c r="E2697" s="200" t="s">
        <v>4571</v>
      </c>
      <c r="F2697" s="200" t="s">
        <v>4572</v>
      </c>
      <c r="G2697" s="200" t="s">
        <v>4571</v>
      </c>
      <c r="H2697" s="200" t="s">
        <v>4573</v>
      </c>
      <c r="I2697" s="200" t="s">
        <v>4572</v>
      </c>
      <c r="J2697" s="200" t="s">
        <v>4571</v>
      </c>
      <c r="K2697" s="200" t="s">
        <v>4572</v>
      </c>
      <c r="L2697" s="200" t="s">
        <v>4572</v>
      </c>
      <c r="M2697" s="200" t="s">
        <v>4573</v>
      </c>
      <c r="N2697" s="200" t="s">
        <v>4571</v>
      </c>
      <c r="O2697" s="200" t="s">
        <v>4571</v>
      </c>
    </row>
    <row r="2698" spans="1:15" x14ac:dyDescent="0.3">
      <c r="A2698" s="200">
        <v>338251</v>
      </c>
      <c r="B2698" s="200" t="s">
        <v>4584</v>
      </c>
      <c r="C2698" s="200" t="s">
        <v>4571</v>
      </c>
      <c r="D2698" s="200" t="s">
        <v>4571</v>
      </c>
      <c r="E2698" s="200" t="s">
        <v>4571</v>
      </c>
      <c r="F2698" s="200" t="s">
        <v>4571</v>
      </c>
      <c r="G2698" s="200" t="s">
        <v>4573</v>
      </c>
      <c r="H2698" s="200" t="s">
        <v>4571</v>
      </c>
      <c r="I2698" s="200" t="s">
        <v>4573</v>
      </c>
      <c r="J2698" s="200" t="s">
        <v>4571</v>
      </c>
      <c r="K2698" s="200" t="s">
        <v>4573</v>
      </c>
      <c r="L2698" s="200" t="s">
        <v>4571</v>
      </c>
      <c r="M2698" s="200" t="s">
        <v>4571</v>
      </c>
      <c r="N2698" s="200" t="s">
        <v>4571</v>
      </c>
      <c r="O2698" s="200" t="s">
        <v>4571</v>
      </c>
    </row>
    <row r="2699" spans="1:15" x14ac:dyDescent="0.3">
      <c r="A2699" s="200">
        <v>338252</v>
      </c>
      <c r="B2699" s="200" t="s">
        <v>4584</v>
      </c>
      <c r="C2699" s="200" t="s">
        <v>4571</v>
      </c>
      <c r="D2699" s="200" t="s">
        <v>4571</v>
      </c>
      <c r="E2699" s="200" t="s">
        <v>4572</v>
      </c>
      <c r="F2699" s="200" t="s">
        <v>4572</v>
      </c>
      <c r="G2699" s="200" t="s">
        <v>4571</v>
      </c>
      <c r="H2699" s="200" t="s">
        <v>4571</v>
      </c>
      <c r="I2699" s="200" t="s">
        <v>4571</v>
      </c>
      <c r="J2699" s="200" t="s">
        <v>4571</v>
      </c>
      <c r="K2699" s="200" t="s">
        <v>4572</v>
      </c>
      <c r="L2699" s="200" t="s">
        <v>4571</v>
      </c>
      <c r="M2699" s="200" t="s">
        <v>4572</v>
      </c>
      <c r="N2699" s="200" t="s">
        <v>4571</v>
      </c>
      <c r="O2699" s="200" t="s">
        <v>4571</v>
      </c>
    </row>
    <row r="2700" spans="1:15" x14ac:dyDescent="0.3">
      <c r="A2700" s="200">
        <v>338254</v>
      </c>
      <c r="B2700" s="200" t="s">
        <v>4584</v>
      </c>
      <c r="C2700" s="200" t="s">
        <v>4572</v>
      </c>
      <c r="D2700" s="200" t="s">
        <v>4572</v>
      </c>
      <c r="E2700" s="200" t="s">
        <v>4572</v>
      </c>
      <c r="F2700" s="200" t="s">
        <v>4571</v>
      </c>
      <c r="G2700" s="200" t="s">
        <v>4572</v>
      </c>
      <c r="H2700" s="200" t="s">
        <v>4571</v>
      </c>
      <c r="I2700" s="200" t="s">
        <v>4571</v>
      </c>
      <c r="J2700" s="200" t="s">
        <v>4572</v>
      </c>
      <c r="K2700" s="200" t="s">
        <v>4572</v>
      </c>
      <c r="L2700" s="200" t="s">
        <v>4571</v>
      </c>
      <c r="M2700" s="200" t="s">
        <v>4571</v>
      </c>
      <c r="N2700" s="200" t="s">
        <v>4571</v>
      </c>
      <c r="O2700" s="200" t="s">
        <v>4571</v>
      </c>
    </row>
    <row r="2701" spans="1:15" x14ac:dyDescent="0.3">
      <c r="A2701" s="200">
        <v>338305</v>
      </c>
      <c r="B2701" s="200" t="s">
        <v>4584</v>
      </c>
      <c r="C2701" s="200" t="s">
        <v>4572</v>
      </c>
      <c r="D2701" s="200" t="s">
        <v>4572</v>
      </c>
      <c r="E2701" s="200" t="s">
        <v>4572</v>
      </c>
      <c r="F2701" s="200" t="s">
        <v>4572</v>
      </c>
      <c r="G2701" s="200" t="s">
        <v>4572</v>
      </c>
      <c r="H2701" s="200" t="s">
        <v>4572</v>
      </c>
      <c r="I2701" s="200" t="s">
        <v>4572</v>
      </c>
      <c r="J2701" s="200" t="s">
        <v>4571</v>
      </c>
      <c r="K2701" s="200" t="s">
        <v>4571</v>
      </c>
      <c r="L2701" s="200" t="s">
        <v>4571</v>
      </c>
      <c r="M2701" s="200" t="s">
        <v>4571</v>
      </c>
      <c r="N2701" s="200" t="s">
        <v>4571</v>
      </c>
      <c r="O2701" s="200" t="s">
        <v>4571</v>
      </c>
    </row>
    <row r="2702" spans="1:15" x14ac:dyDescent="0.3">
      <c r="A2702" s="200">
        <v>338307</v>
      </c>
      <c r="B2702" s="200" t="s">
        <v>4584</v>
      </c>
      <c r="C2702" s="200" t="s">
        <v>4571</v>
      </c>
      <c r="D2702" s="200" t="s">
        <v>4572</v>
      </c>
      <c r="E2702" s="200" t="s">
        <v>4572</v>
      </c>
      <c r="F2702" s="200" t="s">
        <v>4571</v>
      </c>
      <c r="G2702" s="200" t="s">
        <v>4572</v>
      </c>
      <c r="H2702" s="200" t="s">
        <v>4572</v>
      </c>
      <c r="I2702" s="200" t="s">
        <v>4572</v>
      </c>
      <c r="J2702" s="200" t="s">
        <v>4572</v>
      </c>
      <c r="K2702" s="200" t="s">
        <v>4571</v>
      </c>
      <c r="L2702" s="200" t="s">
        <v>4572</v>
      </c>
      <c r="M2702" s="200" t="s">
        <v>4572</v>
      </c>
      <c r="N2702" s="200" t="s">
        <v>4572</v>
      </c>
      <c r="O2702" s="200" t="s">
        <v>4571</v>
      </c>
    </row>
    <row r="2703" spans="1:15" x14ac:dyDescent="0.3">
      <c r="A2703" s="200">
        <v>338310</v>
      </c>
      <c r="B2703" s="200" t="s">
        <v>4584</v>
      </c>
      <c r="C2703" s="200" t="s">
        <v>4572</v>
      </c>
      <c r="D2703" s="200" t="s">
        <v>4572</v>
      </c>
      <c r="E2703" s="200" t="s">
        <v>4571</v>
      </c>
      <c r="F2703" s="200" t="s">
        <v>4572</v>
      </c>
      <c r="G2703" s="200" t="s">
        <v>4572</v>
      </c>
      <c r="H2703" s="200" t="s">
        <v>4572</v>
      </c>
      <c r="I2703" s="200" t="s">
        <v>4572</v>
      </c>
      <c r="J2703" s="200" t="s">
        <v>4572</v>
      </c>
      <c r="K2703" s="200" t="s">
        <v>4572</v>
      </c>
      <c r="L2703" s="200" t="s">
        <v>4571</v>
      </c>
      <c r="M2703" s="200" t="s">
        <v>4571</v>
      </c>
      <c r="N2703" s="200" t="s">
        <v>4572</v>
      </c>
      <c r="O2703" s="200" t="s">
        <v>4571</v>
      </c>
    </row>
    <row r="2704" spans="1:15" x14ac:dyDescent="0.3">
      <c r="A2704" s="200">
        <v>338311</v>
      </c>
      <c r="B2704" s="200" t="s">
        <v>4584</v>
      </c>
      <c r="C2704" s="200" t="s">
        <v>4571</v>
      </c>
      <c r="D2704" s="200" t="s">
        <v>4572</v>
      </c>
      <c r="E2704" s="200" t="s">
        <v>4573</v>
      </c>
      <c r="F2704" s="200" t="s">
        <v>4573</v>
      </c>
      <c r="G2704" s="200" t="s">
        <v>4573</v>
      </c>
      <c r="H2704" s="200" t="s">
        <v>4573</v>
      </c>
      <c r="I2704" s="200" t="s">
        <v>4572</v>
      </c>
      <c r="J2704" s="200" t="s">
        <v>4572</v>
      </c>
      <c r="K2704" s="200" t="s">
        <v>4572</v>
      </c>
      <c r="L2704" s="200" t="s">
        <v>4572</v>
      </c>
      <c r="M2704" s="200" t="s">
        <v>4572</v>
      </c>
      <c r="N2704" s="200" t="s">
        <v>4571</v>
      </c>
      <c r="O2704" s="200" t="s">
        <v>4571</v>
      </c>
    </row>
    <row r="2705" spans="1:15" x14ac:dyDescent="0.3">
      <c r="A2705" s="200">
        <v>338312</v>
      </c>
      <c r="B2705" s="200" t="s">
        <v>4584</v>
      </c>
      <c r="C2705" s="200" t="s">
        <v>4572</v>
      </c>
      <c r="D2705" s="200" t="s">
        <v>4571</v>
      </c>
      <c r="E2705" s="200" t="s">
        <v>4571</v>
      </c>
      <c r="F2705" s="200" t="s">
        <v>4572</v>
      </c>
      <c r="G2705" s="200" t="s">
        <v>4571</v>
      </c>
      <c r="H2705" s="200" t="s">
        <v>4571</v>
      </c>
      <c r="I2705" s="200" t="s">
        <v>4571</v>
      </c>
      <c r="J2705" s="200" t="s">
        <v>4572</v>
      </c>
      <c r="K2705" s="200" t="s">
        <v>4571</v>
      </c>
      <c r="L2705" s="200" t="s">
        <v>4571</v>
      </c>
      <c r="M2705" s="200" t="s">
        <v>4571</v>
      </c>
      <c r="N2705" s="200" t="s">
        <v>4571</v>
      </c>
      <c r="O2705" s="200" t="s">
        <v>4571</v>
      </c>
    </row>
    <row r="2706" spans="1:15" x14ac:dyDescent="0.3">
      <c r="A2706" s="200">
        <v>338313</v>
      </c>
      <c r="B2706" s="200" t="s">
        <v>4584</v>
      </c>
      <c r="C2706" s="200" t="s">
        <v>4572</v>
      </c>
      <c r="D2706" s="200" t="s">
        <v>4571</v>
      </c>
      <c r="E2706" s="200" t="s">
        <v>4571</v>
      </c>
      <c r="F2706" s="200" t="s">
        <v>4572</v>
      </c>
      <c r="G2706" s="200" t="s">
        <v>4571</v>
      </c>
      <c r="H2706" s="200" t="s">
        <v>4571</v>
      </c>
      <c r="I2706" s="200" t="s">
        <v>4571</v>
      </c>
      <c r="J2706" s="200" t="s">
        <v>4572</v>
      </c>
      <c r="K2706" s="200" t="s">
        <v>4571</v>
      </c>
      <c r="L2706" s="200" t="s">
        <v>4572</v>
      </c>
      <c r="M2706" s="200" t="s">
        <v>4571</v>
      </c>
      <c r="N2706" s="200" t="s">
        <v>4571</v>
      </c>
      <c r="O2706" s="200" t="s">
        <v>4571</v>
      </c>
    </row>
    <row r="2707" spans="1:15" x14ac:dyDescent="0.3">
      <c r="A2707" s="200">
        <v>338314</v>
      </c>
      <c r="B2707" s="200" t="s">
        <v>4584</v>
      </c>
      <c r="C2707" s="200" t="s">
        <v>4573</v>
      </c>
      <c r="D2707" s="200" t="s">
        <v>4572</v>
      </c>
      <c r="E2707" s="200" t="s">
        <v>4571</v>
      </c>
      <c r="F2707" s="200" t="s">
        <v>4571</v>
      </c>
      <c r="G2707" s="200" t="s">
        <v>4572</v>
      </c>
      <c r="H2707" s="200" t="s">
        <v>4571</v>
      </c>
      <c r="I2707" s="200" t="s">
        <v>4572</v>
      </c>
      <c r="J2707" s="200" t="s">
        <v>4572</v>
      </c>
      <c r="K2707" s="200" t="s">
        <v>4573</v>
      </c>
      <c r="L2707" s="200" t="s">
        <v>4572</v>
      </c>
      <c r="M2707" s="200" t="s">
        <v>4571</v>
      </c>
      <c r="N2707" s="200" t="s">
        <v>4573</v>
      </c>
      <c r="O2707" s="200" t="s">
        <v>4571</v>
      </c>
    </row>
    <row r="2708" spans="1:15" x14ac:dyDescent="0.3">
      <c r="A2708" s="200">
        <v>338325</v>
      </c>
      <c r="B2708" s="200" t="s">
        <v>4584</v>
      </c>
      <c r="C2708" s="200" t="s">
        <v>4572</v>
      </c>
      <c r="D2708" s="200" t="s">
        <v>4572</v>
      </c>
      <c r="E2708" s="200" t="s">
        <v>4572</v>
      </c>
      <c r="F2708" s="200" t="s">
        <v>4571</v>
      </c>
      <c r="G2708" s="200" t="s">
        <v>4571</v>
      </c>
      <c r="H2708" s="200" t="s">
        <v>4572</v>
      </c>
      <c r="I2708" s="200" t="s">
        <v>4572</v>
      </c>
      <c r="J2708" s="200" t="s">
        <v>4571</v>
      </c>
      <c r="K2708" s="200" t="s">
        <v>4571</v>
      </c>
      <c r="L2708" s="200" t="s">
        <v>4571</v>
      </c>
      <c r="M2708" s="200" t="s">
        <v>4571</v>
      </c>
      <c r="N2708" s="200" t="s">
        <v>4571</v>
      </c>
      <c r="O2708" s="200" t="s">
        <v>4571</v>
      </c>
    </row>
    <row r="2709" spans="1:15" x14ac:dyDescent="0.3">
      <c r="A2709" s="200">
        <v>338329</v>
      </c>
      <c r="B2709" s="200" t="s">
        <v>4584</v>
      </c>
      <c r="C2709" s="200" t="s">
        <v>4572</v>
      </c>
      <c r="D2709" s="200" t="s">
        <v>4572</v>
      </c>
      <c r="E2709" s="200" t="s">
        <v>4572</v>
      </c>
      <c r="F2709" s="200" t="s">
        <v>4571</v>
      </c>
      <c r="G2709" s="200" t="s">
        <v>4572</v>
      </c>
      <c r="H2709" s="200" t="s">
        <v>4572</v>
      </c>
      <c r="I2709" s="200" t="s">
        <v>4573</v>
      </c>
      <c r="J2709" s="200" t="s">
        <v>4571</v>
      </c>
      <c r="K2709" s="200" t="s">
        <v>4572</v>
      </c>
      <c r="L2709" s="200" t="s">
        <v>4572</v>
      </c>
      <c r="M2709" s="200" t="s">
        <v>4572</v>
      </c>
      <c r="N2709" s="200" t="s">
        <v>4572</v>
      </c>
      <c r="O2709" s="200" t="s">
        <v>4571</v>
      </c>
    </row>
    <row r="2710" spans="1:15" x14ac:dyDescent="0.3">
      <c r="A2710" s="200">
        <v>338331</v>
      </c>
      <c r="B2710" s="200" t="s">
        <v>4584</v>
      </c>
      <c r="C2710" s="200" t="s">
        <v>4572</v>
      </c>
      <c r="D2710" s="200" t="s">
        <v>4571</v>
      </c>
      <c r="E2710" s="200" t="s">
        <v>4571</v>
      </c>
      <c r="F2710" s="200" t="s">
        <v>4571</v>
      </c>
      <c r="G2710" s="200" t="s">
        <v>4572</v>
      </c>
      <c r="H2710" s="200" t="s">
        <v>4572</v>
      </c>
      <c r="I2710" s="200" t="s">
        <v>4573</v>
      </c>
      <c r="J2710" s="200" t="s">
        <v>4572</v>
      </c>
      <c r="K2710" s="200" t="s">
        <v>4571</v>
      </c>
      <c r="L2710" s="200" t="s">
        <v>4571</v>
      </c>
      <c r="M2710" s="200" t="s">
        <v>4571</v>
      </c>
      <c r="N2710" s="200" t="s">
        <v>4572</v>
      </c>
      <c r="O2710" s="200" t="s">
        <v>4571</v>
      </c>
    </row>
    <row r="2711" spans="1:15" x14ac:dyDescent="0.3">
      <c r="A2711" s="200">
        <v>338342</v>
      </c>
      <c r="B2711" s="200" t="s">
        <v>4584</v>
      </c>
      <c r="C2711" s="200" t="s">
        <v>4572</v>
      </c>
      <c r="D2711" s="200" t="s">
        <v>4571</v>
      </c>
      <c r="E2711" s="200" t="s">
        <v>4571</v>
      </c>
      <c r="F2711" s="200" t="s">
        <v>4572</v>
      </c>
      <c r="G2711" s="200" t="s">
        <v>4571</v>
      </c>
      <c r="H2711" s="200" t="s">
        <v>4571</v>
      </c>
      <c r="I2711" s="200" t="s">
        <v>4571</v>
      </c>
      <c r="J2711" s="200" t="s">
        <v>4572</v>
      </c>
      <c r="K2711" s="200" t="s">
        <v>4572</v>
      </c>
      <c r="L2711" s="200" t="s">
        <v>4572</v>
      </c>
      <c r="M2711" s="200" t="s">
        <v>4572</v>
      </c>
      <c r="N2711" s="200" t="s">
        <v>4572</v>
      </c>
      <c r="O2711" s="200" t="s">
        <v>4571</v>
      </c>
    </row>
    <row r="2712" spans="1:15" x14ac:dyDescent="0.3">
      <c r="A2712" s="200">
        <v>338343</v>
      </c>
      <c r="B2712" s="200" t="s">
        <v>4584</v>
      </c>
      <c r="C2712" s="200" t="s">
        <v>4571</v>
      </c>
      <c r="D2712" s="200" t="s">
        <v>4571</v>
      </c>
      <c r="E2712" s="200" t="s">
        <v>4571</v>
      </c>
      <c r="F2712" s="200" t="s">
        <v>4571</v>
      </c>
      <c r="G2712" s="200" t="s">
        <v>4571</v>
      </c>
      <c r="H2712" s="200" t="s">
        <v>4572</v>
      </c>
      <c r="I2712" s="200" t="s">
        <v>4571</v>
      </c>
      <c r="J2712" s="200" t="s">
        <v>4571</v>
      </c>
      <c r="K2712" s="200" t="s">
        <v>4572</v>
      </c>
      <c r="L2712" s="200" t="s">
        <v>4571</v>
      </c>
      <c r="M2712" s="200" t="s">
        <v>4571</v>
      </c>
      <c r="N2712" s="200" t="s">
        <v>4572</v>
      </c>
      <c r="O2712" s="200" t="s">
        <v>4571</v>
      </c>
    </row>
    <row r="2713" spans="1:15" x14ac:dyDescent="0.3">
      <c r="A2713" s="200">
        <v>338346</v>
      </c>
      <c r="B2713" s="200" t="s">
        <v>4584</v>
      </c>
      <c r="C2713" s="200" t="s">
        <v>4572</v>
      </c>
      <c r="D2713" s="200" t="s">
        <v>4572</v>
      </c>
      <c r="E2713" s="200" t="s">
        <v>4571</v>
      </c>
      <c r="F2713" s="200" t="s">
        <v>4571</v>
      </c>
      <c r="G2713" s="200" t="s">
        <v>4571</v>
      </c>
      <c r="H2713" s="200" t="s">
        <v>4572</v>
      </c>
      <c r="I2713" s="200" t="s">
        <v>4571</v>
      </c>
      <c r="J2713" s="200" t="s">
        <v>4571</v>
      </c>
      <c r="K2713" s="200" t="s">
        <v>4571</v>
      </c>
      <c r="L2713" s="200" t="s">
        <v>4571</v>
      </c>
      <c r="M2713" s="200" t="s">
        <v>4572</v>
      </c>
      <c r="N2713" s="200" t="s">
        <v>4571</v>
      </c>
      <c r="O2713" s="200" t="s">
        <v>4571</v>
      </c>
    </row>
    <row r="2714" spans="1:15" x14ac:dyDescent="0.3">
      <c r="A2714" s="200">
        <v>338347</v>
      </c>
      <c r="B2714" s="200" t="s">
        <v>4584</v>
      </c>
      <c r="C2714" s="200" t="s">
        <v>4572</v>
      </c>
      <c r="D2714" s="200" t="s">
        <v>4572</v>
      </c>
      <c r="E2714" s="200" t="s">
        <v>4572</v>
      </c>
      <c r="F2714" s="200" t="s">
        <v>4572</v>
      </c>
      <c r="G2714" s="200" t="s">
        <v>4572</v>
      </c>
      <c r="H2714" s="200" t="s">
        <v>4572</v>
      </c>
      <c r="I2714" s="200" t="s">
        <v>4572</v>
      </c>
      <c r="J2714" s="200" t="s">
        <v>4571</v>
      </c>
      <c r="K2714" s="200" t="s">
        <v>4571</v>
      </c>
      <c r="L2714" s="200" t="s">
        <v>4571</v>
      </c>
      <c r="M2714" s="200" t="s">
        <v>4571</v>
      </c>
      <c r="N2714" s="200" t="s">
        <v>4571</v>
      </c>
      <c r="O2714" s="200" t="s">
        <v>4571</v>
      </c>
    </row>
    <row r="2715" spans="1:15" x14ac:dyDescent="0.3">
      <c r="A2715" s="200">
        <v>309036</v>
      </c>
      <c r="B2715" s="200" t="s">
        <v>4584</v>
      </c>
      <c r="C2715" s="200" t="s">
        <v>4573</v>
      </c>
      <c r="D2715" s="200" t="s">
        <v>4572</v>
      </c>
      <c r="E2715" s="200" t="s">
        <v>4572</v>
      </c>
      <c r="F2715" s="200" t="s">
        <v>4573</v>
      </c>
      <c r="G2715" s="200" t="s">
        <v>4572</v>
      </c>
      <c r="H2715" s="200" t="s">
        <v>4571</v>
      </c>
      <c r="I2715" s="200" t="s">
        <v>4571</v>
      </c>
      <c r="J2715" s="200" t="s">
        <v>4573</v>
      </c>
      <c r="K2715" s="200" t="s">
        <v>4573</v>
      </c>
      <c r="L2715" s="200" t="s">
        <v>4572</v>
      </c>
      <c r="M2715" s="200" t="s">
        <v>4572</v>
      </c>
      <c r="N2715" s="200" t="s">
        <v>4571</v>
      </c>
      <c r="O2715" s="200" t="s">
        <v>4571</v>
      </c>
    </row>
    <row r="2716" spans="1:15" x14ac:dyDescent="0.3">
      <c r="A2716" s="200">
        <v>316895</v>
      </c>
      <c r="B2716" s="200" t="s">
        <v>4584</v>
      </c>
      <c r="C2716" s="200" t="s">
        <v>4573</v>
      </c>
      <c r="D2716" s="200" t="s">
        <v>4573</v>
      </c>
      <c r="E2716" s="200" t="s">
        <v>4573</v>
      </c>
      <c r="F2716" s="200" t="s">
        <v>4573</v>
      </c>
      <c r="G2716" s="200" t="s">
        <v>4571</v>
      </c>
      <c r="H2716" s="200" t="s">
        <v>4572</v>
      </c>
      <c r="I2716" s="200" t="s">
        <v>4571</v>
      </c>
      <c r="J2716" s="200" t="s">
        <v>4571</v>
      </c>
      <c r="K2716" s="200" t="s">
        <v>4572</v>
      </c>
      <c r="L2716" s="200" t="s">
        <v>4571</v>
      </c>
      <c r="M2716" s="200" t="s">
        <v>4572</v>
      </c>
      <c r="N2716" s="200" t="s">
        <v>4571</v>
      </c>
      <c r="O2716" s="200" t="s">
        <v>4571</v>
      </c>
    </row>
    <row r="2717" spans="1:15" x14ac:dyDescent="0.3">
      <c r="A2717" s="200">
        <v>317891</v>
      </c>
      <c r="B2717" s="200" t="s">
        <v>4584</v>
      </c>
      <c r="C2717" s="200" t="s">
        <v>4572</v>
      </c>
      <c r="D2717" s="200" t="s">
        <v>4573</v>
      </c>
      <c r="E2717" s="200" t="s">
        <v>4572</v>
      </c>
      <c r="F2717" s="200" t="s">
        <v>4572</v>
      </c>
      <c r="G2717" s="200" t="s">
        <v>4572</v>
      </c>
      <c r="H2717" s="200" t="s">
        <v>4572</v>
      </c>
      <c r="I2717" s="200" t="s">
        <v>4572</v>
      </c>
      <c r="J2717" s="200" t="s">
        <v>4572</v>
      </c>
      <c r="K2717" s="200" t="s">
        <v>4572</v>
      </c>
      <c r="L2717" s="200" t="s">
        <v>4572</v>
      </c>
      <c r="M2717" s="200" t="s">
        <v>4572</v>
      </c>
      <c r="N2717" s="200" t="s">
        <v>4572</v>
      </c>
      <c r="O2717" s="200" t="s">
        <v>4571</v>
      </c>
    </row>
    <row r="2718" spans="1:15" x14ac:dyDescent="0.3">
      <c r="A2718" s="200">
        <v>321469</v>
      </c>
      <c r="B2718" s="200" t="s">
        <v>4584</v>
      </c>
      <c r="C2718" s="200" t="s">
        <v>4573</v>
      </c>
      <c r="D2718" s="200" t="s">
        <v>4573</v>
      </c>
      <c r="E2718" s="200" t="s">
        <v>4573</v>
      </c>
      <c r="F2718" s="200" t="s">
        <v>4573</v>
      </c>
      <c r="G2718" s="200" t="s">
        <v>4573</v>
      </c>
      <c r="H2718" s="200" t="s">
        <v>4573</v>
      </c>
      <c r="I2718" s="200" t="s">
        <v>4571</v>
      </c>
      <c r="J2718" s="200" t="s">
        <v>4573</v>
      </c>
      <c r="K2718" s="200" t="s">
        <v>4573</v>
      </c>
      <c r="L2718" s="200" t="s">
        <v>4573</v>
      </c>
      <c r="M2718" s="200" t="s">
        <v>4573</v>
      </c>
      <c r="N2718" s="200" t="s">
        <v>4573</v>
      </c>
      <c r="O2718" s="200" t="s">
        <v>4571</v>
      </c>
    </row>
    <row r="2719" spans="1:15" x14ac:dyDescent="0.3">
      <c r="A2719" s="200">
        <v>324074</v>
      </c>
      <c r="B2719" s="200" t="s">
        <v>4584</v>
      </c>
      <c r="C2719" s="200" t="s">
        <v>4573</v>
      </c>
      <c r="D2719" s="200" t="s">
        <v>4573</v>
      </c>
      <c r="E2719" s="200" t="s">
        <v>4573</v>
      </c>
      <c r="F2719" s="200" t="s">
        <v>4573</v>
      </c>
      <c r="G2719" s="200" t="s">
        <v>4572</v>
      </c>
      <c r="H2719" s="200" t="s">
        <v>4573</v>
      </c>
      <c r="I2719" s="200" t="s">
        <v>4572</v>
      </c>
      <c r="J2719" s="200" t="s">
        <v>4573</v>
      </c>
      <c r="K2719" s="200" t="s">
        <v>4573</v>
      </c>
      <c r="L2719" s="200" t="s">
        <v>4573</v>
      </c>
      <c r="M2719" s="200" t="s">
        <v>4573</v>
      </c>
      <c r="N2719" s="200" t="s">
        <v>4573</v>
      </c>
      <c r="O2719" s="200" t="s">
        <v>4571</v>
      </c>
    </row>
    <row r="2720" spans="1:15" x14ac:dyDescent="0.3">
      <c r="A2720" s="200">
        <v>328309</v>
      </c>
      <c r="B2720" s="200" t="s">
        <v>4584</v>
      </c>
      <c r="C2720" s="200" t="s">
        <v>4572</v>
      </c>
      <c r="D2720" s="200" t="s">
        <v>4572</v>
      </c>
      <c r="E2720" s="200" t="s">
        <v>4572</v>
      </c>
      <c r="F2720" s="200" t="s">
        <v>4573</v>
      </c>
      <c r="G2720" s="200" t="s">
        <v>4573</v>
      </c>
      <c r="H2720" s="200" t="s">
        <v>4573</v>
      </c>
      <c r="I2720" s="200" t="s">
        <v>4573</v>
      </c>
      <c r="J2720" s="200" t="s">
        <v>4572</v>
      </c>
      <c r="K2720" s="200" t="s">
        <v>4573</v>
      </c>
      <c r="L2720" s="200" t="s">
        <v>4573</v>
      </c>
      <c r="M2720" s="200" t="s">
        <v>4571</v>
      </c>
      <c r="N2720" s="200" t="s">
        <v>4572</v>
      </c>
      <c r="O2720" s="200" t="s">
        <v>4573</v>
      </c>
    </row>
    <row r="2721" spans="1:15" x14ac:dyDescent="0.3">
      <c r="A2721" s="200">
        <v>330381</v>
      </c>
      <c r="B2721" s="200" t="s">
        <v>4584</v>
      </c>
      <c r="C2721" s="200" t="s">
        <v>4573</v>
      </c>
      <c r="D2721" s="200" t="s">
        <v>4572</v>
      </c>
      <c r="E2721" s="200" t="s">
        <v>4572</v>
      </c>
      <c r="F2721" s="200" t="s">
        <v>4572</v>
      </c>
      <c r="G2721" s="200" t="s">
        <v>4572</v>
      </c>
      <c r="H2721" s="200" t="s">
        <v>4573</v>
      </c>
      <c r="I2721" s="200" t="s">
        <v>4572</v>
      </c>
      <c r="J2721" s="200" t="s">
        <v>4572</v>
      </c>
      <c r="K2721" s="200" t="s">
        <v>4572</v>
      </c>
      <c r="L2721" s="200" t="s">
        <v>4571</v>
      </c>
      <c r="M2721" s="200" t="s">
        <v>4571</v>
      </c>
      <c r="N2721" s="200" t="s">
        <v>4571</v>
      </c>
      <c r="O2721" s="200" t="s">
        <v>4571</v>
      </c>
    </row>
    <row r="2722" spans="1:15" x14ac:dyDescent="0.3">
      <c r="A2722" s="200">
        <v>330487</v>
      </c>
      <c r="B2722" s="200" t="s">
        <v>4584</v>
      </c>
      <c r="C2722" s="200" t="s">
        <v>4573</v>
      </c>
      <c r="D2722" s="200" t="s">
        <v>4573</v>
      </c>
      <c r="E2722" s="200" t="s">
        <v>4573</v>
      </c>
      <c r="F2722" s="200" t="s">
        <v>4573</v>
      </c>
      <c r="G2722" s="200" t="s">
        <v>4573</v>
      </c>
      <c r="H2722" s="200" t="s">
        <v>4573</v>
      </c>
      <c r="I2722" s="200" t="s">
        <v>4572</v>
      </c>
      <c r="J2722" s="200" t="s">
        <v>4573</v>
      </c>
      <c r="K2722" s="200" t="s">
        <v>4573</v>
      </c>
      <c r="L2722" s="200" t="s">
        <v>4573</v>
      </c>
      <c r="M2722" s="200" t="s">
        <v>4572</v>
      </c>
      <c r="N2722" s="200" t="s">
        <v>4572</v>
      </c>
      <c r="O2722" s="200" t="s">
        <v>4571</v>
      </c>
    </row>
    <row r="2723" spans="1:15" x14ac:dyDescent="0.3">
      <c r="A2723" s="200">
        <v>330539</v>
      </c>
      <c r="B2723" s="200" t="s">
        <v>4584</v>
      </c>
      <c r="C2723" s="200" t="s">
        <v>4572</v>
      </c>
      <c r="D2723" s="200" t="s">
        <v>4572</v>
      </c>
      <c r="E2723" s="200" t="s">
        <v>4572</v>
      </c>
      <c r="F2723" s="200" t="s">
        <v>4572</v>
      </c>
      <c r="G2723" s="200" t="s">
        <v>4573</v>
      </c>
      <c r="H2723" s="200" t="s">
        <v>4573</v>
      </c>
      <c r="I2723" s="200" t="s">
        <v>4573</v>
      </c>
      <c r="J2723" s="200" t="s">
        <v>4573</v>
      </c>
      <c r="K2723" s="200" t="s">
        <v>4573</v>
      </c>
      <c r="L2723" s="200" t="s">
        <v>4573</v>
      </c>
      <c r="M2723" s="200" t="s">
        <v>4573</v>
      </c>
      <c r="N2723" s="200" t="s">
        <v>4573</v>
      </c>
      <c r="O2723" s="200" t="s">
        <v>4572</v>
      </c>
    </row>
    <row r="2724" spans="1:15" x14ac:dyDescent="0.3">
      <c r="A2724" s="200">
        <v>330666</v>
      </c>
      <c r="B2724" s="200" t="s">
        <v>4584</v>
      </c>
      <c r="C2724" s="200" t="s">
        <v>4572</v>
      </c>
      <c r="D2724" s="200" t="s">
        <v>4572</v>
      </c>
      <c r="E2724" s="200" t="s">
        <v>4572</v>
      </c>
      <c r="F2724" s="200" t="s">
        <v>4573</v>
      </c>
      <c r="G2724" s="200" t="s">
        <v>4573</v>
      </c>
      <c r="H2724" s="200" t="s">
        <v>4573</v>
      </c>
      <c r="I2724" s="200" t="s">
        <v>4573</v>
      </c>
      <c r="J2724" s="200" t="s">
        <v>4572</v>
      </c>
      <c r="K2724" s="200" t="s">
        <v>4573</v>
      </c>
      <c r="L2724" s="200" t="s">
        <v>4573</v>
      </c>
      <c r="M2724" s="200" t="s">
        <v>4572</v>
      </c>
      <c r="N2724" s="200" t="s">
        <v>4572</v>
      </c>
      <c r="O2724" s="200" t="s">
        <v>4571</v>
      </c>
    </row>
    <row r="2725" spans="1:15" x14ac:dyDescent="0.3">
      <c r="A2725" s="200">
        <v>330936</v>
      </c>
      <c r="B2725" s="200" t="s">
        <v>4584</v>
      </c>
      <c r="C2725" s="200" t="s">
        <v>4573</v>
      </c>
      <c r="D2725" s="200" t="s">
        <v>4573</v>
      </c>
      <c r="E2725" s="200" t="s">
        <v>4573</v>
      </c>
      <c r="F2725" s="200" t="s">
        <v>4572</v>
      </c>
      <c r="G2725" s="200" t="s">
        <v>4573</v>
      </c>
      <c r="H2725" s="200" t="s">
        <v>4572</v>
      </c>
      <c r="I2725" s="200" t="s">
        <v>4572</v>
      </c>
      <c r="J2725" s="200" t="s">
        <v>4573</v>
      </c>
      <c r="K2725" s="200" t="s">
        <v>4573</v>
      </c>
      <c r="L2725" s="200" t="s">
        <v>4572</v>
      </c>
      <c r="M2725" s="200" t="s">
        <v>4573</v>
      </c>
      <c r="N2725" s="200" t="s">
        <v>4572</v>
      </c>
      <c r="O2725" s="200" t="s">
        <v>4572</v>
      </c>
    </row>
    <row r="2726" spans="1:15" x14ac:dyDescent="0.3">
      <c r="A2726" s="200">
        <v>330966</v>
      </c>
      <c r="B2726" s="200" t="s">
        <v>4584</v>
      </c>
      <c r="C2726" s="200" t="s">
        <v>4573</v>
      </c>
      <c r="D2726" s="200" t="s">
        <v>4573</v>
      </c>
      <c r="E2726" s="200" t="s">
        <v>4573</v>
      </c>
      <c r="F2726" s="200" t="s">
        <v>4573</v>
      </c>
      <c r="G2726" s="200" t="s">
        <v>4573</v>
      </c>
      <c r="H2726" s="200" t="s">
        <v>4573</v>
      </c>
      <c r="I2726" s="200" t="s">
        <v>4573</v>
      </c>
      <c r="J2726" s="200" t="s">
        <v>4573</v>
      </c>
      <c r="K2726" s="200" t="s">
        <v>4573</v>
      </c>
      <c r="L2726" s="200" t="s">
        <v>4573</v>
      </c>
      <c r="M2726" s="200" t="s">
        <v>4573</v>
      </c>
      <c r="N2726" s="200" t="s">
        <v>4573</v>
      </c>
      <c r="O2726" s="200" t="s">
        <v>4572</v>
      </c>
    </row>
    <row r="2727" spans="1:15" x14ac:dyDescent="0.3">
      <c r="A2727" s="200">
        <v>331335</v>
      </c>
      <c r="B2727" s="200" t="s">
        <v>4584</v>
      </c>
      <c r="C2727" s="200" t="s">
        <v>4571</v>
      </c>
      <c r="D2727" s="200" t="s">
        <v>4571</v>
      </c>
      <c r="E2727" s="200" t="s">
        <v>4571</v>
      </c>
      <c r="F2727" s="200" t="s">
        <v>4571</v>
      </c>
      <c r="G2727" s="200" t="s">
        <v>4573</v>
      </c>
      <c r="H2727" s="200" t="s">
        <v>4573</v>
      </c>
      <c r="I2727" s="200" t="s">
        <v>4573</v>
      </c>
      <c r="J2727" s="200" t="s">
        <v>4573</v>
      </c>
      <c r="K2727" s="200" t="s">
        <v>4572</v>
      </c>
      <c r="L2727" s="200" t="s">
        <v>4572</v>
      </c>
      <c r="M2727" s="200" t="s">
        <v>4573</v>
      </c>
      <c r="N2727" s="200" t="s">
        <v>4571</v>
      </c>
      <c r="O2727" s="200" t="s">
        <v>4571</v>
      </c>
    </row>
    <row r="2728" spans="1:15" x14ac:dyDescent="0.3">
      <c r="A2728" s="200">
        <v>331772</v>
      </c>
      <c r="B2728" s="200" t="s">
        <v>4584</v>
      </c>
      <c r="C2728" s="200" t="s">
        <v>4573</v>
      </c>
      <c r="D2728" s="200" t="s">
        <v>4572</v>
      </c>
      <c r="E2728" s="200" t="s">
        <v>4573</v>
      </c>
      <c r="F2728" s="200" t="s">
        <v>4573</v>
      </c>
      <c r="G2728" s="200" t="s">
        <v>4573</v>
      </c>
      <c r="H2728" s="200" t="s">
        <v>4573</v>
      </c>
      <c r="I2728" s="200" t="s">
        <v>4573</v>
      </c>
      <c r="J2728" s="200" t="s">
        <v>4571</v>
      </c>
      <c r="K2728" s="200" t="s">
        <v>4572</v>
      </c>
      <c r="L2728" s="200" t="s">
        <v>4572</v>
      </c>
      <c r="M2728" s="200" t="s">
        <v>4572</v>
      </c>
      <c r="N2728" s="200" t="s">
        <v>4572</v>
      </c>
      <c r="O2728" s="200" t="s">
        <v>4571</v>
      </c>
    </row>
    <row r="2729" spans="1:15" x14ac:dyDescent="0.3">
      <c r="A2729" s="200">
        <v>331985</v>
      </c>
      <c r="B2729" s="200" t="s">
        <v>4584</v>
      </c>
      <c r="C2729" s="200" t="s">
        <v>4573</v>
      </c>
      <c r="D2729" s="200" t="s">
        <v>4573</v>
      </c>
      <c r="E2729" s="200" t="s">
        <v>4573</v>
      </c>
      <c r="F2729" s="200" t="s">
        <v>4573</v>
      </c>
      <c r="G2729" s="200" t="s">
        <v>4573</v>
      </c>
      <c r="H2729" s="200" t="s">
        <v>4573</v>
      </c>
      <c r="I2729" s="200" t="s">
        <v>4572</v>
      </c>
      <c r="J2729" s="200" t="s">
        <v>4573</v>
      </c>
      <c r="K2729" s="200" t="s">
        <v>4573</v>
      </c>
      <c r="L2729" s="200" t="s">
        <v>4573</v>
      </c>
      <c r="M2729" s="200" t="s">
        <v>4572</v>
      </c>
      <c r="N2729" s="200" t="s">
        <v>4573</v>
      </c>
      <c r="O2729" s="200" t="s">
        <v>4573</v>
      </c>
    </row>
    <row r="2730" spans="1:15" x14ac:dyDescent="0.3">
      <c r="A2730" s="200">
        <v>332036</v>
      </c>
      <c r="B2730" s="200" t="s">
        <v>4584</v>
      </c>
      <c r="C2730" s="200" t="s">
        <v>4573</v>
      </c>
      <c r="D2730" s="200" t="s">
        <v>4573</v>
      </c>
      <c r="E2730" s="200" t="s">
        <v>4572</v>
      </c>
      <c r="F2730" s="200" t="s">
        <v>4572</v>
      </c>
      <c r="G2730" s="200" t="s">
        <v>4573</v>
      </c>
      <c r="H2730" s="200" t="s">
        <v>4573</v>
      </c>
      <c r="I2730" s="200" t="s">
        <v>4573</v>
      </c>
      <c r="J2730" s="200" t="s">
        <v>4573</v>
      </c>
      <c r="K2730" s="200" t="s">
        <v>4573</v>
      </c>
      <c r="L2730" s="200" t="s">
        <v>4573</v>
      </c>
      <c r="M2730" s="200" t="s">
        <v>4573</v>
      </c>
      <c r="N2730" s="200" t="s">
        <v>4572</v>
      </c>
      <c r="O2730" s="200" t="s">
        <v>4573</v>
      </c>
    </row>
    <row r="2731" spans="1:15" x14ac:dyDescent="0.3">
      <c r="A2731" s="200">
        <v>332064</v>
      </c>
      <c r="B2731" s="200" t="s">
        <v>4584</v>
      </c>
      <c r="C2731" s="200" t="s">
        <v>4572</v>
      </c>
      <c r="D2731" s="200" t="s">
        <v>4572</v>
      </c>
      <c r="E2731" s="200" t="s">
        <v>4572</v>
      </c>
      <c r="F2731" s="200" t="s">
        <v>4572</v>
      </c>
      <c r="G2731" s="200" t="s">
        <v>4572</v>
      </c>
      <c r="H2731" s="200" t="s">
        <v>4573</v>
      </c>
      <c r="I2731" s="200" t="s">
        <v>4572</v>
      </c>
      <c r="J2731" s="200" t="s">
        <v>4573</v>
      </c>
      <c r="K2731" s="200" t="s">
        <v>4573</v>
      </c>
      <c r="L2731" s="200" t="s">
        <v>4573</v>
      </c>
      <c r="M2731" s="200" t="s">
        <v>4573</v>
      </c>
      <c r="N2731" s="200" t="s">
        <v>4573</v>
      </c>
      <c r="O2731" s="200" t="s">
        <v>4573</v>
      </c>
    </row>
    <row r="2732" spans="1:15" x14ac:dyDescent="0.3">
      <c r="A2732" s="200">
        <v>332070</v>
      </c>
      <c r="B2732" s="200" t="s">
        <v>4584</v>
      </c>
      <c r="C2732" s="200" t="s">
        <v>4573</v>
      </c>
      <c r="D2732" s="200" t="s">
        <v>4573</v>
      </c>
      <c r="E2732" s="200" t="s">
        <v>4573</v>
      </c>
      <c r="F2732" s="200" t="s">
        <v>4573</v>
      </c>
      <c r="G2732" s="200" t="s">
        <v>4572</v>
      </c>
      <c r="H2732" s="200" t="s">
        <v>4573</v>
      </c>
      <c r="I2732" s="200" t="s">
        <v>4572</v>
      </c>
      <c r="J2732" s="200" t="s">
        <v>4572</v>
      </c>
      <c r="K2732" s="200" t="s">
        <v>4572</v>
      </c>
      <c r="L2732" s="200" t="s">
        <v>4572</v>
      </c>
      <c r="M2732" s="200" t="s">
        <v>4571</v>
      </c>
      <c r="N2732" s="200" t="s">
        <v>4573</v>
      </c>
      <c r="O2732" s="200" t="s">
        <v>4573</v>
      </c>
    </row>
    <row r="2733" spans="1:15" x14ac:dyDescent="0.3">
      <c r="A2733" s="200">
        <v>332074</v>
      </c>
      <c r="B2733" s="200" t="s">
        <v>4584</v>
      </c>
      <c r="C2733" s="200" t="s">
        <v>4573</v>
      </c>
      <c r="D2733" s="200" t="s">
        <v>4573</v>
      </c>
      <c r="E2733" s="200" t="s">
        <v>4573</v>
      </c>
      <c r="F2733" s="200" t="s">
        <v>4573</v>
      </c>
      <c r="G2733" s="200" t="s">
        <v>4573</v>
      </c>
      <c r="H2733" s="200" t="s">
        <v>4573</v>
      </c>
      <c r="I2733" s="200" t="s">
        <v>4572</v>
      </c>
      <c r="J2733" s="200" t="s">
        <v>4572</v>
      </c>
      <c r="K2733" s="200" t="s">
        <v>4573</v>
      </c>
      <c r="L2733" s="200" t="s">
        <v>4573</v>
      </c>
      <c r="M2733" s="200" t="s">
        <v>4573</v>
      </c>
      <c r="N2733" s="200" t="s">
        <v>4573</v>
      </c>
      <c r="O2733" s="200" t="s">
        <v>4573</v>
      </c>
    </row>
    <row r="2734" spans="1:15" x14ac:dyDescent="0.3">
      <c r="A2734" s="200">
        <v>332224</v>
      </c>
      <c r="B2734" s="200" t="s">
        <v>4584</v>
      </c>
      <c r="C2734" s="200" t="s">
        <v>4573</v>
      </c>
      <c r="D2734" s="200" t="s">
        <v>4573</v>
      </c>
      <c r="E2734" s="200" t="s">
        <v>4573</v>
      </c>
      <c r="F2734" s="200" t="s">
        <v>4573</v>
      </c>
      <c r="G2734" s="200" t="s">
        <v>4573</v>
      </c>
      <c r="H2734" s="200" t="s">
        <v>4573</v>
      </c>
      <c r="I2734" s="200" t="s">
        <v>4572</v>
      </c>
      <c r="J2734" s="200" t="s">
        <v>4573</v>
      </c>
      <c r="K2734" s="200" t="s">
        <v>4573</v>
      </c>
      <c r="L2734" s="200" t="s">
        <v>4572</v>
      </c>
      <c r="M2734" s="200" t="s">
        <v>4573</v>
      </c>
      <c r="N2734" s="200" t="s">
        <v>4573</v>
      </c>
      <c r="O2734" s="200" t="s">
        <v>4573</v>
      </c>
    </row>
    <row r="2735" spans="1:15" x14ac:dyDescent="0.3">
      <c r="A2735" s="200">
        <v>332730</v>
      </c>
      <c r="B2735" s="200" t="s">
        <v>4584</v>
      </c>
      <c r="C2735" s="200" t="s">
        <v>4573</v>
      </c>
      <c r="D2735" s="200" t="s">
        <v>4573</v>
      </c>
      <c r="E2735" s="200" t="s">
        <v>4572</v>
      </c>
      <c r="F2735" s="200" t="s">
        <v>4572</v>
      </c>
      <c r="G2735" s="200" t="s">
        <v>4572</v>
      </c>
      <c r="H2735" s="200" t="s">
        <v>4573</v>
      </c>
      <c r="I2735" s="200" t="s">
        <v>4572</v>
      </c>
      <c r="J2735" s="200" t="s">
        <v>4573</v>
      </c>
      <c r="K2735" s="200" t="s">
        <v>4573</v>
      </c>
      <c r="L2735" s="200" t="s">
        <v>4573</v>
      </c>
      <c r="M2735" s="200" t="s">
        <v>4572</v>
      </c>
      <c r="N2735" s="200" t="s">
        <v>4572</v>
      </c>
      <c r="O2735" s="200" t="s">
        <v>4572</v>
      </c>
    </row>
    <row r="2736" spans="1:15" x14ac:dyDescent="0.3">
      <c r="A2736" s="200">
        <v>332804</v>
      </c>
      <c r="B2736" s="200" t="s">
        <v>4584</v>
      </c>
      <c r="C2736" s="200" t="s">
        <v>4573</v>
      </c>
      <c r="D2736" s="200" t="s">
        <v>4573</v>
      </c>
      <c r="E2736" s="200" t="s">
        <v>4573</v>
      </c>
      <c r="F2736" s="200" t="s">
        <v>4573</v>
      </c>
      <c r="G2736" s="200" t="s">
        <v>4572</v>
      </c>
      <c r="H2736" s="200" t="s">
        <v>4571</v>
      </c>
      <c r="I2736" s="200" t="s">
        <v>4571</v>
      </c>
      <c r="J2736" s="200" t="s">
        <v>4573</v>
      </c>
      <c r="K2736" s="200" t="s">
        <v>4571</v>
      </c>
      <c r="L2736" s="200" t="s">
        <v>4573</v>
      </c>
      <c r="M2736" s="200" t="s">
        <v>4573</v>
      </c>
      <c r="N2736" s="200" t="s">
        <v>4571</v>
      </c>
      <c r="O2736" s="200" t="s">
        <v>4571</v>
      </c>
    </row>
    <row r="2737" spans="1:15" x14ac:dyDescent="0.3">
      <c r="A2737" s="200">
        <v>333263</v>
      </c>
      <c r="B2737" s="200" t="s">
        <v>4584</v>
      </c>
      <c r="C2737" s="200" t="s">
        <v>4571</v>
      </c>
      <c r="D2737" s="200" t="s">
        <v>4573</v>
      </c>
      <c r="E2737" s="200" t="s">
        <v>4571</v>
      </c>
      <c r="F2737" s="200" t="s">
        <v>4573</v>
      </c>
      <c r="G2737" s="200" t="s">
        <v>4571</v>
      </c>
      <c r="H2737" s="200" t="s">
        <v>4571</v>
      </c>
      <c r="I2737" s="200" t="s">
        <v>4571</v>
      </c>
      <c r="J2737" s="200" t="s">
        <v>4571</v>
      </c>
      <c r="K2737" s="200" t="s">
        <v>4573</v>
      </c>
      <c r="L2737" s="200" t="s">
        <v>4571</v>
      </c>
      <c r="M2737" s="200" t="s">
        <v>4573</v>
      </c>
      <c r="N2737" s="200" t="s">
        <v>4573</v>
      </c>
      <c r="O2737" s="200" t="s">
        <v>4572</v>
      </c>
    </row>
    <row r="2738" spans="1:15" x14ac:dyDescent="0.3">
      <c r="A2738" s="200">
        <v>333656</v>
      </c>
      <c r="B2738" s="200" t="s">
        <v>4584</v>
      </c>
      <c r="C2738" s="200" t="s">
        <v>4573</v>
      </c>
      <c r="D2738" s="200" t="s">
        <v>4571</v>
      </c>
      <c r="E2738" s="200" t="s">
        <v>4573</v>
      </c>
      <c r="F2738" s="200" t="s">
        <v>4573</v>
      </c>
      <c r="G2738" s="200" t="s">
        <v>4573</v>
      </c>
      <c r="H2738" s="200" t="s">
        <v>4573</v>
      </c>
      <c r="I2738" s="200" t="s">
        <v>4573</v>
      </c>
      <c r="J2738" s="200" t="s">
        <v>4573</v>
      </c>
      <c r="K2738" s="200" t="s">
        <v>4573</v>
      </c>
      <c r="L2738" s="200" t="s">
        <v>4573</v>
      </c>
      <c r="M2738" s="200" t="s">
        <v>4573</v>
      </c>
      <c r="N2738" s="200" t="s">
        <v>4573</v>
      </c>
      <c r="O2738" s="200" t="s">
        <v>4573</v>
      </c>
    </row>
    <row r="2739" spans="1:15" x14ac:dyDescent="0.3">
      <c r="A2739" s="200">
        <v>333805</v>
      </c>
      <c r="B2739" s="200" t="s">
        <v>4584</v>
      </c>
      <c r="C2739" s="200" t="s">
        <v>4573</v>
      </c>
      <c r="D2739" s="200" t="s">
        <v>4573</v>
      </c>
      <c r="E2739" s="200" t="s">
        <v>4573</v>
      </c>
      <c r="F2739" s="200" t="s">
        <v>4573</v>
      </c>
      <c r="G2739" s="200" t="s">
        <v>4572</v>
      </c>
      <c r="H2739" s="200" t="s">
        <v>4573</v>
      </c>
      <c r="I2739" s="200" t="s">
        <v>4572</v>
      </c>
      <c r="J2739" s="200" t="s">
        <v>4573</v>
      </c>
      <c r="K2739" s="200" t="s">
        <v>4573</v>
      </c>
      <c r="L2739" s="200" t="s">
        <v>4573</v>
      </c>
      <c r="M2739" s="200" t="s">
        <v>4573</v>
      </c>
      <c r="N2739" s="200" t="s">
        <v>4573</v>
      </c>
      <c r="O2739" s="200" t="s">
        <v>4571</v>
      </c>
    </row>
    <row r="2740" spans="1:15" x14ac:dyDescent="0.3">
      <c r="A2740" s="200">
        <v>333992</v>
      </c>
      <c r="B2740" s="200" t="s">
        <v>4584</v>
      </c>
      <c r="C2740" s="200" t="s">
        <v>4572</v>
      </c>
      <c r="D2740" s="200" t="s">
        <v>4573</v>
      </c>
      <c r="E2740" s="200" t="s">
        <v>4572</v>
      </c>
      <c r="F2740" s="200" t="s">
        <v>4571</v>
      </c>
      <c r="G2740" s="200" t="s">
        <v>4572</v>
      </c>
      <c r="H2740" s="200" t="s">
        <v>4573</v>
      </c>
      <c r="I2740" s="200" t="s">
        <v>4572</v>
      </c>
      <c r="J2740" s="200" t="s">
        <v>4571</v>
      </c>
      <c r="K2740" s="200" t="s">
        <v>4572</v>
      </c>
      <c r="L2740" s="200" t="s">
        <v>4573</v>
      </c>
      <c r="M2740" s="200" t="s">
        <v>4571</v>
      </c>
      <c r="N2740" s="200" t="s">
        <v>4572</v>
      </c>
      <c r="O2740" s="200" t="s">
        <v>4571</v>
      </c>
    </row>
    <row r="2741" spans="1:15" x14ac:dyDescent="0.3">
      <c r="A2741" s="200">
        <v>334117</v>
      </c>
      <c r="B2741" s="200" t="s">
        <v>4584</v>
      </c>
      <c r="C2741" s="200" t="s">
        <v>4572</v>
      </c>
      <c r="D2741" s="200" t="s">
        <v>4573</v>
      </c>
      <c r="E2741" s="200" t="s">
        <v>4572</v>
      </c>
      <c r="F2741" s="200" t="s">
        <v>4573</v>
      </c>
      <c r="G2741" s="200" t="s">
        <v>4573</v>
      </c>
      <c r="H2741" s="200" t="s">
        <v>4573</v>
      </c>
      <c r="I2741" s="200" t="s">
        <v>4572</v>
      </c>
      <c r="J2741" s="200" t="s">
        <v>4573</v>
      </c>
      <c r="K2741" s="200" t="s">
        <v>4573</v>
      </c>
      <c r="L2741" s="200" t="s">
        <v>4572</v>
      </c>
      <c r="M2741" s="200" t="s">
        <v>4571</v>
      </c>
      <c r="N2741" s="200" t="s">
        <v>4572</v>
      </c>
      <c r="O2741" s="200" t="s">
        <v>4571</v>
      </c>
    </row>
    <row r="2742" spans="1:15" x14ac:dyDescent="0.3">
      <c r="A2742" s="200">
        <v>334171</v>
      </c>
      <c r="B2742" s="200" t="s">
        <v>4584</v>
      </c>
      <c r="C2742" s="200" t="s">
        <v>4573</v>
      </c>
      <c r="D2742" s="200" t="s">
        <v>4573</v>
      </c>
      <c r="E2742" s="200" t="s">
        <v>4573</v>
      </c>
      <c r="F2742" s="200" t="s">
        <v>4573</v>
      </c>
      <c r="G2742" s="200" t="s">
        <v>4573</v>
      </c>
      <c r="H2742" s="200" t="s">
        <v>4573</v>
      </c>
      <c r="I2742" s="200" t="s">
        <v>4572</v>
      </c>
      <c r="J2742" s="200" t="s">
        <v>4572</v>
      </c>
      <c r="K2742" s="200" t="s">
        <v>4573</v>
      </c>
      <c r="L2742" s="200" t="s">
        <v>4571</v>
      </c>
      <c r="M2742" s="200" t="s">
        <v>4572</v>
      </c>
      <c r="N2742" s="200" t="s">
        <v>4572</v>
      </c>
      <c r="O2742" s="200" t="s">
        <v>4572</v>
      </c>
    </row>
    <row r="2743" spans="1:15" x14ac:dyDescent="0.3">
      <c r="A2743" s="200">
        <v>334213</v>
      </c>
      <c r="B2743" s="200" t="s">
        <v>4584</v>
      </c>
      <c r="C2743" s="200" t="s">
        <v>4573</v>
      </c>
      <c r="D2743" s="200" t="s">
        <v>4573</v>
      </c>
      <c r="E2743" s="200" t="s">
        <v>4573</v>
      </c>
      <c r="F2743" s="200" t="s">
        <v>4573</v>
      </c>
      <c r="G2743" s="200" t="s">
        <v>4573</v>
      </c>
      <c r="H2743" s="200" t="s">
        <v>4573</v>
      </c>
      <c r="I2743" s="200" t="s">
        <v>4572</v>
      </c>
      <c r="J2743" s="200" t="s">
        <v>4573</v>
      </c>
      <c r="K2743" s="200" t="s">
        <v>4572</v>
      </c>
      <c r="L2743" s="200" t="s">
        <v>4572</v>
      </c>
      <c r="M2743" s="200" t="s">
        <v>4572</v>
      </c>
      <c r="N2743" s="200" t="s">
        <v>4572</v>
      </c>
      <c r="O2743" s="200" t="s">
        <v>4572</v>
      </c>
    </row>
    <row r="2744" spans="1:15" x14ac:dyDescent="0.3">
      <c r="A2744" s="200">
        <v>334323</v>
      </c>
      <c r="B2744" s="200" t="s">
        <v>4584</v>
      </c>
      <c r="C2744" s="200" t="s">
        <v>4571</v>
      </c>
      <c r="D2744" s="200" t="s">
        <v>4572</v>
      </c>
      <c r="E2744" s="200" t="s">
        <v>4572</v>
      </c>
      <c r="F2744" s="200" t="s">
        <v>4573</v>
      </c>
      <c r="G2744" s="200" t="s">
        <v>4572</v>
      </c>
      <c r="H2744" s="200" t="s">
        <v>4573</v>
      </c>
      <c r="I2744" s="200" t="s">
        <v>4571</v>
      </c>
      <c r="J2744" s="200" t="s">
        <v>4573</v>
      </c>
      <c r="K2744" s="200" t="s">
        <v>4573</v>
      </c>
      <c r="L2744" s="200" t="s">
        <v>4573</v>
      </c>
      <c r="M2744" s="200" t="s">
        <v>4571</v>
      </c>
      <c r="N2744" s="200" t="s">
        <v>4572</v>
      </c>
      <c r="O2744" s="200" t="s">
        <v>4572</v>
      </c>
    </row>
    <row r="2745" spans="1:15" x14ac:dyDescent="0.3">
      <c r="A2745" s="200">
        <v>334426</v>
      </c>
      <c r="B2745" s="200" t="s">
        <v>4584</v>
      </c>
      <c r="C2745" s="200" t="s">
        <v>4573</v>
      </c>
      <c r="D2745" s="200" t="s">
        <v>4573</v>
      </c>
      <c r="E2745" s="200" t="s">
        <v>4573</v>
      </c>
      <c r="F2745" s="200" t="s">
        <v>4573</v>
      </c>
      <c r="G2745" s="200" t="s">
        <v>4572</v>
      </c>
      <c r="H2745" s="200" t="s">
        <v>4573</v>
      </c>
      <c r="I2745" s="200" t="s">
        <v>4572</v>
      </c>
      <c r="J2745" s="200" t="s">
        <v>4573</v>
      </c>
      <c r="K2745" s="200" t="s">
        <v>4573</v>
      </c>
      <c r="L2745" s="200" t="s">
        <v>4573</v>
      </c>
      <c r="M2745" s="200" t="s">
        <v>4573</v>
      </c>
      <c r="N2745" s="200" t="s">
        <v>4573</v>
      </c>
      <c r="O2745" s="200" t="s">
        <v>4573</v>
      </c>
    </row>
    <row r="2746" spans="1:15" x14ac:dyDescent="0.3">
      <c r="A2746" s="200">
        <v>334474</v>
      </c>
      <c r="B2746" s="200" t="s">
        <v>4584</v>
      </c>
      <c r="C2746" s="200" t="s">
        <v>4573</v>
      </c>
      <c r="D2746" s="200" t="s">
        <v>4573</v>
      </c>
      <c r="E2746" s="200" t="s">
        <v>4571</v>
      </c>
      <c r="F2746" s="200" t="s">
        <v>4573</v>
      </c>
      <c r="G2746" s="200" t="s">
        <v>4573</v>
      </c>
      <c r="H2746" s="200" t="s">
        <v>4573</v>
      </c>
      <c r="I2746" s="200" t="s">
        <v>4573</v>
      </c>
      <c r="J2746" s="200" t="s">
        <v>4571</v>
      </c>
      <c r="K2746" s="200" t="s">
        <v>4572</v>
      </c>
      <c r="L2746" s="200" t="s">
        <v>4573</v>
      </c>
      <c r="M2746" s="200" t="s">
        <v>4573</v>
      </c>
      <c r="N2746" s="200" t="s">
        <v>4573</v>
      </c>
      <c r="O2746" s="200" t="s">
        <v>4571</v>
      </c>
    </row>
    <row r="2747" spans="1:15" x14ac:dyDescent="0.3">
      <c r="A2747" s="200">
        <v>334631</v>
      </c>
      <c r="B2747" s="200" t="s">
        <v>4584</v>
      </c>
      <c r="C2747" s="200" t="s">
        <v>4573</v>
      </c>
      <c r="D2747" s="200" t="s">
        <v>4573</v>
      </c>
      <c r="E2747" s="200" t="s">
        <v>4572</v>
      </c>
      <c r="F2747" s="200" t="s">
        <v>4572</v>
      </c>
      <c r="G2747" s="200" t="s">
        <v>4572</v>
      </c>
      <c r="H2747" s="200" t="s">
        <v>4573</v>
      </c>
      <c r="I2747" s="200" t="s">
        <v>4572</v>
      </c>
      <c r="J2747" s="200" t="s">
        <v>4573</v>
      </c>
      <c r="K2747" s="200" t="s">
        <v>4572</v>
      </c>
      <c r="L2747" s="200" t="s">
        <v>4572</v>
      </c>
      <c r="M2747" s="200" t="s">
        <v>4572</v>
      </c>
      <c r="N2747" s="200" t="s">
        <v>4572</v>
      </c>
      <c r="O2747" s="200" t="s">
        <v>4572</v>
      </c>
    </row>
    <row r="2748" spans="1:15" x14ac:dyDescent="0.3">
      <c r="A2748" s="200">
        <v>334764</v>
      </c>
      <c r="B2748" s="200" t="s">
        <v>4584</v>
      </c>
      <c r="C2748" s="200" t="s">
        <v>4573</v>
      </c>
      <c r="D2748" s="200" t="s">
        <v>4573</v>
      </c>
      <c r="E2748" s="200" t="s">
        <v>4573</v>
      </c>
      <c r="F2748" s="200" t="s">
        <v>4573</v>
      </c>
      <c r="G2748" s="200" t="s">
        <v>4572</v>
      </c>
      <c r="H2748" s="200" t="s">
        <v>4573</v>
      </c>
      <c r="I2748" s="200" t="s">
        <v>4573</v>
      </c>
      <c r="J2748" s="200" t="s">
        <v>4572</v>
      </c>
      <c r="K2748" s="200" t="s">
        <v>4573</v>
      </c>
      <c r="L2748" s="200" t="s">
        <v>4573</v>
      </c>
      <c r="M2748" s="200" t="s">
        <v>4573</v>
      </c>
      <c r="N2748" s="200" t="s">
        <v>4573</v>
      </c>
      <c r="O2748" s="200" t="s">
        <v>4572</v>
      </c>
    </row>
  </sheetData>
  <sheetProtection algorithmName="SHA-512" hashValue="tZ3ojsc0g7seOdLmjCj5TDEGnMcufZ2cQXqrEk6KeQbwr3aCgNyF1i/eqr+Mx2QQq3h2dgWcadxPQz+66UsvIA==" saltValue="CQ1EHNrtEiCBlFnJSXaWLg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Z3558"/>
  <sheetViews>
    <sheetView rightToLeft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77734375" style="200" bestFit="1" customWidth="1"/>
    <col min="2" max="2" width="22.77734375" style="200" bestFit="1" customWidth="1"/>
    <col min="3" max="3" width="12.77734375" style="200" bestFit="1" customWidth="1"/>
    <col min="4" max="4" width="15.6640625" style="200" bestFit="1" customWidth="1"/>
    <col min="5" max="5" width="9" style="200"/>
    <col min="6" max="6" width="17.6640625" style="200" bestFit="1" customWidth="1"/>
    <col min="7" max="7" width="24.109375" style="200" bestFit="1" customWidth="1"/>
    <col min="8" max="8" width="11.88671875" style="271" bestFit="1" customWidth="1"/>
    <col min="9" max="9" width="9" style="200"/>
    <col min="10" max="10" width="10.5546875" style="200" bestFit="1" customWidth="1"/>
    <col min="11" max="11" width="11.109375" style="200" bestFit="1" customWidth="1"/>
    <col min="12" max="12" width="13.21875" style="200" bestFit="1" customWidth="1"/>
    <col min="13" max="13" width="9" style="200"/>
    <col min="14" max="14" width="15.44140625" style="200" bestFit="1" customWidth="1"/>
    <col min="15" max="15" width="15.6640625" style="200" bestFit="1" customWidth="1"/>
    <col min="16" max="17" width="9" style="200"/>
    <col min="18" max="18" width="9.88671875" style="200" bestFit="1" customWidth="1"/>
    <col min="19" max="16384" width="9" style="200"/>
  </cols>
  <sheetData>
    <row r="1" spans="1:26" x14ac:dyDescent="0.3">
      <c r="A1" s="200">
        <v>1</v>
      </c>
      <c r="B1" s="200">
        <v>2</v>
      </c>
      <c r="C1" s="200">
        <v>3</v>
      </c>
      <c r="D1" s="200">
        <v>4</v>
      </c>
      <c r="E1" s="200">
        <v>5</v>
      </c>
      <c r="F1" s="200">
        <v>6</v>
      </c>
      <c r="G1" s="200">
        <v>7</v>
      </c>
      <c r="H1" s="200">
        <v>8</v>
      </c>
      <c r="I1" s="200">
        <v>9</v>
      </c>
      <c r="J1" s="200">
        <v>10</v>
      </c>
      <c r="K1" s="200">
        <v>11</v>
      </c>
      <c r="L1" s="200">
        <v>12</v>
      </c>
      <c r="M1" s="200">
        <v>13</v>
      </c>
      <c r="N1" s="200">
        <v>14</v>
      </c>
      <c r="O1" s="200">
        <v>15</v>
      </c>
      <c r="P1" s="200">
        <v>16</v>
      </c>
      <c r="Q1" s="200">
        <v>17</v>
      </c>
      <c r="R1" s="200">
        <v>18</v>
      </c>
      <c r="S1" s="200">
        <v>19</v>
      </c>
      <c r="T1" s="200">
        <v>20</v>
      </c>
      <c r="U1" s="200">
        <v>21</v>
      </c>
      <c r="V1" s="200">
        <v>22</v>
      </c>
      <c r="W1" s="200">
        <v>23</v>
      </c>
      <c r="X1" s="200">
        <v>24</v>
      </c>
      <c r="Y1" s="200">
        <v>25</v>
      </c>
      <c r="Z1" s="200">
        <v>26</v>
      </c>
    </row>
    <row r="2" spans="1:26" s="268" customFormat="1" x14ac:dyDescent="0.3">
      <c r="A2" s="268" t="s">
        <v>4638</v>
      </c>
      <c r="B2" s="268" t="s">
        <v>4639</v>
      </c>
      <c r="C2" s="268" t="s">
        <v>49</v>
      </c>
      <c r="D2" s="268" t="s">
        <v>50</v>
      </c>
      <c r="E2" s="268" t="s">
        <v>11</v>
      </c>
      <c r="F2" s="269" t="s">
        <v>51</v>
      </c>
      <c r="G2" s="268" t="s">
        <v>6</v>
      </c>
      <c r="H2" s="270" t="s">
        <v>10</v>
      </c>
      <c r="I2" s="270" t="s">
        <v>9</v>
      </c>
      <c r="J2" s="270" t="s">
        <v>12</v>
      </c>
      <c r="K2" s="268" t="s">
        <v>4597</v>
      </c>
      <c r="L2" s="270" t="s">
        <v>4640</v>
      </c>
      <c r="M2" s="268" t="s">
        <v>4580</v>
      </c>
      <c r="N2" s="268" t="s">
        <v>72</v>
      </c>
      <c r="O2" s="268" t="s">
        <v>4641</v>
      </c>
      <c r="P2" s="268" t="s">
        <v>15</v>
      </c>
      <c r="Q2" s="268" t="s">
        <v>107</v>
      </c>
      <c r="R2" s="268" t="s">
        <v>108</v>
      </c>
      <c r="S2" s="268" t="s">
        <v>57</v>
      </c>
      <c r="T2" s="268" t="s">
        <v>109</v>
      </c>
      <c r="U2" s="268" t="s">
        <v>44</v>
      </c>
      <c r="V2" s="268" t="s">
        <v>4642</v>
      </c>
      <c r="W2" s="268" t="s">
        <v>4643</v>
      </c>
      <c r="X2" s="268" t="s">
        <v>4644</v>
      </c>
      <c r="Y2" s="268" t="s">
        <v>4645</v>
      </c>
      <c r="Z2" s="268" t="s">
        <v>4646</v>
      </c>
    </row>
    <row r="3" spans="1:26" x14ac:dyDescent="0.3">
      <c r="A3" s="200">
        <v>325999</v>
      </c>
      <c r="B3" s="200" t="s">
        <v>4671</v>
      </c>
      <c r="C3" s="200" t="s">
        <v>4672</v>
      </c>
      <c r="D3" s="200" t="s">
        <v>494</v>
      </c>
      <c r="E3" s="200">
        <v>2</v>
      </c>
      <c r="F3" s="200">
        <v>34899</v>
      </c>
      <c r="G3" s="200" t="s">
        <v>85</v>
      </c>
      <c r="H3" s="200">
        <v>1</v>
      </c>
      <c r="I3" s="200" t="s">
        <v>4647</v>
      </c>
    </row>
    <row r="4" spans="1:26" x14ac:dyDescent="0.3">
      <c r="A4" s="200">
        <v>337311</v>
      </c>
      <c r="B4" s="200" t="s">
        <v>3639</v>
      </c>
      <c r="C4" s="200" t="s">
        <v>3189</v>
      </c>
      <c r="D4" s="200" t="s">
        <v>592</v>
      </c>
      <c r="E4" s="200">
        <v>2</v>
      </c>
      <c r="F4" s="200">
        <v>31635</v>
      </c>
      <c r="G4" s="200" t="s">
        <v>4383</v>
      </c>
      <c r="H4" s="200">
        <v>1</v>
      </c>
      <c r="I4" s="200" t="s">
        <v>4584</v>
      </c>
    </row>
    <row r="5" spans="1:26" x14ac:dyDescent="0.3">
      <c r="A5" s="200">
        <v>326080</v>
      </c>
      <c r="B5" s="200" t="s">
        <v>4676</v>
      </c>
      <c r="C5" s="200" t="s">
        <v>200</v>
      </c>
      <c r="D5" s="200" t="s">
        <v>760</v>
      </c>
      <c r="E5" s="200">
        <v>2</v>
      </c>
      <c r="F5" s="200">
        <v>35065</v>
      </c>
      <c r="G5" s="200" t="s">
        <v>103</v>
      </c>
      <c r="H5" s="200">
        <v>1</v>
      </c>
      <c r="I5" s="200" t="s">
        <v>4647</v>
      </c>
    </row>
    <row r="6" spans="1:26" x14ac:dyDescent="0.3">
      <c r="A6" s="200">
        <v>326202</v>
      </c>
      <c r="B6" s="200" t="s">
        <v>4677</v>
      </c>
      <c r="C6" s="200" t="s">
        <v>313</v>
      </c>
      <c r="D6" s="200" t="s">
        <v>4678</v>
      </c>
      <c r="E6" s="200">
        <v>2</v>
      </c>
      <c r="F6" s="200">
        <v>33741</v>
      </c>
      <c r="G6" s="200" t="s">
        <v>97</v>
      </c>
      <c r="H6" s="200">
        <v>1</v>
      </c>
      <c r="I6" s="200" t="s">
        <v>4647</v>
      </c>
    </row>
    <row r="7" spans="1:26" x14ac:dyDescent="0.3">
      <c r="A7" s="200">
        <v>301558</v>
      </c>
      <c r="B7" s="200" t="s">
        <v>4679</v>
      </c>
      <c r="C7" s="200" t="s">
        <v>249</v>
      </c>
      <c r="D7" s="200" t="s">
        <v>4680</v>
      </c>
      <c r="E7" s="200">
        <v>2</v>
      </c>
      <c r="F7" s="200">
        <v>32143</v>
      </c>
      <c r="G7" s="200" t="s">
        <v>4388</v>
      </c>
      <c r="H7" s="200">
        <v>1</v>
      </c>
      <c r="I7" s="200" t="s">
        <v>4647</v>
      </c>
    </row>
    <row r="8" spans="1:26" x14ac:dyDescent="0.3">
      <c r="A8" s="200">
        <v>324306</v>
      </c>
      <c r="B8" s="200" t="s">
        <v>4681</v>
      </c>
      <c r="C8" s="200" t="s">
        <v>624</v>
      </c>
      <c r="D8" s="200" t="s">
        <v>587</v>
      </c>
      <c r="E8" s="200">
        <v>2</v>
      </c>
      <c r="F8" s="200">
        <v>31000</v>
      </c>
      <c r="G8" s="200" t="s">
        <v>4390</v>
      </c>
      <c r="H8" s="200">
        <v>1</v>
      </c>
      <c r="I8" s="200" t="s">
        <v>4647</v>
      </c>
    </row>
    <row r="9" spans="1:26" x14ac:dyDescent="0.3">
      <c r="A9" s="200">
        <v>329024</v>
      </c>
      <c r="B9" s="200" t="s">
        <v>2875</v>
      </c>
      <c r="C9" s="200" t="s">
        <v>379</v>
      </c>
      <c r="D9" s="200" t="s">
        <v>3573</v>
      </c>
      <c r="E9" s="200">
        <v>2</v>
      </c>
      <c r="G9" s="200" t="s">
        <v>4391</v>
      </c>
      <c r="H9" s="200">
        <v>1</v>
      </c>
      <c r="I9" s="200" t="s">
        <v>4584</v>
      </c>
    </row>
    <row r="10" spans="1:26" x14ac:dyDescent="0.3">
      <c r="A10" s="200">
        <v>331372</v>
      </c>
      <c r="B10" s="200" t="s">
        <v>4682</v>
      </c>
      <c r="C10" s="200" t="s">
        <v>4683</v>
      </c>
      <c r="D10" s="200" t="s">
        <v>4684</v>
      </c>
      <c r="E10" s="200">
        <v>2</v>
      </c>
      <c r="F10" s="200">
        <v>34173</v>
      </c>
      <c r="G10" s="200" t="s">
        <v>85</v>
      </c>
      <c r="H10" s="200">
        <v>1</v>
      </c>
      <c r="I10" s="200" t="s">
        <v>4647</v>
      </c>
    </row>
    <row r="11" spans="1:26" x14ac:dyDescent="0.3">
      <c r="A11" s="200">
        <v>317864</v>
      </c>
      <c r="B11" s="200" t="s">
        <v>546</v>
      </c>
      <c r="C11" s="200" t="s">
        <v>451</v>
      </c>
      <c r="D11" s="200" t="s">
        <v>260</v>
      </c>
      <c r="E11" s="200">
        <v>2</v>
      </c>
      <c r="F11" s="200">
        <v>33720</v>
      </c>
      <c r="G11" s="200" t="s">
        <v>4685</v>
      </c>
      <c r="H11" s="200">
        <v>1</v>
      </c>
      <c r="I11" s="200" t="s">
        <v>4647</v>
      </c>
    </row>
    <row r="12" spans="1:26" x14ac:dyDescent="0.3">
      <c r="A12" s="200">
        <v>337317</v>
      </c>
      <c r="B12" s="200" t="s">
        <v>3559</v>
      </c>
      <c r="C12" s="200" t="s">
        <v>3643</v>
      </c>
      <c r="D12" s="200" t="s">
        <v>967</v>
      </c>
      <c r="E12" s="200">
        <v>2</v>
      </c>
      <c r="F12" s="200">
        <v>33607</v>
      </c>
      <c r="G12" s="200" t="s">
        <v>4398</v>
      </c>
      <c r="H12" s="200">
        <v>1</v>
      </c>
      <c r="I12" s="200" t="s">
        <v>4584</v>
      </c>
    </row>
    <row r="13" spans="1:26" x14ac:dyDescent="0.3">
      <c r="A13" s="200">
        <v>337319</v>
      </c>
      <c r="B13" s="200" t="s">
        <v>3644</v>
      </c>
      <c r="C13" s="200" t="s">
        <v>4187</v>
      </c>
      <c r="D13" s="200" t="s">
        <v>334</v>
      </c>
      <c r="E13" s="200">
        <v>2</v>
      </c>
      <c r="F13" s="200">
        <v>34385</v>
      </c>
      <c r="G13" s="200" t="s">
        <v>99</v>
      </c>
      <c r="H13" s="200">
        <v>1</v>
      </c>
      <c r="I13" s="200" t="s">
        <v>4584</v>
      </c>
    </row>
    <row r="14" spans="1:26" x14ac:dyDescent="0.3">
      <c r="A14" s="200">
        <v>335060</v>
      </c>
      <c r="B14" s="200" t="s">
        <v>1812</v>
      </c>
      <c r="C14" s="200" t="s">
        <v>4188</v>
      </c>
      <c r="D14" s="200" t="s">
        <v>290</v>
      </c>
      <c r="E14" s="200">
        <v>2</v>
      </c>
      <c r="F14" s="200">
        <v>29434</v>
      </c>
      <c r="G14" s="200" t="s">
        <v>87</v>
      </c>
      <c r="H14" s="200">
        <v>1</v>
      </c>
      <c r="I14" s="200" t="s">
        <v>4584</v>
      </c>
    </row>
    <row r="15" spans="1:26" x14ac:dyDescent="0.3">
      <c r="A15" s="200">
        <v>335061</v>
      </c>
      <c r="B15" s="200" t="s">
        <v>1813</v>
      </c>
      <c r="C15" s="200" t="s">
        <v>200</v>
      </c>
      <c r="D15" s="200" t="s">
        <v>4189</v>
      </c>
      <c r="E15" s="200">
        <v>2</v>
      </c>
      <c r="F15" s="200">
        <v>36161</v>
      </c>
      <c r="G15" s="200" t="s">
        <v>4401</v>
      </c>
      <c r="H15" s="200">
        <v>1</v>
      </c>
      <c r="I15" s="200" t="s">
        <v>4584</v>
      </c>
    </row>
    <row r="16" spans="1:26" x14ac:dyDescent="0.3">
      <c r="A16" s="200">
        <v>321798</v>
      </c>
      <c r="B16" s="200" t="s">
        <v>4688</v>
      </c>
      <c r="C16" s="200" t="s">
        <v>200</v>
      </c>
      <c r="D16" s="200" t="s">
        <v>4689</v>
      </c>
      <c r="E16" s="200">
        <v>2</v>
      </c>
      <c r="F16" s="200">
        <v>34714</v>
      </c>
      <c r="G16" s="200" t="s">
        <v>4690</v>
      </c>
      <c r="H16" s="200">
        <v>1</v>
      </c>
      <c r="I16" s="200" t="s">
        <v>4647</v>
      </c>
    </row>
    <row r="17" spans="1:9" x14ac:dyDescent="0.3">
      <c r="A17" s="200">
        <v>337321</v>
      </c>
      <c r="B17" s="200" t="s">
        <v>3605</v>
      </c>
      <c r="C17" s="200" t="s">
        <v>800</v>
      </c>
      <c r="D17" s="200" t="s">
        <v>263</v>
      </c>
      <c r="E17" s="200">
        <v>2</v>
      </c>
      <c r="F17" s="200">
        <v>34705</v>
      </c>
      <c r="G17" s="200" t="s">
        <v>4383</v>
      </c>
      <c r="H17" s="200">
        <v>1</v>
      </c>
      <c r="I17" s="200" t="s">
        <v>4584</v>
      </c>
    </row>
    <row r="18" spans="1:9" x14ac:dyDescent="0.3">
      <c r="A18" s="200">
        <v>336732</v>
      </c>
      <c r="B18" s="200" t="s">
        <v>3636</v>
      </c>
      <c r="C18" s="200" t="s">
        <v>238</v>
      </c>
      <c r="D18" s="200" t="s">
        <v>260</v>
      </c>
      <c r="E18" s="200">
        <v>2</v>
      </c>
      <c r="F18" s="200">
        <v>36165</v>
      </c>
      <c r="G18" s="200" t="s">
        <v>105</v>
      </c>
      <c r="H18" s="200">
        <v>1</v>
      </c>
      <c r="I18" s="200" t="s">
        <v>4584</v>
      </c>
    </row>
    <row r="19" spans="1:9" x14ac:dyDescent="0.3">
      <c r="A19" s="200">
        <v>301814</v>
      </c>
      <c r="B19" s="200" t="s">
        <v>4691</v>
      </c>
      <c r="C19" s="200" t="s">
        <v>256</v>
      </c>
      <c r="D19" s="200" t="s">
        <v>257</v>
      </c>
      <c r="E19" s="200">
        <v>2</v>
      </c>
      <c r="F19" s="200">
        <v>30830</v>
      </c>
      <c r="G19" s="200" t="s">
        <v>85</v>
      </c>
      <c r="H19" s="200">
        <v>1</v>
      </c>
      <c r="I19" s="200" t="s">
        <v>4647</v>
      </c>
    </row>
    <row r="20" spans="1:9" x14ac:dyDescent="0.3">
      <c r="A20" s="200">
        <v>301815</v>
      </c>
      <c r="B20" s="200" t="s">
        <v>4692</v>
      </c>
      <c r="C20" s="200" t="s">
        <v>200</v>
      </c>
      <c r="D20" s="200" t="s">
        <v>258</v>
      </c>
      <c r="E20" s="200">
        <v>2</v>
      </c>
      <c r="F20" s="200">
        <v>27399</v>
      </c>
      <c r="G20" s="200" t="s">
        <v>4693</v>
      </c>
      <c r="H20" s="200">
        <v>1</v>
      </c>
      <c r="I20" s="200" t="s">
        <v>4647</v>
      </c>
    </row>
    <row r="21" spans="1:9" x14ac:dyDescent="0.3">
      <c r="A21" s="200">
        <v>337240</v>
      </c>
      <c r="B21" s="200" t="s">
        <v>1007</v>
      </c>
      <c r="C21" s="200" t="s">
        <v>659</v>
      </c>
      <c r="D21" s="200" t="s">
        <v>4192</v>
      </c>
      <c r="E21" s="200">
        <v>2</v>
      </c>
      <c r="F21" s="200">
        <v>31595</v>
      </c>
      <c r="G21" s="200" t="s">
        <v>85</v>
      </c>
      <c r="H21" s="200">
        <v>1</v>
      </c>
      <c r="I21" s="200" t="s">
        <v>4584</v>
      </c>
    </row>
    <row r="22" spans="1:9" x14ac:dyDescent="0.3">
      <c r="A22" s="200">
        <v>323090</v>
      </c>
      <c r="B22" s="200" t="s">
        <v>4695</v>
      </c>
      <c r="C22" s="200" t="s">
        <v>949</v>
      </c>
      <c r="D22" s="200" t="s">
        <v>602</v>
      </c>
      <c r="E22" s="200">
        <v>2</v>
      </c>
      <c r="F22" s="200">
        <v>32630</v>
      </c>
      <c r="G22" s="200" t="s">
        <v>85</v>
      </c>
      <c r="H22" s="200">
        <v>1</v>
      </c>
      <c r="I22" s="200" t="s">
        <v>4647</v>
      </c>
    </row>
    <row r="23" spans="1:9" x14ac:dyDescent="0.3">
      <c r="A23" s="200">
        <v>331414</v>
      </c>
      <c r="B23" s="200" t="s">
        <v>4696</v>
      </c>
      <c r="C23" s="200" t="s">
        <v>689</v>
      </c>
      <c r="D23" s="200" t="s">
        <v>4697</v>
      </c>
      <c r="E23" s="200">
        <v>2</v>
      </c>
      <c r="F23" s="200">
        <v>36526</v>
      </c>
      <c r="G23" s="200" t="s">
        <v>85</v>
      </c>
      <c r="H23" s="200">
        <v>1</v>
      </c>
      <c r="I23" s="200" t="s">
        <v>4647</v>
      </c>
    </row>
    <row r="24" spans="1:9" x14ac:dyDescent="0.3">
      <c r="A24" s="200">
        <v>337327</v>
      </c>
      <c r="B24" s="200" t="s">
        <v>3645</v>
      </c>
      <c r="C24" s="200" t="s">
        <v>222</v>
      </c>
      <c r="D24" s="200" t="s">
        <v>268</v>
      </c>
      <c r="E24" s="200">
        <v>2</v>
      </c>
      <c r="F24" s="200">
        <v>29375</v>
      </c>
      <c r="G24" s="200" t="s">
        <v>4412</v>
      </c>
      <c r="H24" s="200">
        <v>1</v>
      </c>
      <c r="I24" s="200" t="s">
        <v>4584</v>
      </c>
    </row>
    <row r="25" spans="1:9" x14ac:dyDescent="0.3">
      <c r="A25" s="200">
        <v>335075</v>
      </c>
      <c r="B25" s="200" t="s">
        <v>1816</v>
      </c>
      <c r="C25" s="200" t="s">
        <v>1817</v>
      </c>
      <c r="D25" s="200" t="s">
        <v>820</v>
      </c>
      <c r="E25" s="200">
        <v>2</v>
      </c>
      <c r="F25" s="200">
        <v>32513</v>
      </c>
      <c r="G25" s="200" t="s">
        <v>95</v>
      </c>
      <c r="H25" s="200">
        <v>1</v>
      </c>
      <c r="I25" s="200" t="s">
        <v>4584</v>
      </c>
    </row>
    <row r="26" spans="1:9" x14ac:dyDescent="0.3">
      <c r="A26" s="200">
        <v>317890</v>
      </c>
      <c r="B26" s="200" t="s">
        <v>4699</v>
      </c>
      <c r="C26" s="200" t="s">
        <v>238</v>
      </c>
      <c r="D26" s="200" t="s">
        <v>267</v>
      </c>
      <c r="E26" s="200">
        <v>2</v>
      </c>
      <c r="F26" s="200">
        <v>30490</v>
      </c>
      <c r="G26" s="200" t="s">
        <v>96</v>
      </c>
      <c r="H26" s="200">
        <v>1</v>
      </c>
      <c r="I26" s="200" t="s">
        <v>4647</v>
      </c>
    </row>
    <row r="27" spans="1:9" x14ac:dyDescent="0.3">
      <c r="A27" s="200">
        <v>317891</v>
      </c>
      <c r="B27" s="200" t="s">
        <v>4699</v>
      </c>
      <c r="C27" s="200" t="s">
        <v>4700</v>
      </c>
      <c r="D27" s="200" t="s">
        <v>469</v>
      </c>
      <c r="E27" s="200">
        <v>2</v>
      </c>
      <c r="F27" s="200">
        <v>28927</v>
      </c>
      <c r="G27" s="200" t="s">
        <v>4396</v>
      </c>
      <c r="H27" s="200">
        <v>1</v>
      </c>
      <c r="I27" s="200" t="s">
        <v>4584</v>
      </c>
    </row>
    <row r="28" spans="1:9" x14ac:dyDescent="0.3">
      <c r="A28" s="200">
        <v>335080</v>
      </c>
      <c r="B28" s="200" t="s">
        <v>548</v>
      </c>
      <c r="C28" s="200" t="s">
        <v>464</v>
      </c>
      <c r="D28" s="200" t="s">
        <v>268</v>
      </c>
      <c r="E28" s="200">
        <v>2</v>
      </c>
      <c r="F28" s="200">
        <v>34339</v>
      </c>
      <c r="G28" s="200" t="s">
        <v>4411</v>
      </c>
      <c r="H28" s="200">
        <v>1</v>
      </c>
      <c r="I28" s="200" t="s">
        <v>4584</v>
      </c>
    </row>
    <row r="29" spans="1:9" x14ac:dyDescent="0.3">
      <c r="A29" s="200">
        <v>319101</v>
      </c>
      <c r="B29" s="200" t="s">
        <v>4701</v>
      </c>
      <c r="C29" s="200" t="s">
        <v>273</v>
      </c>
      <c r="D29" s="200" t="s">
        <v>577</v>
      </c>
      <c r="E29" s="200">
        <v>2</v>
      </c>
      <c r="F29" s="200">
        <v>33482</v>
      </c>
      <c r="G29" s="200" t="s">
        <v>87</v>
      </c>
      <c r="H29" s="200">
        <v>1</v>
      </c>
      <c r="I29" s="200" t="s">
        <v>4647</v>
      </c>
    </row>
    <row r="30" spans="1:9" x14ac:dyDescent="0.3">
      <c r="A30" s="200">
        <v>323101</v>
      </c>
      <c r="B30" s="200" t="s">
        <v>652</v>
      </c>
      <c r="C30" s="200" t="s">
        <v>4702</v>
      </c>
      <c r="D30" s="200" t="s">
        <v>1033</v>
      </c>
      <c r="E30" s="200">
        <v>2</v>
      </c>
      <c r="F30" s="200">
        <v>31534</v>
      </c>
      <c r="G30" s="200" t="s">
        <v>87</v>
      </c>
      <c r="H30" s="200">
        <v>1</v>
      </c>
      <c r="I30" s="200" t="s">
        <v>4647</v>
      </c>
    </row>
    <row r="31" spans="1:9" x14ac:dyDescent="0.3">
      <c r="A31" s="200">
        <v>337328</v>
      </c>
      <c r="B31" s="200" t="s">
        <v>3587</v>
      </c>
      <c r="C31" s="200" t="s">
        <v>933</v>
      </c>
      <c r="D31" s="200" t="s">
        <v>774</v>
      </c>
      <c r="E31" s="200">
        <v>2</v>
      </c>
      <c r="F31" s="200">
        <v>35446</v>
      </c>
      <c r="G31" s="200" t="s">
        <v>98</v>
      </c>
      <c r="H31" s="200">
        <v>1</v>
      </c>
      <c r="I31" s="200" t="s">
        <v>4584</v>
      </c>
    </row>
    <row r="32" spans="1:9" x14ac:dyDescent="0.3">
      <c r="A32" s="200">
        <v>335086</v>
      </c>
      <c r="B32" s="200" t="s">
        <v>907</v>
      </c>
      <c r="C32" s="200" t="s">
        <v>203</v>
      </c>
      <c r="D32" s="200" t="s">
        <v>961</v>
      </c>
      <c r="E32" s="200">
        <v>2</v>
      </c>
      <c r="F32" s="200">
        <v>36192</v>
      </c>
      <c r="G32" s="200" t="s">
        <v>85</v>
      </c>
      <c r="H32" s="200">
        <v>1</v>
      </c>
      <c r="I32" s="200" t="s">
        <v>4584</v>
      </c>
    </row>
    <row r="33" spans="1:9" x14ac:dyDescent="0.3">
      <c r="A33" s="200">
        <v>313802</v>
      </c>
      <c r="B33" s="200" t="s">
        <v>4704</v>
      </c>
      <c r="C33" s="200" t="s">
        <v>266</v>
      </c>
      <c r="D33" s="200" t="s">
        <v>4705</v>
      </c>
      <c r="E33" s="200">
        <v>2</v>
      </c>
      <c r="F33" s="200">
        <v>28722</v>
      </c>
      <c r="G33" s="200" t="s">
        <v>4706</v>
      </c>
      <c r="H33" s="200">
        <v>1</v>
      </c>
      <c r="I33" s="200" t="s">
        <v>4647</v>
      </c>
    </row>
    <row r="34" spans="1:9" x14ac:dyDescent="0.3">
      <c r="A34" s="200">
        <v>302006</v>
      </c>
      <c r="B34" s="200" t="s">
        <v>4708</v>
      </c>
      <c r="C34" s="200" t="s">
        <v>3532</v>
      </c>
      <c r="D34" s="200" t="s">
        <v>261</v>
      </c>
      <c r="E34" s="200">
        <v>2</v>
      </c>
      <c r="F34" s="200">
        <v>32009</v>
      </c>
      <c r="G34" s="200" t="s">
        <v>96</v>
      </c>
      <c r="H34" s="200">
        <v>1</v>
      </c>
      <c r="I34" s="200" t="s">
        <v>4647</v>
      </c>
    </row>
    <row r="35" spans="1:9" x14ac:dyDescent="0.3">
      <c r="A35" s="200">
        <v>337332</v>
      </c>
      <c r="B35" s="200" t="s">
        <v>3648</v>
      </c>
      <c r="C35" s="200" t="s">
        <v>3649</v>
      </c>
      <c r="D35" s="200" t="s">
        <v>226</v>
      </c>
      <c r="E35" s="200">
        <v>2</v>
      </c>
      <c r="F35" s="200">
        <v>33044</v>
      </c>
      <c r="G35" s="200" t="s">
        <v>4387</v>
      </c>
      <c r="H35" s="200">
        <v>1</v>
      </c>
      <c r="I35" s="200" t="s">
        <v>4584</v>
      </c>
    </row>
    <row r="36" spans="1:9" x14ac:dyDescent="0.3">
      <c r="A36" s="200">
        <v>321839</v>
      </c>
      <c r="B36" s="200" t="s">
        <v>4710</v>
      </c>
      <c r="C36" s="200" t="s">
        <v>4711</v>
      </c>
      <c r="D36" s="200" t="s">
        <v>550</v>
      </c>
      <c r="E36" s="200">
        <v>2</v>
      </c>
      <c r="F36" s="200">
        <v>34004</v>
      </c>
      <c r="G36" s="200" t="s">
        <v>85</v>
      </c>
      <c r="H36" s="200">
        <v>1</v>
      </c>
      <c r="I36" s="200" t="s">
        <v>4647</v>
      </c>
    </row>
    <row r="37" spans="1:9" x14ac:dyDescent="0.3">
      <c r="A37" s="200">
        <v>333789</v>
      </c>
      <c r="B37" s="200" t="s">
        <v>4712</v>
      </c>
      <c r="C37" s="200" t="s">
        <v>203</v>
      </c>
      <c r="D37" s="200" t="s">
        <v>4713</v>
      </c>
      <c r="E37" s="200">
        <v>2</v>
      </c>
      <c r="F37" s="200">
        <v>33502</v>
      </c>
      <c r="G37" s="200" t="s">
        <v>4714</v>
      </c>
      <c r="H37" s="200">
        <v>1</v>
      </c>
      <c r="I37" s="200" t="s">
        <v>4647</v>
      </c>
    </row>
    <row r="38" spans="1:9" x14ac:dyDescent="0.3">
      <c r="A38" s="200">
        <v>337334</v>
      </c>
      <c r="B38" s="200" t="s">
        <v>3651</v>
      </c>
      <c r="C38" s="200" t="s">
        <v>3652</v>
      </c>
      <c r="D38" s="200" t="s">
        <v>1863</v>
      </c>
      <c r="E38" s="200">
        <v>2</v>
      </c>
      <c r="F38" s="200">
        <v>32629</v>
      </c>
      <c r="G38" s="200" t="s">
        <v>4419</v>
      </c>
      <c r="H38" s="200">
        <v>1</v>
      </c>
      <c r="I38" s="200" t="s">
        <v>4584</v>
      </c>
    </row>
    <row r="39" spans="1:9" x14ac:dyDescent="0.3">
      <c r="A39" s="200">
        <v>315748</v>
      </c>
      <c r="B39" s="200" t="s">
        <v>4716</v>
      </c>
      <c r="C39" s="200" t="s">
        <v>264</v>
      </c>
      <c r="D39" s="200" t="s">
        <v>285</v>
      </c>
      <c r="E39" s="200">
        <v>2</v>
      </c>
      <c r="F39" s="200">
        <v>32736</v>
      </c>
      <c r="G39" s="200" t="s">
        <v>101</v>
      </c>
      <c r="H39" s="200">
        <v>1</v>
      </c>
      <c r="I39" s="200" t="s">
        <v>4647</v>
      </c>
    </row>
    <row r="40" spans="1:9" x14ac:dyDescent="0.3">
      <c r="A40" s="200">
        <v>335095</v>
      </c>
      <c r="B40" s="200" t="s">
        <v>1819</v>
      </c>
      <c r="C40" s="200" t="s">
        <v>506</v>
      </c>
      <c r="D40" s="200" t="s">
        <v>405</v>
      </c>
      <c r="E40" s="200">
        <v>2</v>
      </c>
      <c r="F40" s="200">
        <v>35855</v>
      </c>
      <c r="G40" s="200" t="s">
        <v>4392</v>
      </c>
      <c r="H40" s="200">
        <v>1</v>
      </c>
      <c r="I40" s="200" t="s">
        <v>4584</v>
      </c>
    </row>
    <row r="41" spans="1:9" x14ac:dyDescent="0.3">
      <c r="A41" s="200">
        <v>337339</v>
      </c>
      <c r="B41" s="200" t="s">
        <v>3653</v>
      </c>
      <c r="C41" s="200" t="s">
        <v>3654</v>
      </c>
      <c r="D41" s="200" t="s">
        <v>699</v>
      </c>
      <c r="E41" s="200">
        <v>2</v>
      </c>
      <c r="F41" s="200">
        <v>31346</v>
      </c>
      <c r="G41" s="200" t="s">
        <v>98</v>
      </c>
      <c r="H41" s="200">
        <v>1</v>
      </c>
      <c r="I41" s="200" t="s">
        <v>4584</v>
      </c>
    </row>
    <row r="42" spans="1:9" x14ac:dyDescent="0.3">
      <c r="A42" s="200">
        <v>337341</v>
      </c>
      <c r="B42" s="200" t="s">
        <v>3656</v>
      </c>
      <c r="C42" s="200" t="s">
        <v>355</v>
      </c>
      <c r="D42" s="200" t="s">
        <v>4195</v>
      </c>
      <c r="E42" s="200">
        <v>2</v>
      </c>
      <c r="F42" s="200">
        <v>35862</v>
      </c>
      <c r="G42" s="200" t="s">
        <v>85</v>
      </c>
      <c r="H42" s="200">
        <v>1</v>
      </c>
      <c r="I42" s="200" t="s">
        <v>4584</v>
      </c>
    </row>
    <row r="43" spans="1:9" x14ac:dyDescent="0.3">
      <c r="A43" s="200">
        <v>337343</v>
      </c>
      <c r="B43" s="200" t="s">
        <v>3658</v>
      </c>
      <c r="C43" s="200" t="s">
        <v>697</v>
      </c>
      <c r="D43" s="200" t="s">
        <v>969</v>
      </c>
      <c r="E43" s="200">
        <v>2</v>
      </c>
      <c r="F43" s="200">
        <v>35455</v>
      </c>
      <c r="G43" s="200" t="s">
        <v>4423</v>
      </c>
      <c r="H43" s="200">
        <v>1</v>
      </c>
      <c r="I43" s="200" t="s">
        <v>4584</v>
      </c>
    </row>
    <row r="44" spans="1:9" x14ac:dyDescent="0.3">
      <c r="A44" s="200">
        <v>302100</v>
      </c>
      <c r="B44" s="200" t="s">
        <v>4721</v>
      </c>
      <c r="C44" s="200" t="s">
        <v>262</v>
      </c>
      <c r="D44" s="200" t="s">
        <v>263</v>
      </c>
      <c r="E44" s="200">
        <v>2</v>
      </c>
      <c r="F44" s="200">
        <v>31552</v>
      </c>
      <c r="G44" s="200" t="s">
        <v>4722</v>
      </c>
      <c r="I44" s="200" t="s">
        <v>4647</v>
      </c>
    </row>
    <row r="45" spans="1:9" x14ac:dyDescent="0.3">
      <c r="A45" s="200">
        <v>331455</v>
      </c>
      <c r="B45" s="200" t="s">
        <v>2917</v>
      </c>
      <c r="C45" s="200" t="s">
        <v>463</v>
      </c>
      <c r="D45" s="200" t="s">
        <v>310</v>
      </c>
      <c r="E45" s="200">
        <v>2</v>
      </c>
      <c r="F45" s="200">
        <v>36266</v>
      </c>
      <c r="G45" s="200" t="s">
        <v>4424</v>
      </c>
      <c r="H45" s="200">
        <v>1</v>
      </c>
      <c r="I45" s="200" t="s">
        <v>4584</v>
      </c>
    </row>
    <row r="46" spans="1:9" x14ac:dyDescent="0.3">
      <c r="A46" s="200">
        <v>337345</v>
      </c>
      <c r="B46" s="200" t="s">
        <v>3659</v>
      </c>
      <c r="C46" s="200" t="s">
        <v>203</v>
      </c>
      <c r="D46" s="200" t="s">
        <v>4196</v>
      </c>
      <c r="E46" s="200">
        <v>2</v>
      </c>
      <c r="F46" s="200">
        <v>33243</v>
      </c>
      <c r="G46" s="200" t="s">
        <v>4425</v>
      </c>
      <c r="H46" s="200">
        <v>1</v>
      </c>
      <c r="I46" s="200" t="s">
        <v>4584</v>
      </c>
    </row>
    <row r="47" spans="1:9" x14ac:dyDescent="0.3">
      <c r="A47" s="200">
        <v>302114</v>
      </c>
      <c r="B47" s="200" t="s">
        <v>5860</v>
      </c>
      <c r="C47" s="200" t="s">
        <v>264</v>
      </c>
      <c r="D47" s="200" t="s">
        <v>265</v>
      </c>
      <c r="E47" s="200">
        <v>2</v>
      </c>
      <c r="F47" s="200">
        <v>26999</v>
      </c>
      <c r="G47" s="200" t="s">
        <v>85</v>
      </c>
      <c r="H47" s="200">
        <v>1</v>
      </c>
      <c r="I47" s="200" t="s">
        <v>4647</v>
      </c>
    </row>
    <row r="48" spans="1:9" x14ac:dyDescent="0.3">
      <c r="A48" s="200">
        <v>331463</v>
      </c>
      <c r="B48" s="200" t="s">
        <v>4728</v>
      </c>
      <c r="C48" s="200" t="s">
        <v>4729</v>
      </c>
      <c r="D48" s="200" t="s">
        <v>872</v>
      </c>
      <c r="E48" s="200">
        <v>2</v>
      </c>
      <c r="F48" s="200">
        <v>34731</v>
      </c>
      <c r="G48" s="200" t="s">
        <v>85</v>
      </c>
      <c r="H48" s="200">
        <v>1</v>
      </c>
      <c r="I48" s="200" t="s">
        <v>4647</v>
      </c>
    </row>
    <row r="49" spans="1:9" x14ac:dyDescent="0.3">
      <c r="A49" s="200">
        <v>333235</v>
      </c>
      <c r="B49" s="200" t="s">
        <v>4731</v>
      </c>
      <c r="C49" s="200" t="s">
        <v>636</v>
      </c>
      <c r="D49" s="200" t="s">
        <v>405</v>
      </c>
      <c r="E49" s="200">
        <v>2</v>
      </c>
      <c r="F49" s="200">
        <v>33549</v>
      </c>
      <c r="G49" s="200" t="s">
        <v>85</v>
      </c>
      <c r="H49" s="200">
        <v>1</v>
      </c>
      <c r="I49" s="200" t="s">
        <v>4647</v>
      </c>
    </row>
    <row r="50" spans="1:9" x14ac:dyDescent="0.3">
      <c r="A50" s="200">
        <v>328402</v>
      </c>
      <c r="B50" s="200" t="s">
        <v>4732</v>
      </c>
      <c r="C50" s="200" t="s">
        <v>286</v>
      </c>
      <c r="D50" s="200" t="s">
        <v>289</v>
      </c>
      <c r="E50" s="200">
        <v>2</v>
      </c>
      <c r="F50" s="200">
        <v>33239</v>
      </c>
      <c r="G50" s="200" t="s">
        <v>4430</v>
      </c>
      <c r="I50" s="200" t="s">
        <v>4647</v>
      </c>
    </row>
    <row r="51" spans="1:9" x14ac:dyDescent="0.3">
      <c r="A51" s="200">
        <v>328236</v>
      </c>
      <c r="B51" s="200" t="s">
        <v>876</v>
      </c>
      <c r="C51" s="200" t="s">
        <v>203</v>
      </c>
      <c r="D51" s="200" t="s">
        <v>4197</v>
      </c>
      <c r="E51" s="200">
        <v>2</v>
      </c>
      <c r="F51" s="200">
        <v>34370</v>
      </c>
      <c r="G51" s="200" t="s">
        <v>85</v>
      </c>
      <c r="H51" s="200">
        <v>1</v>
      </c>
      <c r="I51" s="200" t="s">
        <v>4584</v>
      </c>
    </row>
    <row r="52" spans="1:9" x14ac:dyDescent="0.3">
      <c r="A52" s="200">
        <v>331003</v>
      </c>
      <c r="B52" s="200" t="s">
        <v>4733</v>
      </c>
      <c r="C52" s="200" t="s">
        <v>303</v>
      </c>
      <c r="D52" s="200" t="s">
        <v>874</v>
      </c>
      <c r="E52" s="200">
        <v>2</v>
      </c>
      <c r="F52" s="200">
        <v>31731</v>
      </c>
      <c r="G52" s="200" t="s">
        <v>102</v>
      </c>
      <c r="H52" s="200">
        <v>1</v>
      </c>
      <c r="I52" s="200" t="s">
        <v>4647</v>
      </c>
    </row>
    <row r="53" spans="1:9" x14ac:dyDescent="0.3">
      <c r="A53" s="200">
        <v>302270</v>
      </c>
      <c r="B53" s="200" t="s">
        <v>4739</v>
      </c>
      <c r="C53" s="200" t="s">
        <v>1267</v>
      </c>
      <c r="D53" s="200" t="s">
        <v>4740</v>
      </c>
      <c r="E53" s="200">
        <v>2</v>
      </c>
      <c r="F53" s="200">
        <v>32021</v>
      </c>
      <c r="G53" s="200" t="s">
        <v>4433</v>
      </c>
      <c r="H53" s="200">
        <v>1</v>
      </c>
      <c r="I53" s="200" t="s">
        <v>4647</v>
      </c>
    </row>
    <row r="54" spans="1:9" x14ac:dyDescent="0.3">
      <c r="A54" s="200">
        <v>323140</v>
      </c>
      <c r="B54" s="200" t="s">
        <v>4743</v>
      </c>
      <c r="C54" s="200" t="s">
        <v>273</v>
      </c>
      <c r="D54" s="200" t="s">
        <v>4744</v>
      </c>
      <c r="E54" s="200">
        <v>2</v>
      </c>
      <c r="F54" s="200">
        <v>27856</v>
      </c>
      <c r="G54" s="200" t="s">
        <v>4745</v>
      </c>
      <c r="H54" s="200">
        <v>1</v>
      </c>
      <c r="I54" s="200" t="s">
        <v>4647</v>
      </c>
    </row>
    <row r="55" spans="1:9" x14ac:dyDescent="0.3">
      <c r="A55" s="200">
        <v>329160</v>
      </c>
      <c r="B55" s="200" t="s">
        <v>4747</v>
      </c>
      <c r="C55" s="200" t="s">
        <v>209</v>
      </c>
      <c r="D55" s="200" t="s">
        <v>229</v>
      </c>
      <c r="E55" s="200">
        <v>2</v>
      </c>
      <c r="F55" s="200">
        <v>35431</v>
      </c>
      <c r="G55" s="200" t="s">
        <v>85</v>
      </c>
      <c r="H55" s="200">
        <v>1</v>
      </c>
      <c r="I55" s="200" t="s">
        <v>4647</v>
      </c>
    </row>
    <row r="56" spans="1:9" x14ac:dyDescent="0.3">
      <c r="A56" s="200">
        <v>335127</v>
      </c>
      <c r="B56" s="200" t="s">
        <v>1828</v>
      </c>
      <c r="C56" s="200" t="s">
        <v>222</v>
      </c>
      <c r="D56" s="200" t="s">
        <v>4198</v>
      </c>
      <c r="E56" s="200">
        <v>2</v>
      </c>
      <c r="F56" s="200">
        <v>36417</v>
      </c>
      <c r="G56" s="200" t="s">
        <v>85</v>
      </c>
      <c r="H56" s="200">
        <v>1</v>
      </c>
      <c r="I56" s="200" t="s">
        <v>4584</v>
      </c>
    </row>
    <row r="57" spans="1:9" x14ac:dyDescent="0.3">
      <c r="A57" s="200">
        <v>337359</v>
      </c>
      <c r="B57" s="200" t="s">
        <v>3553</v>
      </c>
      <c r="C57" s="200" t="s">
        <v>238</v>
      </c>
      <c r="D57" s="200" t="s">
        <v>2126</v>
      </c>
      <c r="E57" s="200">
        <v>2</v>
      </c>
      <c r="F57" s="200">
        <v>35217</v>
      </c>
      <c r="G57" s="200" t="s">
        <v>4437</v>
      </c>
      <c r="H57" s="200">
        <v>1</v>
      </c>
      <c r="I57" s="200" t="s">
        <v>4584</v>
      </c>
    </row>
    <row r="58" spans="1:9" x14ac:dyDescent="0.3">
      <c r="A58" s="200">
        <v>331492</v>
      </c>
      <c r="B58" s="200" t="s">
        <v>4749</v>
      </c>
      <c r="C58" s="200" t="s">
        <v>4750</v>
      </c>
      <c r="D58" s="200" t="s">
        <v>444</v>
      </c>
      <c r="E58" s="200">
        <v>2</v>
      </c>
      <c r="F58" s="200">
        <v>35796</v>
      </c>
      <c r="G58" s="200" t="s">
        <v>87</v>
      </c>
      <c r="H58" s="200">
        <v>1</v>
      </c>
      <c r="I58" s="200" t="s">
        <v>4647</v>
      </c>
    </row>
    <row r="59" spans="1:9" x14ac:dyDescent="0.3">
      <c r="A59" s="200">
        <v>302356</v>
      </c>
      <c r="B59" s="200" t="s">
        <v>4752</v>
      </c>
      <c r="C59" s="200" t="s">
        <v>200</v>
      </c>
      <c r="D59" s="200" t="s">
        <v>832</v>
      </c>
      <c r="E59" s="200">
        <v>2</v>
      </c>
      <c r="F59" s="200">
        <v>32172</v>
      </c>
      <c r="G59" s="200" t="s">
        <v>85</v>
      </c>
      <c r="H59" s="200">
        <v>1</v>
      </c>
      <c r="I59" s="200" t="s">
        <v>4647</v>
      </c>
    </row>
    <row r="60" spans="1:9" x14ac:dyDescent="0.3">
      <c r="A60" s="200">
        <v>319202</v>
      </c>
      <c r="B60" s="200" t="s">
        <v>4753</v>
      </c>
      <c r="C60" s="200" t="s">
        <v>200</v>
      </c>
      <c r="D60" s="200" t="s">
        <v>769</v>
      </c>
      <c r="E60" s="200">
        <v>2</v>
      </c>
      <c r="F60" s="200">
        <v>26909</v>
      </c>
      <c r="G60" s="200" t="s">
        <v>4754</v>
      </c>
      <c r="H60" s="200">
        <v>1</v>
      </c>
      <c r="I60" s="200" t="s">
        <v>4647</v>
      </c>
    </row>
    <row r="61" spans="1:9" x14ac:dyDescent="0.3">
      <c r="A61" s="200">
        <v>337367</v>
      </c>
      <c r="B61" s="200" t="s">
        <v>3671</v>
      </c>
      <c r="C61" s="200" t="s">
        <v>284</v>
      </c>
      <c r="D61" s="200" t="s">
        <v>210</v>
      </c>
      <c r="E61" s="200">
        <v>2</v>
      </c>
      <c r="F61" s="200">
        <v>34255</v>
      </c>
      <c r="G61" s="200" t="s">
        <v>85</v>
      </c>
      <c r="H61" s="200">
        <v>1</v>
      </c>
      <c r="I61" s="200" t="s">
        <v>4584</v>
      </c>
    </row>
    <row r="62" spans="1:9" x14ac:dyDescent="0.3">
      <c r="A62" s="200">
        <v>337372</v>
      </c>
      <c r="B62" s="200" t="s">
        <v>3674</v>
      </c>
      <c r="C62" s="200" t="s">
        <v>209</v>
      </c>
      <c r="D62" s="200" t="s">
        <v>4200</v>
      </c>
      <c r="E62" s="200">
        <v>2</v>
      </c>
      <c r="F62" s="200">
        <v>35920</v>
      </c>
      <c r="G62" s="200" t="s">
        <v>4442</v>
      </c>
      <c r="H62" s="200">
        <v>1</v>
      </c>
      <c r="I62" s="200" t="s">
        <v>4584</v>
      </c>
    </row>
    <row r="63" spans="1:9" x14ac:dyDescent="0.3">
      <c r="A63" s="200">
        <v>331516</v>
      </c>
      <c r="B63" s="200" t="s">
        <v>1311</v>
      </c>
      <c r="C63" s="200" t="s">
        <v>216</v>
      </c>
      <c r="D63" s="200" t="s">
        <v>4201</v>
      </c>
      <c r="E63" s="200">
        <v>2</v>
      </c>
      <c r="F63" s="200">
        <v>35347</v>
      </c>
      <c r="G63" s="200" t="s">
        <v>85</v>
      </c>
      <c r="H63" s="200">
        <v>1</v>
      </c>
      <c r="I63" s="200" t="s">
        <v>4584</v>
      </c>
    </row>
    <row r="64" spans="1:9" x14ac:dyDescent="0.3">
      <c r="A64" s="200">
        <v>329190</v>
      </c>
      <c r="B64" s="200" t="s">
        <v>4755</v>
      </c>
      <c r="C64" s="200" t="s">
        <v>317</v>
      </c>
      <c r="D64" s="200" t="s">
        <v>312</v>
      </c>
      <c r="E64" s="200">
        <v>2</v>
      </c>
      <c r="F64" s="200">
        <v>30408</v>
      </c>
      <c r="G64" s="200" t="s">
        <v>85</v>
      </c>
      <c r="H64" s="200">
        <v>1</v>
      </c>
      <c r="I64" s="200" t="s">
        <v>4647</v>
      </c>
    </row>
    <row r="65" spans="1:9" x14ac:dyDescent="0.3">
      <c r="A65" s="200">
        <v>302456</v>
      </c>
      <c r="B65" s="200" t="s">
        <v>4760</v>
      </c>
      <c r="C65" s="200" t="s">
        <v>211</v>
      </c>
      <c r="D65" s="200" t="s">
        <v>271</v>
      </c>
      <c r="E65" s="200">
        <v>2</v>
      </c>
      <c r="F65" s="200">
        <v>28323</v>
      </c>
      <c r="G65" s="200" t="s">
        <v>97</v>
      </c>
      <c r="H65" s="200">
        <v>1</v>
      </c>
      <c r="I65" s="200" t="s">
        <v>4647</v>
      </c>
    </row>
    <row r="66" spans="1:9" x14ac:dyDescent="0.3">
      <c r="A66" s="200">
        <v>323163</v>
      </c>
      <c r="B66" s="200" t="s">
        <v>4761</v>
      </c>
      <c r="C66" s="200" t="s">
        <v>396</v>
      </c>
      <c r="D66" s="200" t="s">
        <v>4762</v>
      </c>
      <c r="E66" s="200">
        <v>2</v>
      </c>
      <c r="F66" s="200">
        <v>28454</v>
      </c>
      <c r="G66" s="200" t="s">
        <v>4763</v>
      </c>
      <c r="H66" s="200">
        <v>1</v>
      </c>
      <c r="I66" s="200" t="s">
        <v>4647</v>
      </c>
    </row>
    <row r="67" spans="1:9" x14ac:dyDescent="0.3">
      <c r="A67" s="200">
        <v>335141</v>
      </c>
      <c r="B67" s="200" t="s">
        <v>1831</v>
      </c>
      <c r="C67" s="200" t="s">
        <v>416</v>
      </c>
      <c r="D67" s="200" t="s">
        <v>4202</v>
      </c>
      <c r="E67" s="200">
        <v>2</v>
      </c>
      <c r="F67" s="200">
        <v>35405</v>
      </c>
      <c r="G67" s="200" t="s">
        <v>85</v>
      </c>
      <c r="H67" s="200">
        <v>1</v>
      </c>
      <c r="I67" s="200" t="s">
        <v>4584</v>
      </c>
    </row>
    <row r="68" spans="1:9" x14ac:dyDescent="0.3">
      <c r="A68" s="200">
        <v>337377</v>
      </c>
      <c r="B68" s="200" t="s">
        <v>3677</v>
      </c>
      <c r="C68" s="200" t="s">
        <v>357</v>
      </c>
      <c r="D68" s="200" t="s">
        <v>761</v>
      </c>
      <c r="E68" s="200">
        <v>2</v>
      </c>
      <c r="F68" s="200">
        <v>32410</v>
      </c>
      <c r="G68" s="200" t="s">
        <v>85</v>
      </c>
      <c r="H68" s="200">
        <v>1</v>
      </c>
      <c r="I68" s="200" t="s">
        <v>4584</v>
      </c>
    </row>
    <row r="69" spans="1:9" x14ac:dyDescent="0.3">
      <c r="A69" s="200">
        <v>337378</v>
      </c>
      <c r="B69" s="200" t="s">
        <v>3678</v>
      </c>
      <c r="C69" s="200" t="s">
        <v>201</v>
      </c>
      <c r="D69" s="200" t="s">
        <v>926</v>
      </c>
      <c r="E69" s="200">
        <v>2</v>
      </c>
      <c r="F69" s="200">
        <v>30666</v>
      </c>
      <c r="G69" s="200" t="s">
        <v>85</v>
      </c>
      <c r="H69" s="200">
        <v>1</v>
      </c>
      <c r="I69" s="200" t="s">
        <v>4584</v>
      </c>
    </row>
    <row r="70" spans="1:9" x14ac:dyDescent="0.3">
      <c r="A70" s="200">
        <v>331531</v>
      </c>
      <c r="B70" s="200" t="s">
        <v>4765</v>
      </c>
      <c r="C70" s="200" t="s">
        <v>493</v>
      </c>
      <c r="D70" s="200" t="s">
        <v>4766</v>
      </c>
      <c r="E70" s="200">
        <v>2</v>
      </c>
      <c r="F70" s="200">
        <v>31791</v>
      </c>
      <c r="G70" s="200" t="s">
        <v>85</v>
      </c>
      <c r="H70" s="200">
        <v>1</v>
      </c>
      <c r="I70" s="200" t="s">
        <v>4647</v>
      </c>
    </row>
    <row r="71" spans="1:9" x14ac:dyDescent="0.3">
      <c r="A71" s="200">
        <v>336752</v>
      </c>
      <c r="B71" s="200" t="s">
        <v>3449</v>
      </c>
      <c r="C71" s="200" t="s">
        <v>246</v>
      </c>
      <c r="D71" s="200" t="s">
        <v>4203</v>
      </c>
      <c r="E71" s="200">
        <v>2</v>
      </c>
      <c r="F71" s="200">
        <v>31781</v>
      </c>
      <c r="G71" s="200" t="s">
        <v>4446</v>
      </c>
      <c r="H71" s="200">
        <v>1</v>
      </c>
      <c r="I71" s="200" t="s">
        <v>4584</v>
      </c>
    </row>
    <row r="72" spans="1:9" x14ac:dyDescent="0.3">
      <c r="A72" s="200">
        <v>335152</v>
      </c>
      <c r="B72" s="200" t="s">
        <v>1833</v>
      </c>
      <c r="C72" s="200" t="s">
        <v>200</v>
      </c>
      <c r="D72" s="200" t="s">
        <v>4204</v>
      </c>
      <c r="E72" s="200">
        <v>2</v>
      </c>
      <c r="F72" s="200">
        <v>25950</v>
      </c>
      <c r="G72" s="200" t="s">
        <v>4447</v>
      </c>
      <c r="H72" s="200">
        <v>1</v>
      </c>
      <c r="I72" s="200" t="s">
        <v>4584</v>
      </c>
    </row>
    <row r="73" spans="1:9" x14ac:dyDescent="0.3">
      <c r="A73" s="200">
        <v>335155</v>
      </c>
      <c r="B73" s="200" t="s">
        <v>2981</v>
      </c>
      <c r="C73" s="200" t="s">
        <v>288</v>
      </c>
      <c r="D73" s="200" t="s">
        <v>4205</v>
      </c>
      <c r="E73" s="200">
        <v>2</v>
      </c>
      <c r="F73" s="200">
        <v>32577</v>
      </c>
      <c r="G73" s="200" t="s">
        <v>85</v>
      </c>
      <c r="H73" s="200">
        <v>1</v>
      </c>
      <c r="I73" s="200" t="s">
        <v>4584</v>
      </c>
    </row>
    <row r="74" spans="1:9" x14ac:dyDescent="0.3">
      <c r="A74" s="200">
        <v>337388</v>
      </c>
      <c r="B74" s="200" t="s">
        <v>3680</v>
      </c>
      <c r="C74" s="200" t="s">
        <v>209</v>
      </c>
      <c r="D74" s="200" t="s">
        <v>217</v>
      </c>
      <c r="E74" s="200">
        <v>2</v>
      </c>
      <c r="F74" s="200">
        <v>28253</v>
      </c>
      <c r="G74" s="200" t="s">
        <v>4429</v>
      </c>
      <c r="H74" s="200">
        <v>1</v>
      </c>
      <c r="I74" s="200" t="s">
        <v>4584</v>
      </c>
    </row>
    <row r="75" spans="1:9" x14ac:dyDescent="0.3">
      <c r="A75" s="200">
        <v>335161</v>
      </c>
      <c r="B75" s="200" t="s">
        <v>1835</v>
      </c>
      <c r="C75" s="200" t="s">
        <v>460</v>
      </c>
      <c r="D75" s="200" t="s">
        <v>4206</v>
      </c>
      <c r="E75" s="200">
        <v>2</v>
      </c>
      <c r="F75" s="200">
        <v>32415</v>
      </c>
      <c r="G75" s="200" t="s">
        <v>85</v>
      </c>
      <c r="H75" s="200">
        <v>1</v>
      </c>
      <c r="I75" s="200" t="s">
        <v>4584</v>
      </c>
    </row>
    <row r="76" spans="1:9" x14ac:dyDescent="0.3">
      <c r="A76" s="200">
        <v>302628</v>
      </c>
      <c r="B76" s="200" t="s">
        <v>4771</v>
      </c>
      <c r="C76" s="200" t="s">
        <v>4772</v>
      </c>
      <c r="D76" s="200" t="s">
        <v>4773</v>
      </c>
      <c r="E76" s="200">
        <v>2</v>
      </c>
      <c r="F76" s="200">
        <v>27644</v>
      </c>
      <c r="G76" s="200" t="s">
        <v>4774</v>
      </c>
      <c r="H76" s="200">
        <v>1</v>
      </c>
      <c r="I76" s="200" t="s">
        <v>4647</v>
      </c>
    </row>
    <row r="77" spans="1:9" x14ac:dyDescent="0.3">
      <c r="A77" s="200">
        <v>333416</v>
      </c>
      <c r="B77" s="200" t="s">
        <v>4779</v>
      </c>
      <c r="C77" s="200" t="s">
        <v>3565</v>
      </c>
      <c r="D77" s="200" t="s">
        <v>263</v>
      </c>
      <c r="E77" s="200">
        <v>2</v>
      </c>
      <c r="F77" s="200">
        <v>35231</v>
      </c>
      <c r="G77" s="200" t="s">
        <v>4387</v>
      </c>
      <c r="H77" s="200">
        <v>1</v>
      </c>
      <c r="I77" s="200" t="s">
        <v>4647</v>
      </c>
    </row>
    <row r="78" spans="1:9" x14ac:dyDescent="0.3">
      <c r="A78" s="200">
        <v>302723</v>
      </c>
      <c r="B78" s="200" t="s">
        <v>4780</v>
      </c>
      <c r="C78" s="200" t="s">
        <v>200</v>
      </c>
      <c r="D78" s="200" t="s">
        <v>202</v>
      </c>
      <c r="E78" s="200">
        <v>2</v>
      </c>
      <c r="G78" s="200" t="s">
        <v>99</v>
      </c>
      <c r="I78" s="200" t="s">
        <v>4647</v>
      </c>
    </row>
    <row r="79" spans="1:9" x14ac:dyDescent="0.3">
      <c r="A79" s="200">
        <v>337396</v>
      </c>
      <c r="B79" s="200" t="s">
        <v>3683</v>
      </c>
      <c r="C79" s="200" t="s">
        <v>564</v>
      </c>
      <c r="D79" s="200" t="s">
        <v>805</v>
      </c>
      <c r="E79" s="200">
        <v>2</v>
      </c>
      <c r="F79" s="200">
        <v>35704</v>
      </c>
      <c r="G79" s="200" t="s">
        <v>4449</v>
      </c>
      <c r="H79" s="200">
        <v>1</v>
      </c>
      <c r="I79" s="200" t="s">
        <v>4584</v>
      </c>
    </row>
    <row r="80" spans="1:9" x14ac:dyDescent="0.3">
      <c r="A80" s="200">
        <v>337244</v>
      </c>
      <c r="B80" s="200" t="s">
        <v>2262</v>
      </c>
      <c r="C80" s="200" t="s">
        <v>222</v>
      </c>
      <c r="D80" s="200" t="s">
        <v>857</v>
      </c>
      <c r="E80" s="200">
        <v>2</v>
      </c>
      <c r="F80" s="200">
        <v>31660</v>
      </c>
      <c r="G80" s="200" t="s">
        <v>4402</v>
      </c>
      <c r="H80" s="200">
        <v>1</v>
      </c>
      <c r="I80" s="200" t="s">
        <v>4584</v>
      </c>
    </row>
    <row r="81" spans="1:9" x14ac:dyDescent="0.3">
      <c r="A81" s="200">
        <v>335174</v>
      </c>
      <c r="B81" s="200" t="s">
        <v>1838</v>
      </c>
      <c r="C81" s="200" t="s">
        <v>296</v>
      </c>
      <c r="D81" s="200" t="s">
        <v>4208</v>
      </c>
      <c r="E81" s="200">
        <v>2</v>
      </c>
      <c r="F81" s="200">
        <v>29952</v>
      </c>
      <c r="G81" s="200" t="s">
        <v>105</v>
      </c>
      <c r="H81" s="200">
        <v>1</v>
      </c>
      <c r="I81" s="200" t="s">
        <v>4584</v>
      </c>
    </row>
    <row r="82" spans="1:9" x14ac:dyDescent="0.3">
      <c r="A82" s="200">
        <v>302744</v>
      </c>
      <c r="B82" s="200" t="s">
        <v>4781</v>
      </c>
      <c r="C82" s="200" t="s">
        <v>282</v>
      </c>
      <c r="D82" s="200" t="s">
        <v>4782</v>
      </c>
      <c r="E82" s="200">
        <v>2</v>
      </c>
      <c r="F82" s="200">
        <v>27749</v>
      </c>
      <c r="G82" s="200" t="s">
        <v>85</v>
      </c>
      <c r="H82" s="200">
        <v>1</v>
      </c>
      <c r="I82" s="200" t="s">
        <v>4647</v>
      </c>
    </row>
    <row r="83" spans="1:9" x14ac:dyDescent="0.3">
      <c r="A83" s="200">
        <v>337397</v>
      </c>
      <c r="B83" s="200" t="s">
        <v>5861</v>
      </c>
      <c r="C83" s="200" t="s">
        <v>493</v>
      </c>
      <c r="D83" s="200" t="s">
        <v>4209</v>
      </c>
      <c r="E83" s="200">
        <v>2</v>
      </c>
      <c r="F83" s="200">
        <v>32436</v>
      </c>
      <c r="G83" s="200" t="s">
        <v>4451</v>
      </c>
      <c r="H83" s="200">
        <v>1</v>
      </c>
      <c r="I83" s="200" t="s">
        <v>4584</v>
      </c>
    </row>
    <row r="84" spans="1:9" x14ac:dyDescent="0.3">
      <c r="A84" s="200">
        <v>337403</v>
      </c>
      <c r="B84" s="200" t="s">
        <v>3688</v>
      </c>
      <c r="C84" s="200" t="s">
        <v>490</v>
      </c>
      <c r="D84" s="200" t="s">
        <v>514</v>
      </c>
      <c r="E84" s="200">
        <v>2</v>
      </c>
      <c r="F84" s="200">
        <v>27224</v>
      </c>
      <c r="G84" s="200" t="s">
        <v>4454</v>
      </c>
      <c r="H84" s="200">
        <v>1</v>
      </c>
      <c r="I84" s="200" t="s">
        <v>4584</v>
      </c>
    </row>
    <row r="85" spans="1:9" x14ac:dyDescent="0.3">
      <c r="A85" s="200">
        <v>302790</v>
      </c>
      <c r="B85" s="200" t="s">
        <v>4785</v>
      </c>
      <c r="C85" s="200" t="s">
        <v>209</v>
      </c>
      <c r="D85" s="200" t="s">
        <v>1016</v>
      </c>
      <c r="E85" s="200">
        <v>2</v>
      </c>
      <c r="F85" s="200">
        <v>26770</v>
      </c>
      <c r="G85" s="200" t="s">
        <v>85</v>
      </c>
      <c r="H85" s="200">
        <v>1</v>
      </c>
      <c r="I85" s="200" t="s">
        <v>4647</v>
      </c>
    </row>
    <row r="86" spans="1:9" x14ac:dyDescent="0.3">
      <c r="A86" s="200">
        <v>334973</v>
      </c>
      <c r="B86" s="200" t="s">
        <v>4786</v>
      </c>
      <c r="C86" s="200" t="s">
        <v>251</v>
      </c>
      <c r="D86" s="200" t="s">
        <v>4787</v>
      </c>
      <c r="E86" s="200">
        <v>2</v>
      </c>
      <c r="F86" s="200">
        <v>33398</v>
      </c>
      <c r="G86" s="200" t="s">
        <v>85</v>
      </c>
      <c r="H86" s="200">
        <v>1</v>
      </c>
      <c r="I86" s="200" t="s">
        <v>4647</v>
      </c>
    </row>
    <row r="87" spans="1:9" x14ac:dyDescent="0.3">
      <c r="A87" s="200">
        <v>300268</v>
      </c>
      <c r="B87" s="200" t="s">
        <v>4789</v>
      </c>
      <c r="C87" s="200" t="s">
        <v>201</v>
      </c>
      <c r="D87" s="200" t="s">
        <v>202</v>
      </c>
      <c r="E87" s="200">
        <v>2</v>
      </c>
      <c r="F87" s="200">
        <v>31333</v>
      </c>
      <c r="G87" s="200" t="s">
        <v>85</v>
      </c>
      <c r="H87" s="200">
        <v>1</v>
      </c>
      <c r="I87" s="200" t="s">
        <v>4647</v>
      </c>
    </row>
    <row r="88" spans="1:9" x14ac:dyDescent="0.3">
      <c r="A88" s="200">
        <v>331591</v>
      </c>
      <c r="B88" s="200" t="s">
        <v>1312</v>
      </c>
      <c r="C88" s="200" t="s">
        <v>954</v>
      </c>
      <c r="D88" s="200" t="s">
        <v>400</v>
      </c>
      <c r="E88" s="200">
        <v>2</v>
      </c>
      <c r="F88" s="200">
        <v>33501</v>
      </c>
      <c r="G88" s="200" t="s">
        <v>85</v>
      </c>
      <c r="H88" s="200">
        <v>1</v>
      </c>
      <c r="I88" s="200" t="s">
        <v>4584</v>
      </c>
    </row>
    <row r="89" spans="1:9" x14ac:dyDescent="0.3">
      <c r="A89" s="200">
        <v>319319</v>
      </c>
      <c r="B89" s="200" t="s">
        <v>4791</v>
      </c>
      <c r="C89" s="200" t="s">
        <v>216</v>
      </c>
      <c r="D89" s="200" t="s">
        <v>705</v>
      </c>
      <c r="E89" s="200">
        <v>2</v>
      </c>
      <c r="F89" s="200">
        <v>33462</v>
      </c>
      <c r="G89" s="200" t="s">
        <v>87</v>
      </c>
      <c r="H89" s="200">
        <v>1</v>
      </c>
      <c r="I89" s="200" t="s">
        <v>4647</v>
      </c>
    </row>
    <row r="90" spans="1:9" x14ac:dyDescent="0.3">
      <c r="A90" s="200">
        <v>302851</v>
      </c>
      <c r="B90" s="200" t="s">
        <v>5862</v>
      </c>
      <c r="C90" s="200" t="s">
        <v>493</v>
      </c>
      <c r="D90" s="200" t="s">
        <v>4792</v>
      </c>
      <c r="E90" s="200">
        <v>2</v>
      </c>
      <c r="F90" s="200">
        <v>31341</v>
      </c>
      <c r="G90" s="200" t="s">
        <v>85</v>
      </c>
      <c r="H90" s="200">
        <v>1</v>
      </c>
      <c r="I90" s="200" t="s">
        <v>4647</v>
      </c>
    </row>
    <row r="91" spans="1:9" x14ac:dyDescent="0.3">
      <c r="A91" s="200">
        <v>337409</v>
      </c>
      <c r="B91" s="200" t="s">
        <v>3693</v>
      </c>
      <c r="C91" s="200" t="s">
        <v>3549</v>
      </c>
      <c r="D91" s="200" t="s">
        <v>4210</v>
      </c>
      <c r="E91" s="200">
        <v>2</v>
      </c>
      <c r="F91" s="200">
        <v>32509</v>
      </c>
      <c r="G91" s="200" t="s">
        <v>4455</v>
      </c>
      <c r="H91" s="200">
        <v>1</v>
      </c>
      <c r="I91" s="200" t="s">
        <v>4584</v>
      </c>
    </row>
    <row r="92" spans="1:9" x14ac:dyDescent="0.3">
      <c r="A92" s="200">
        <v>313847</v>
      </c>
      <c r="B92" s="200" t="s">
        <v>4795</v>
      </c>
      <c r="C92" s="200" t="s">
        <v>484</v>
      </c>
      <c r="D92" s="200" t="s">
        <v>3580</v>
      </c>
      <c r="E92" s="200">
        <v>2</v>
      </c>
      <c r="F92" s="200">
        <v>30372</v>
      </c>
      <c r="G92" s="200" t="s">
        <v>4796</v>
      </c>
      <c r="H92" s="200">
        <v>1</v>
      </c>
      <c r="I92" s="200" t="s">
        <v>4647</v>
      </c>
    </row>
    <row r="93" spans="1:9" x14ac:dyDescent="0.3">
      <c r="A93" s="200">
        <v>324209</v>
      </c>
      <c r="B93" s="200" t="s">
        <v>4797</v>
      </c>
      <c r="C93" s="200" t="s">
        <v>200</v>
      </c>
      <c r="D93" s="200" t="s">
        <v>4798</v>
      </c>
      <c r="E93" s="200">
        <v>2</v>
      </c>
      <c r="F93" s="200">
        <v>30416</v>
      </c>
      <c r="G93" s="200" t="s">
        <v>98</v>
      </c>
      <c r="H93" s="200">
        <v>1</v>
      </c>
      <c r="I93" s="200" t="s">
        <v>4647</v>
      </c>
    </row>
    <row r="94" spans="1:9" x14ac:dyDescent="0.3">
      <c r="A94" s="200">
        <v>335193</v>
      </c>
      <c r="B94" s="200" t="s">
        <v>1842</v>
      </c>
      <c r="C94" s="200" t="s">
        <v>216</v>
      </c>
      <c r="D94" s="200" t="s">
        <v>4211</v>
      </c>
      <c r="E94" s="200">
        <v>2</v>
      </c>
      <c r="F94" s="200">
        <v>36014</v>
      </c>
      <c r="G94" s="200" t="s">
        <v>85</v>
      </c>
      <c r="H94" s="200">
        <v>1</v>
      </c>
      <c r="I94" s="200" t="s">
        <v>4584</v>
      </c>
    </row>
    <row r="95" spans="1:9" x14ac:dyDescent="0.3">
      <c r="A95" s="200">
        <v>337312</v>
      </c>
      <c r="B95" s="200" t="s">
        <v>5864</v>
      </c>
      <c r="C95" s="200" t="s">
        <v>333</v>
      </c>
      <c r="D95" s="200" t="s">
        <v>4212</v>
      </c>
      <c r="E95" s="200">
        <v>2</v>
      </c>
      <c r="F95" s="200">
        <v>35458</v>
      </c>
      <c r="G95" s="200" t="s">
        <v>4389</v>
      </c>
      <c r="H95" s="200">
        <v>1</v>
      </c>
      <c r="I95" s="200" t="s">
        <v>4584</v>
      </c>
    </row>
    <row r="96" spans="1:9" x14ac:dyDescent="0.3">
      <c r="A96" s="200">
        <v>335200</v>
      </c>
      <c r="B96" s="200" t="s">
        <v>1844</v>
      </c>
      <c r="C96" s="200" t="s">
        <v>373</v>
      </c>
      <c r="D96" s="200" t="s">
        <v>4213</v>
      </c>
      <c r="E96" s="200">
        <v>2</v>
      </c>
      <c r="F96" s="200">
        <v>34425</v>
      </c>
      <c r="G96" s="200" t="s">
        <v>4430</v>
      </c>
      <c r="H96" s="200">
        <v>1</v>
      </c>
      <c r="I96" s="200" t="s">
        <v>4584</v>
      </c>
    </row>
    <row r="97" spans="1:9" x14ac:dyDescent="0.3">
      <c r="A97" s="200">
        <v>329078</v>
      </c>
      <c r="B97" s="200" t="s">
        <v>5865</v>
      </c>
      <c r="C97" s="200" t="s">
        <v>216</v>
      </c>
      <c r="D97" s="200" t="s">
        <v>4801</v>
      </c>
      <c r="E97" s="200">
        <v>2</v>
      </c>
      <c r="F97" s="200">
        <v>35964</v>
      </c>
      <c r="G97" s="200" t="s">
        <v>4382</v>
      </c>
      <c r="H97" s="200">
        <v>1</v>
      </c>
      <c r="I97" s="200" t="s">
        <v>4647</v>
      </c>
    </row>
    <row r="98" spans="1:9" x14ac:dyDescent="0.3">
      <c r="A98" s="200">
        <v>329084</v>
      </c>
      <c r="B98" s="200" t="s">
        <v>653</v>
      </c>
      <c r="C98" s="200" t="s">
        <v>211</v>
      </c>
      <c r="D98" s="200" t="s">
        <v>438</v>
      </c>
      <c r="E98" s="200">
        <v>2</v>
      </c>
      <c r="F98" s="200">
        <v>34156</v>
      </c>
      <c r="G98" s="200" t="s">
        <v>85</v>
      </c>
      <c r="H98" s="200">
        <v>1</v>
      </c>
      <c r="I98" s="200" t="s">
        <v>4647</v>
      </c>
    </row>
    <row r="99" spans="1:9" x14ac:dyDescent="0.3">
      <c r="A99" s="200">
        <v>336739</v>
      </c>
      <c r="B99" s="200" t="s">
        <v>5867</v>
      </c>
      <c r="C99" s="200" t="s">
        <v>201</v>
      </c>
      <c r="D99" s="200" t="s">
        <v>4214</v>
      </c>
      <c r="E99" s="200">
        <v>2</v>
      </c>
      <c r="F99" s="200">
        <v>35069</v>
      </c>
      <c r="G99" s="200" t="s">
        <v>85</v>
      </c>
      <c r="H99" s="200">
        <v>1</v>
      </c>
      <c r="I99" s="200" t="s">
        <v>4584</v>
      </c>
    </row>
    <row r="100" spans="1:9" x14ac:dyDescent="0.3">
      <c r="A100" s="200">
        <v>333248</v>
      </c>
      <c r="B100" s="200" t="s">
        <v>4802</v>
      </c>
      <c r="C100" s="200" t="s">
        <v>542</v>
      </c>
      <c r="D100" s="200" t="s">
        <v>4803</v>
      </c>
      <c r="E100" s="200">
        <v>2</v>
      </c>
      <c r="F100" s="200">
        <v>35164</v>
      </c>
      <c r="G100" s="200" t="s">
        <v>85</v>
      </c>
      <c r="H100" s="200">
        <v>1</v>
      </c>
      <c r="I100" s="200" t="s">
        <v>4647</v>
      </c>
    </row>
    <row r="101" spans="1:9" x14ac:dyDescent="0.3">
      <c r="A101" s="200">
        <v>329115</v>
      </c>
      <c r="B101" s="200" t="s">
        <v>5869</v>
      </c>
      <c r="C101" s="200" t="s">
        <v>200</v>
      </c>
      <c r="D101" s="200" t="s">
        <v>4216</v>
      </c>
      <c r="E101" s="200">
        <v>2</v>
      </c>
      <c r="F101" s="200">
        <v>34866</v>
      </c>
      <c r="G101" s="200" t="s">
        <v>85</v>
      </c>
      <c r="H101" s="200">
        <v>1</v>
      </c>
      <c r="I101" s="200" t="s">
        <v>4584</v>
      </c>
    </row>
    <row r="102" spans="1:9" x14ac:dyDescent="0.3">
      <c r="A102" s="200">
        <v>335100</v>
      </c>
      <c r="B102" s="200" t="s">
        <v>5870</v>
      </c>
      <c r="C102" s="200" t="s">
        <v>493</v>
      </c>
      <c r="D102" s="200" t="s">
        <v>4217</v>
      </c>
      <c r="E102" s="200">
        <v>2</v>
      </c>
      <c r="F102" s="200">
        <v>33268</v>
      </c>
      <c r="G102" s="200" t="s">
        <v>4390</v>
      </c>
      <c r="H102" s="200">
        <v>1</v>
      </c>
      <c r="I102" s="200" t="s">
        <v>4584</v>
      </c>
    </row>
    <row r="103" spans="1:9" x14ac:dyDescent="0.3">
      <c r="A103" s="200">
        <v>335100</v>
      </c>
      <c r="B103" s="200" t="s">
        <v>5870</v>
      </c>
      <c r="C103" s="200" t="s">
        <v>493</v>
      </c>
      <c r="D103" s="200" t="s">
        <v>378</v>
      </c>
      <c r="E103" s="200">
        <v>2</v>
      </c>
      <c r="F103" s="200">
        <v>33268</v>
      </c>
      <c r="G103" s="200" t="s">
        <v>4390</v>
      </c>
      <c r="H103" s="200">
        <v>1</v>
      </c>
      <c r="I103" s="200" t="s">
        <v>4584</v>
      </c>
    </row>
    <row r="104" spans="1:9" x14ac:dyDescent="0.3">
      <c r="A104" s="200">
        <v>319338</v>
      </c>
      <c r="B104" s="200" t="s">
        <v>4806</v>
      </c>
      <c r="C104" s="200" t="s">
        <v>578</v>
      </c>
      <c r="D104" s="200" t="s">
        <v>597</v>
      </c>
      <c r="E104" s="200">
        <v>2</v>
      </c>
      <c r="F104" s="200">
        <v>33239</v>
      </c>
      <c r="G104" s="200" t="s">
        <v>85</v>
      </c>
      <c r="H104" s="200">
        <v>1</v>
      </c>
      <c r="I104" s="200" t="s">
        <v>4647</v>
      </c>
    </row>
    <row r="105" spans="1:9" x14ac:dyDescent="0.3">
      <c r="A105" s="200">
        <v>335228</v>
      </c>
      <c r="B105" s="200" t="s">
        <v>1852</v>
      </c>
      <c r="C105" s="200" t="s">
        <v>2728</v>
      </c>
      <c r="D105" s="200" t="s">
        <v>543</v>
      </c>
      <c r="E105" s="200">
        <v>2</v>
      </c>
      <c r="F105" s="200">
        <v>35192</v>
      </c>
      <c r="G105" s="200" t="s">
        <v>4462</v>
      </c>
      <c r="H105" s="200">
        <v>1</v>
      </c>
      <c r="I105" s="200" t="s">
        <v>4584</v>
      </c>
    </row>
    <row r="106" spans="1:9" x14ac:dyDescent="0.3">
      <c r="A106" s="200">
        <v>335232</v>
      </c>
      <c r="B106" s="200" t="s">
        <v>1855</v>
      </c>
      <c r="C106" s="200" t="s">
        <v>211</v>
      </c>
      <c r="D106" s="200" t="s">
        <v>1856</v>
      </c>
      <c r="E106" s="200">
        <v>2</v>
      </c>
      <c r="F106" s="200">
        <v>23404</v>
      </c>
      <c r="G106" s="200" t="s">
        <v>4387</v>
      </c>
      <c r="H106" s="200">
        <v>1</v>
      </c>
      <c r="I106" s="200" t="s">
        <v>4584</v>
      </c>
    </row>
    <row r="107" spans="1:9" x14ac:dyDescent="0.3">
      <c r="A107" s="200">
        <v>333878</v>
      </c>
      <c r="B107" s="200" t="s">
        <v>4808</v>
      </c>
      <c r="C107" s="200" t="s">
        <v>4809</v>
      </c>
      <c r="D107" s="200" t="s">
        <v>4810</v>
      </c>
      <c r="E107" s="200">
        <v>2</v>
      </c>
      <c r="F107" s="200">
        <v>35331</v>
      </c>
      <c r="G107" s="200" t="s">
        <v>85</v>
      </c>
      <c r="H107" s="200">
        <v>1</v>
      </c>
      <c r="I107" s="200" t="s">
        <v>4647</v>
      </c>
    </row>
    <row r="108" spans="1:9" x14ac:dyDescent="0.3">
      <c r="A108" s="200">
        <v>335246</v>
      </c>
      <c r="B108" s="200" t="s">
        <v>1858</v>
      </c>
      <c r="C108" s="200" t="s">
        <v>1051</v>
      </c>
      <c r="D108" s="200" t="s">
        <v>1859</v>
      </c>
      <c r="E108" s="200">
        <v>2</v>
      </c>
      <c r="F108" s="200">
        <v>34337</v>
      </c>
      <c r="G108" s="200" t="s">
        <v>4410</v>
      </c>
      <c r="H108" s="200">
        <v>1</v>
      </c>
      <c r="I108" s="200" t="s">
        <v>4584</v>
      </c>
    </row>
    <row r="109" spans="1:9" x14ac:dyDescent="0.3">
      <c r="A109" s="200">
        <v>324670</v>
      </c>
      <c r="B109" s="200" t="s">
        <v>4812</v>
      </c>
      <c r="C109" s="200" t="s">
        <v>373</v>
      </c>
      <c r="D109" s="200" t="s">
        <v>314</v>
      </c>
      <c r="E109" s="200">
        <v>2</v>
      </c>
      <c r="F109" s="200">
        <v>33912</v>
      </c>
      <c r="G109" s="200" t="s">
        <v>85</v>
      </c>
      <c r="H109" s="200">
        <v>1</v>
      </c>
      <c r="I109" s="200" t="s">
        <v>4647</v>
      </c>
    </row>
    <row r="110" spans="1:9" x14ac:dyDescent="0.3">
      <c r="A110" s="200">
        <v>329168</v>
      </c>
      <c r="B110" s="200" t="s">
        <v>5873</v>
      </c>
      <c r="C110" s="200" t="s">
        <v>200</v>
      </c>
      <c r="D110" s="200" t="s">
        <v>4813</v>
      </c>
      <c r="E110" s="200">
        <v>2</v>
      </c>
      <c r="F110" s="200">
        <v>34782</v>
      </c>
      <c r="G110" s="200" t="s">
        <v>4814</v>
      </c>
      <c r="H110" s="200">
        <v>1</v>
      </c>
      <c r="I110" s="200" t="s">
        <v>4647</v>
      </c>
    </row>
    <row r="111" spans="1:9" x14ac:dyDescent="0.3">
      <c r="A111" s="200">
        <v>302946</v>
      </c>
      <c r="B111" s="200" t="s">
        <v>4817</v>
      </c>
      <c r="C111" s="200" t="s">
        <v>236</v>
      </c>
      <c r="D111" s="200" t="s">
        <v>247</v>
      </c>
      <c r="E111" s="200">
        <v>2</v>
      </c>
      <c r="F111" s="200">
        <v>25282</v>
      </c>
      <c r="G111" s="200" t="s">
        <v>85</v>
      </c>
      <c r="H111" s="200">
        <v>2</v>
      </c>
      <c r="I111" s="200" t="s">
        <v>4647</v>
      </c>
    </row>
    <row r="112" spans="1:9" x14ac:dyDescent="0.3">
      <c r="A112" s="200">
        <v>331608</v>
      </c>
      <c r="B112" s="200" t="s">
        <v>1314</v>
      </c>
      <c r="C112" s="200" t="s">
        <v>338</v>
      </c>
      <c r="D112" s="200" t="s">
        <v>874</v>
      </c>
      <c r="E112" s="200">
        <v>2</v>
      </c>
      <c r="F112" s="200">
        <v>34399</v>
      </c>
      <c r="G112" s="200" t="s">
        <v>4415</v>
      </c>
      <c r="H112" s="200">
        <v>1</v>
      </c>
      <c r="I112" s="200" t="s">
        <v>4584</v>
      </c>
    </row>
    <row r="113" spans="1:9" x14ac:dyDescent="0.3">
      <c r="A113" s="200">
        <v>337414</v>
      </c>
      <c r="B113" s="200" t="s">
        <v>3607</v>
      </c>
      <c r="C113" s="200" t="s">
        <v>391</v>
      </c>
      <c r="D113" s="200" t="s">
        <v>517</v>
      </c>
      <c r="E113" s="200">
        <v>2</v>
      </c>
      <c r="G113" s="200" t="s">
        <v>4386</v>
      </c>
      <c r="I113" s="200" t="s">
        <v>4584</v>
      </c>
    </row>
    <row r="114" spans="1:9" x14ac:dyDescent="0.3">
      <c r="A114" s="200">
        <v>302970</v>
      </c>
      <c r="B114" s="200" t="s">
        <v>4819</v>
      </c>
      <c r="C114" s="200" t="s">
        <v>209</v>
      </c>
      <c r="D114" s="200" t="s">
        <v>290</v>
      </c>
      <c r="E114" s="200">
        <v>2</v>
      </c>
      <c r="F114" s="200">
        <v>30996</v>
      </c>
      <c r="G114" s="200" t="s">
        <v>95</v>
      </c>
      <c r="H114" s="200">
        <v>1</v>
      </c>
      <c r="I114" s="200" t="s">
        <v>4647</v>
      </c>
    </row>
    <row r="115" spans="1:9" x14ac:dyDescent="0.3">
      <c r="A115" s="200">
        <v>337415</v>
      </c>
      <c r="B115" s="200" t="s">
        <v>3696</v>
      </c>
      <c r="C115" s="200" t="s">
        <v>873</v>
      </c>
      <c r="D115" s="200" t="s">
        <v>3612</v>
      </c>
      <c r="E115" s="200">
        <v>2</v>
      </c>
      <c r="F115" s="200">
        <v>31296</v>
      </c>
      <c r="G115" s="200" t="s">
        <v>85</v>
      </c>
      <c r="H115" s="200">
        <v>1</v>
      </c>
      <c r="I115" s="200" t="s">
        <v>4584</v>
      </c>
    </row>
    <row r="116" spans="1:9" x14ac:dyDescent="0.3">
      <c r="A116" s="200">
        <v>331612</v>
      </c>
      <c r="B116" s="200" t="s">
        <v>4822</v>
      </c>
      <c r="C116" s="200" t="s">
        <v>4823</v>
      </c>
      <c r="D116" s="200" t="s">
        <v>4824</v>
      </c>
      <c r="E116" s="200">
        <v>2</v>
      </c>
      <c r="F116" s="200">
        <v>36342</v>
      </c>
      <c r="G116" s="200" t="s">
        <v>85</v>
      </c>
      <c r="H116" s="200">
        <v>1</v>
      </c>
      <c r="I116" s="200" t="s">
        <v>4647</v>
      </c>
    </row>
    <row r="117" spans="1:9" x14ac:dyDescent="0.3">
      <c r="A117" s="200">
        <v>335265</v>
      </c>
      <c r="B117" s="200" t="s">
        <v>3016</v>
      </c>
      <c r="C117" s="200" t="s">
        <v>255</v>
      </c>
      <c r="D117" s="200" t="s">
        <v>297</v>
      </c>
      <c r="E117" s="200">
        <v>2</v>
      </c>
      <c r="F117" s="200">
        <v>34700</v>
      </c>
      <c r="G117" s="200" t="s">
        <v>4466</v>
      </c>
      <c r="H117" s="200">
        <v>1</v>
      </c>
      <c r="I117" s="200" t="s">
        <v>4584</v>
      </c>
    </row>
    <row r="118" spans="1:9" x14ac:dyDescent="0.3">
      <c r="A118" s="200">
        <v>303032</v>
      </c>
      <c r="B118" s="200" t="s">
        <v>4826</v>
      </c>
      <c r="C118" s="200" t="s">
        <v>266</v>
      </c>
      <c r="D118" s="200" t="s">
        <v>4827</v>
      </c>
      <c r="E118" s="200">
        <v>2</v>
      </c>
      <c r="F118" s="200">
        <v>27366</v>
      </c>
      <c r="G118" s="200" t="s">
        <v>101</v>
      </c>
      <c r="H118" s="200">
        <v>1</v>
      </c>
      <c r="I118" s="200" t="s">
        <v>4647</v>
      </c>
    </row>
    <row r="119" spans="1:9" x14ac:dyDescent="0.3">
      <c r="A119" s="200">
        <v>337420</v>
      </c>
      <c r="B119" s="200" t="s">
        <v>3697</v>
      </c>
      <c r="C119" s="200" t="s">
        <v>203</v>
      </c>
      <c r="D119" s="200" t="s">
        <v>4221</v>
      </c>
      <c r="E119" s="200">
        <v>2</v>
      </c>
      <c r="F119" s="200">
        <v>30147</v>
      </c>
      <c r="G119" s="200" t="s">
        <v>4409</v>
      </c>
      <c r="H119" s="200">
        <v>1</v>
      </c>
      <c r="I119" s="200" t="s">
        <v>4584</v>
      </c>
    </row>
    <row r="120" spans="1:9" x14ac:dyDescent="0.3">
      <c r="A120" s="200">
        <v>314731</v>
      </c>
      <c r="B120" s="200" t="s">
        <v>4828</v>
      </c>
      <c r="C120" s="200" t="s">
        <v>337</v>
      </c>
      <c r="D120" s="200" t="s">
        <v>4829</v>
      </c>
      <c r="E120" s="200">
        <v>2</v>
      </c>
      <c r="F120" s="200">
        <v>27814</v>
      </c>
      <c r="G120" s="200" t="s">
        <v>106</v>
      </c>
      <c r="H120" s="200">
        <v>1</v>
      </c>
      <c r="I120" s="200" t="s">
        <v>4647</v>
      </c>
    </row>
    <row r="121" spans="1:9" x14ac:dyDescent="0.3">
      <c r="A121" s="200">
        <v>317995</v>
      </c>
      <c r="B121" s="200" t="s">
        <v>4830</v>
      </c>
      <c r="C121" s="200" t="s">
        <v>273</v>
      </c>
      <c r="D121" s="200" t="s">
        <v>921</v>
      </c>
      <c r="E121" s="200">
        <v>2</v>
      </c>
      <c r="F121" s="200">
        <v>29595</v>
      </c>
      <c r="G121" s="200" t="s">
        <v>85</v>
      </c>
      <c r="H121" s="200">
        <v>1</v>
      </c>
      <c r="I121" s="200" t="s">
        <v>4647</v>
      </c>
    </row>
    <row r="122" spans="1:9" x14ac:dyDescent="0.3">
      <c r="A122" s="200">
        <v>337422</v>
      </c>
      <c r="B122" s="200" t="s">
        <v>3699</v>
      </c>
      <c r="C122" s="200" t="s">
        <v>200</v>
      </c>
      <c r="D122" s="200" t="s">
        <v>351</v>
      </c>
      <c r="E122" s="200">
        <v>2</v>
      </c>
      <c r="F122" s="200">
        <v>35171</v>
      </c>
      <c r="G122" s="200" t="s">
        <v>85</v>
      </c>
      <c r="H122" s="200">
        <v>1</v>
      </c>
      <c r="I122" s="200" t="s">
        <v>4584</v>
      </c>
    </row>
    <row r="123" spans="1:9" x14ac:dyDescent="0.3">
      <c r="A123" s="200">
        <v>316866</v>
      </c>
      <c r="B123" s="200" t="s">
        <v>4835</v>
      </c>
      <c r="C123" s="200" t="s">
        <v>358</v>
      </c>
      <c r="D123" s="200" t="s">
        <v>612</v>
      </c>
      <c r="E123" s="200">
        <v>2</v>
      </c>
      <c r="F123" s="200">
        <v>33239</v>
      </c>
      <c r="G123" s="200" t="s">
        <v>85</v>
      </c>
      <c r="H123" s="200">
        <v>1</v>
      </c>
      <c r="I123" s="200" t="s">
        <v>4647</v>
      </c>
    </row>
    <row r="124" spans="1:9" x14ac:dyDescent="0.3">
      <c r="A124" s="200">
        <v>329301</v>
      </c>
      <c r="B124" s="200" t="s">
        <v>919</v>
      </c>
      <c r="C124" s="200" t="s">
        <v>342</v>
      </c>
      <c r="D124" s="200" t="s">
        <v>577</v>
      </c>
      <c r="E124" s="200">
        <v>2</v>
      </c>
      <c r="F124" s="200">
        <v>35892</v>
      </c>
      <c r="G124" s="200" t="s">
        <v>85</v>
      </c>
      <c r="H124" s="200">
        <v>1</v>
      </c>
      <c r="I124" s="200" t="s">
        <v>4584</v>
      </c>
    </row>
    <row r="125" spans="1:9" x14ac:dyDescent="0.3">
      <c r="A125" s="200">
        <v>335283</v>
      </c>
      <c r="B125" s="200" t="s">
        <v>1869</v>
      </c>
      <c r="C125" s="200" t="s">
        <v>641</v>
      </c>
      <c r="D125" s="200" t="s">
        <v>4224</v>
      </c>
      <c r="E125" s="200">
        <v>2</v>
      </c>
      <c r="F125" s="200">
        <v>35676</v>
      </c>
      <c r="G125" s="200" t="s">
        <v>4463</v>
      </c>
      <c r="H125" s="200">
        <v>1</v>
      </c>
      <c r="I125" s="200" t="s">
        <v>4584</v>
      </c>
    </row>
    <row r="126" spans="1:9" x14ac:dyDescent="0.3">
      <c r="A126" s="200">
        <v>335285</v>
      </c>
      <c r="B126" s="200" t="s">
        <v>1870</v>
      </c>
      <c r="C126" s="200" t="s">
        <v>278</v>
      </c>
      <c r="D126" s="200" t="s">
        <v>210</v>
      </c>
      <c r="E126" s="200">
        <v>2</v>
      </c>
      <c r="F126" s="200">
        <v>32295</v>
      </c>
      <c r="G126" s="200" t="s">
        <v>105</v>
      </c>
      <c r="H126" s="200">
        <v>1</v>
      </c>
      <c r="I126" s="200" t="s">
        <v>4584</v>
      </c>
    </row>
    <row r="127" spans="1:9" x14ac:dyDescent="0.3">
      <c r="A127" s="200">
        <v>313443</v>
      </c>
      <c r="B127" s="200" t="s">
        <v>3579</v>
      </c>
      <c r="C127" s="200" t="s">
        <v>238</v>
      </c>
      <c r="D127" s="200" t="s">
        <v>522</v>
      </c>
      <c r="E127" s="200">
        <v>2</v>
      </c>
      <c r="F127" s="200">
        <v>30204</v>
      </c>
      <c r="G127" s="200" t="s">
        <v>4837</v>
      </c>
      <c r="H127" s="200">
        <v>1</v>
      </c>
      <c r="I127" s="200" t="s">
        <v>4647</v>
      </c>
    </row>
    <row r="128" spans="1:9" x14ac:dyDescent="0.3">
      <c r="A128" s="200">
        <v>319395</v>
      </c>
      <c r="B128" s="200" t="s">
        <v>4838</v>
      </c>
      <c r="C128" s="200" t="s">
        <v>516</v>
      </c>
      <c r="D128" s="200" t="s">
        <v>349</v>
      </c>
      <c r="E128" s="200">
        <v>2</v>
      </c>
      <c r="F128" s="200">
        <v>33742</v>
      </c>
      <c r="G128" s="200" t="s">
        <v>4412</v>
      </c>
      <c r="H128" s="200">
        <v>1</v>
      </c>
      <c r="I128" s="200" t="s">
        <v>4647</v>
      </c>
    </row>
    <row r="129" spans="1:9" x14ac:dyDescent="0.3">
      <c r="A129" s="200">
        <v>335297</v>
      </c>
      <c r="B129" s="200" t="s">
        <v>5874</v>
      </c>
      <c r="C129" s="200" t="s">
        <v>634</v>
      </c>
      <c r="D129" s="200" t="s">
        <v>4225</v>
      </c>
      <c r="E129" s="200">
        <v>2</v>
      </c>
      <c r="F129" s="200">
        <v>34768</v>
      </c>
      <c r="G129" s="200" t="s">
        <v>4470</v>
      </c>
      <c r="H129" s="200">
        <v>1</v>
      </c>
      <c r="I129" s="200" t="s">
        <v>4584</v>
      </c>
    </row>
    <row r="130" spans="1:9" x14ac:dyDescent="0.3">
      <c r="A130" s="200">
        <v>337431</v>
      </c>
      <c r="B130" s="200" t="s">
        <v>5875</v>
      </c>
      <c r="C130" s="200" t="s">
        <v>636</v>
      </c>
      <c r="D130" s="200" t="s">
        <v>712</v>
      </c>
      <c r="E130" s="200">
        <v>2</v>
      </c>
      <c r="F130" s="200">
        <v>36526</v>
      </c>
      <c r="H130" s="200">
        <v>1</v>
      </c>
      <c r="I130" s="200" t="s">
        <v>4584</v>
      </c>
    </row>
    <row r="131" spans="1:9" x14ac:dyDescent="0.3">
      <c r="A131" s="200">
        <v>333255</v>
      </c>
      <c r="B131" s="200" t="s">
        <v>4839</v>
      </c>
      <c r="C131" s="200" t="s">
        <v>3189</v>
      </c>
      <c r="D131" s="200" t="s">
        <v>756</v>
      </c>
      <c r="E131" s="200">
        <v>2</v>
      </c>
      <c r="F131" s="200">
        <v>35305</v>
      </c>
      <c r="G131" s="200" t="s">
        <v>85</v>
      </c>
      <c r="H131" s="200">
        <v>1</v>
      </c>
      <c r="I131" s="200" t="s">
        <v>4647</v>
      </c>
    </row>
    <row r="132" spans="1:9" x14ac:dyDescent="0.3">
      <c r="A132" s="200">
        <v>303264</v>
      </c>
      <c r="B132" s="200" t="s">
        <v>4841</v>
      </c>
      <c r="C132" s="200" t="s">
        <v>296</v>
      </c>
      <c r="D132" s="200" t="s">
        <v>280</v>
      </c>
      <c r="E132" s="200">
        <v>2</v>
      </c>
      <c r="F132" s="200">
        <v>30234</v>
      </c>
      <c r="G132" s="200" t="s">
        <v>4431</v>
      </c>
      <c r="H132" s="200">
        <v>1</v>
      </c>
      <c r="I132" s="200" t="s">
        <v>4647</v>
      </c>
    </row>
    <row r="133" spans="1:9" x14ac:dyDescent="0.3">
      <c r="A133" s="200">
        <v>331640</v>
      </c>
      <c r="B133" s="200" t="s">
        <v>1035</v>
      </c>
      <c r="C133" s="200" t="s">
        <v>236</v>
      </c>
      <c r="D133" s="200" t="s">
        <v>322</v>
      </c>
      <c r="E133" s="200">
        <v>2</v>
      </c>
      <c r="F133" s="200">
        <v>33915</v>
      </c>
      <c r="G133" s="200" t="s">
        <v>85</v>
      </c>
      <c r="H133" s="200">
        <v>1</v>
      </c>
      <c r="I133" s="200" t="s">
        <v>4584</v>
      </c>
    </row>
    <row r="134" spans="1:9" x14ac:dyDescent="0.3">
      <c r="A134" s="200">
        <v>337435</v>
      </c>
      <c r="B134" s="200" t="s">
        <v>3707</v>
      </c>
      <c r="C134" s="200" t="s">
        <v>200</v>
      </c>
      <c r="D134" s="200" t="s">
        <v>4226</v>
      </c>
      <c r="E134" s="200">
        <v>2</v>
      </c>
      <c r="F134" s="200">
        <v>31884</v>
      </c>
      <c r="G134" s="200" t="s">
        <v>96</v>
      </c>
      <c r="H134" s="200">
        <v>1</v>
      </c>
      <c r="I134" s="200" t="s">
        <v>4584</v>
      </c>
    </row>
    <row r="135" spans="1:9" x14ac:dyDescent="0.3">
      <c r="A135" s="200">
        <v>303332</v>
      </c>
      <c r="B135" s="200" t="s">
        <v>4843</v>
      </c>
      <c r="C135" s="200" t="s">
        <v>203</v>
      </c>
      <c r="D135" s="200" t="s">
        <v>4844</v>
      </c>
      <c r="E135" s="200">
        <v>2</v>
      </c>
      <c r="F135" s="200">
        <v>29874</v>
      </c>
      <c r="G135" s="200" t="s">
        <v>96</v>
      </c>
      <c r="H135" s="200">
        <v>1</v>
      </c>
      <c r="I135" s="200" t="s">
        <v>4647</v>
      </c>
    </row>
    <row r="136" spans="1:9" x14ac:dyDescent="0.3">
      <c r="A136" s="200">
        <v>335310</v>
      </c>
      <c r="B136" s="200" t="s">
        <v>1876</v>
      </c>
      <c r="C136" s="200" t="s">
        <v>248</v>
      </c>
      <c r="D136" s="200" t="s">
        <v>4227</v>
      </c>
      <c r="E136" s="200">
        <v>2</v>
      </c>
      <c r="F136" s="200">
        <v>35311</v>
      </c>
      <c r="G136" s="200" t="s">
        <v>85</v>
      </c>
      <c r="H136" s="200">
        <v>2</v>
      </c>
      <c r="I136" s="200" t="s">
        <v>4584</v>
      </c>
    </row>
    <row r="137" spans="1:9" x14ac:dyDescent="0.3">
      <c r="A137" s="200">
        <v>335313</v>
      </c>
      <c r="B137" s="200" t="s">
        <v>1878</v>
      </c>
      <c r="C137" s="200" t="s">
        <v>200</v>
      </c>
      <c r="D137" s="200" t="s">
        <v>4228</v>
      </c>
      <c r="E137" s="200">
        <v>2</v>
      </c>
      <c r="F137" s="200">
        <v>32046</v>
      </c>
      <c r="G137" s="200" t="s">
        <v>4415</v>
      </c>
      <c r="H137" s="200">
        <v>1</v>
      </c>
      <c r="I137" s="200" t="s">
        <v>4584</v>
      </c>
    </row>
    <row r="138" spans="1:9" x14ac:dyDescent="0.3">
      <c r="A138" s="200">
        <v>329341</v>
      </c>
      <c r="B138" s="200" t="s">
        <v>4851</v>
      </c>
      <c r="C138" s="200" t="s">
        <v>276</v>
      </c>
      <c r="D138" s="200" t="s">
        <v>922</v>
      </c>
      <c r="E138" s="200">
        <v>2</v>
      </c>
      <c r="F138" s="200">
        <v>35053</v>
      </c>
      <c r="G138" s="200" t="s">
        <v>85</v>
      </c>
      <c r="H138" s="200">
        <v>1</v>
      </c>
      <c r="I138" s="200" t="s">
        <v>4647</v>
      </c>
    </row>
    <row r="139" spans="1:9" x14ac:dyDescent="0.3">
      <c r="A139" s="200">
        <v>337442</v>
      </c>
      <c r="B139" s="200" t="s">
        <v>3712</v>
      </c>
      <c r="C139" s="200" t="s">
        <v>3713</v>
      </c>
      <c r="D139" s="200" t="s">
        <v>4229</v>
      </c>
      <c r="E139" s="200">
        <v>2</v>
      </c>
      <c r="F139" s="200">
        <v>34335</v>
      </c>
      <c r="G139" s="200" t="s">
        <v>4406</v>
      </c>
      <c r="H139" s="200">
        <v>1</v>
      </c>
      <c r="I139" s="200" t="s">
        <v>4584</v>
      </c>
    </row>
    <row r="140" spans="1:9" x14ac:dyDescent="0.3">
      <c r="A140" s="200">
        <v>337443</v>
      </c>
      <c r="B140" s="200" t="s">
        <v>3714</v>
      </c>
      <c r="C140" s="200" t="s">
        <v>3569</v>
      </c>
      <c r="D140" s="200" t="s">
        <v>400</v>
      </c>
      <c r="E140" s="200">
        <v>2</v>
      </c>
      <c r="F140" s="200">
        <v>32157</v>
      </c>
      <c r="G140" s="200" t="s">
        <v>4386</v>
      </c>
      <c r="H140" s="200">
        <v>1</v>
      </c>
      <c r="I140" s="200" t="s">
        <v>4584</v>
      </c>
    </row>
    <row r="141" spans="1:9" x14ac:dyDescent="0.3">
      <c r="A141" s="200">
        <v>316630</v>
      </c>
      <c r="B141" s="200" t="s">
        <v>4854</v>
      </c>
      <c r="C141" s="200" t="s">
        <v>304</v>
      </c>
      <c r="D141" s="200" t="s">
        <v>638</v>
      </c>
      <c r="E141" s="200">
        <v>2</v>
      </c>
      <c r="F141" s="200">
        <v>31968</v>
      </c>
      <c r="G141" s="200" t="s">
        <v>85</v>
      </c>
      <c r="H141" s="200">
        <v>1</v>
      </c>
      <c r="I141" s="200" t="s">
        <v>4647</v>
      </c>
    </row>
    <row r="142" spans="1:9" x14ac:dyDescent="0.3">
      <c r="A142" s="200">
        <v>337446</v>
      </c>
      <c r="B142" s="200" t="s">
        <v>5876</v>
      </c>
      <c r="C142" s="200" t="s">
        <v>3554</v>
      </c>
      <c r="D142" s="200" t="s">
        <v>4231</v>
      </c>
      <c r="E142" s="200">
        <v>2</v>
      </c>
      <c r="F142" s="200">
        <v>32021</v>
      </c>
      <c r="G142" s="200" t="s">
        <v>4395</v>
      </c>
      <c r="H142" s="200">
        <v>1</v>
      </c>
      <c r="I142" s="200" t="s">
        <v>4584</v>
      </c>
    </row>
    <row r="143" spans="1:9" x14ac:dyDescent="0.3">
      <c r="A143" s="200">
        <v>321980</v>
      </c>
      <c r="B143" s="200" t="s">
        <v>5877</v>
      </c>
      <c r="C143" s="200" t="s">
        <v>301</v>
      </c>
      <c r="D143" s="200" t="s">
        <v>4856</v>
      </c>
      <c r="E143" s="200">
        <v>2</v>
      </c>
      <c r="F143" s="200">
        <v>33691</v>
      </c>
      <c r="G143" s="200" t="s">
        <v>85</v>
      </c>
      <c r="H143" s="200">
        <v>1</v>
      </c>
      <c r="I143" s="200" t="s">
        <v>4647</v>
      </c>
    </row>
    <row r="144" spans="1:9" x14ac:dyDescent="0.3">
      <c r="A144" s="200">
        <v>331673</v>
      </c>
      <c r="B144" s="200" t="s">
        <v>2925</v>
      </c>
      <c r="C144" s="200" t="s">
        <v>209</v>
      </c>
      <c r="D144" s="200" t="s">
        <v>1148</v>
      </c>
      <c r="E144" s="200">
        <v>2</v>
      </c>
      <c r="F144" s="200">
        <v>36012</v>
      </c>
      <c r="G144" s="200" t="s">
        <v>87</v>
      </c>
      <c r="H144" s="200">
        <v>1</v>
      </c>
      <c r="I144" s="200" t="s">
        <v>4584</v>
      </c>
    </row>
    <row r="145" spans="1:9" x14ac:dyDescent="0.3">
      <c r="A145" s="200">
        <v>336781</v>
      </c>
      <c r="B145" s="200" t="s">
        <v>3455</v>
      </c>
      <c r="C145" s="200" t="s">
        <v>493</v>
      </c>
      <c r="D145" s="200" t="s">
        <v>953</v>
      </c>
      <c r="E145" s="200">
        <v>2</v>
      </c>
      <c r="F145" s="200">
        <v>36892</v>
      </c>
      <c r="G145" s="200" t="s">
        <v>105</v>
      </c>
      <c r="H145" s="200">
        <v>1</v>
      </c>
      <c r="I145" s="200" t="s">
        <v>4584</v>
      </c>
    </row>
    <row r="146" spans="1:9" x14ac:dyDescent="0.3">
      <c r="A146" s="200">
        <v>303462</v>
      </c>
      <c r="B146" s="200" t="s">
        <v>4863</v>
      </c>
      <c r="C146" s="200" t="s">
        <v>501</v>
      </c>
      <c r="D146" s="200" t="s">
        <v>221</v>
      </c>
      <c r="E146" s="200">
        <v>2</v>
      </c>
      <c r="F146" s="200">
        <v>29718</v>
      </c>
      <c r="G146" s="200" t="s">
        <v>101</v>
      </c>
      <c r="H146" s="200">
        <v>1</v>
      </c>
      <c r="I146" s="200" t="s">
        <v>4647</v>
      </c>
    </row>
    <row r="147" spans="1:9" x14ac:dyDescent="0.3">
      <c r="A147" s="200">
        <v>335338</v>
      </c>
      <c r="B147" s="200" t="s">
        <v>1882</v>
      </c>
      <c r="C147" s="200" t="s">
        <v>201</v>
      </c>
      <c r="D147" s="200" t="s">
        <v>4232</v>
      </c>
      <c r="E147" s="200">
        <v>2</v>
      </c>
      <c r="F147" s="200">
        <v>32674</v>
      </c>
      <c r="G147" s="200" t="s">
        <v>4461</v>
      </c>
      <c r="H147" s="200">
        <v>1</v>
      </c>
      <c r="I147" s="200" t="s">
        <v>4584</v>
      </c>
    </row>
    <row r="148" spans="1:9" x14ac:dyDescent="0.3">
      <c r="A148" s="200">
        <v>337455</v>
      </c>
      <c r="B148" s="200" t="s">
        <v>3723</v>
      </c>
      <c r="C148" s="200" t="s">
        <v>200</v>
      </c>
      <c r="D148" s="200" t="s">
        <v>402</v>
      </c>
      <c r="E148" s="200">
        <v>2</v>
      </c>
      <c r="F148" s="200">
        <v>34145</v>
      </c>
      <c r="G148" s="200" t="s">
        <v>4473</v>
      </c>
      <c r="H148" s="200">
        <v>1</v>
      </c>
      <c r="I148" s="200" t="s">
        <v>4584</v>
      </c>
    </row>
    <row r="149" spans="1:9" x14ac:dyDescent="0.3">
      <c r="A149" s="200">
        <v>337458</v>
      </c>
      <c r="B149" s="200" t="s">
        <v>3725</v>
      </c>
      <c r="C149" s="200" t="s">
        <v>238</v>
      </c>
      <c r="D149" s="200" t="s">
        <v>3982</v>
      </c>
      <c r="E149" s="200">
        <v>2</v>
      </c>
      <c r="F149" s="200">
        <v>30389</v>
      </c>
      <c r="G149" s="200" t="s">
        <v>4474</v>
      </c>
      <c r="H149" s="200">
        <v>1</v>
      </c>
      <c r="I149" s="200" t="s">
        <v>4584</v>
      </c>
    </row>
    <row r="150" spans="1:9" x14ac:dyDescent="0.3">
      <c r="A150" s="200">
        <v>318815</v>
      </c>
      <c r="B150" s="200" t="s">
        <v>4865</v>
      </c>
      <c r="C150" s="200" t="s">
        <v>563</v>
      </c>
      <c r="D150" s="200" t="s">
        <v>252</v>
      </c>
      <c r="E150" s="200">
        <v>2</v>
      </c>
      <c r="F150" s="200">
        <v>25926</v>
      </c>
      <c r="G150" s="200" t="s">
        <v>4436</v>
      </c>
      <c r="H150" s="200">
        <v>1</v>
      </c>
      <c r="I150" s="200" t="s">
        <v>4647</v>
      </c>
    </row>
    <row r="151" spans="1:9" x14ac:dyDescent="0.3">
      <c r="A151" s="200">
        <v>331682</v>
      </c>
      <c r="B151" s="200" t="s">
        <v>4866</v>
      </c>
      <c r="C151" s="200" t="s">
        <v>437</v>
      </c>
      <c r="D151" s="200" t="s">
        <v>243</v>
      </c>
      <c r="E151" s="200">
        <v>2</v>
      </c>
      <c r="F151" s="200">
        <v>33979</v>
      </c>
      <c r="G151" s="200" t="s">
        <v>85</v>
      </c>
      <c r="H151" s="200">
        <v>1</v>
      </c>
      <c r="I151" s="200" t="s">
        <v>4647</v>
      </c>
    </row>
    <row r="152" spans="1:9" x14ac:dyDescent="0.3">
      <c r="A152" s="200">
        <v>331684</v>
      </c>
      <c r="B152" s="200" t="s">
        <v>4868</v>
      </c>
      <c r="C152" s="200" t="s">
        <v>657</v>
      </c>
      <c r="D152" s="200" t="s">
        <v>4869</v>
      </c>
      <c r="E152" s="200">
        <v>2</v>
      </c>
      <c r="F152" s="200">
        <v>36342</v>
      </c>
      <c r="G152" s="200" t="s">
        <v>4408</v>
      </c>
      <c r="H152" s="200">
        <v>1</v>
      </c>
      <c r="I152" s="200" t="s">
        <v>4647</v>
      </c>
    </row>
    <row r="153" spans="1:9" x14ac:dyDescent="0.3">
      <c r="A153" s="200">
        <v>333261</v>
      </c>
      <c r="B153" s="200" t="s">
        <v>4871</v>
      </c>
      <c r="C153" s="200" t="s">
        <v>300</v>
      </c>
      <c r="D153" s="200" t="s">
        <v>462</v>
      </c>
      <c r="E153" s="200">
        <v>2</v>
      </c>
      <c r="F153" s="200">
        <v>33972</v>
      </c>
      <c r="G153" s="200" t="s">
        <v>85</v>
      </c>
      <c r="H153" s="200">
        <v>1</v>
      </c>
      <c r="I153" s="200" t="s">
        <v>4647</v>
      </c>
    </row>
    <row r="154" spans="1:9" x14ac:dyDescent="0.3">
      <c r="A154" s="200">
        <v>337465</v>
      </c>
      <c r="B154" s="200" t="s">
        <v>3727</v>
      </c>
      <c r="C154" s="200" t="s">
        <v>407</v>
      </c>
      <c r="D154" s="200" t="s">
        <v>4194</v>
      </c>
      <c r="E154" s="200">
        <v>2</v>
      </c>
      <c r="F154" s="200">
        <v>35431</v>
      </c>
      <c r="G154" s="200" t="s">
        <v>96</v>
      </c>
      <c r="H154" s="200">
        <v>1</v>
      </c>
      <c r="I154" s="200" t="s">
        <v>4584</v>
      </c>
    </row>
    <row r="155" spans="1:9" x14ac:dyDescent="0.3">
      <c r="A155" s="200">
        <v>337466</v>
      </c>
      <c r="B155" s="200" t="s">
        <v>3728</v>
      </c>
      <c r="C155" s="200" t="s">
        <v>1438</v>
      </c>
      <c r="D155" s="200" t="s">
        <v>4233</v>
      </c>
      <c r="E155" s="200">
        <v>2</v>
      </c>
      <c r="F155" s="200">
        <v>36689</v>
      </c>
      <c r="G155" s="200" t="s">
        <v>85</v>
      </c>
      <c r="H155" s="200">
        <v>1</v>
      </c>
      <c r="I155" s="200" t="s">
        <v>4584</v>
      </c>
    </row>
    <row r="156" spans="1:9" x14ac:dyDescent="0.3">
      <c r="A156" s="200">
        <v>337467</v>
      </c>
      <c r="B156" s="200" t="s">
        <v>3729</v>
      </c>
      <c r="C156" s="200" t="s">
        <v>531</v>
      </c>
      <c r="D156" s="200" t="s">
        <v>976</v>
      </c>
      <c r="E156" s="200">
        <v>2</v>
      </c>
      <c r="F156" s="200">
        <v>31557</v>
      </c>
      <c r="G156" s="200" t="s">
        <v>99</v>
      </c>
      <c r="H156" s="200">
        <v>1</v>
      </c>
      <c r="I156" s="200" t="s">
        <v>4584</v>
      </c>
    </row>
    <row r="157" spans="1:9" x14ac:dyDescent="0.3">
      <c r="A157" s="200">
        <v>337468</v>
      </c>
      <c r="B157" s="200" t="s">
        <v>3730</v>
      </c>
      <c r="C157" s="200" t="s">
        <v>200</v>
      </c>
      <c r="D157" s="200" t="s">
        <v>3604</v>
      </c>
      <c r="E157" s="200">
        <v>2</v>
      </c>
      <c r="F157" s="200">
        <v>32143</v>
      </c>
      <c r="G157" s="200" t="s">
        <v>4476</v>
      </c>
      <c r="H157" s="200">
        <v>1</v>
      </c>
      <c r="I157" s="200" t="s">
        <v>4584</v>
      </c>
    </row>
    <row r="158" spans="1:9" x14ac:dyDescent="0.3">
      <c r="A158" s="200">
        <v>319475</v>
      </c>
      <c r="B158" s="200" t="s">
        <v>4874</v>
      </c>
      <c r="C158" s="200" t="s">
        <v>580</v>
      </c>
      <c r="D158" s="200" t="s">
        <v>217</v>
      </c>
      <c r="E158" s="200">
        <v>2</v>
      </c>
      <c r="F158" s="200">
        <v>33970</v>
      </c>
      <c r="G158" s="200" t="s">
        <v>85</v>
      </c>
      <c r="H158" s="200">
        <v>2</v>
      </c>
      <c r="I158" s="200" t="s">
        <v>4647</v>
      </c>
    </row>
    <row r="159" spans="1:9" x14ac:dyDescent="0.3">
      <c r="A159" s="200">
        <v>331697</v>
      </c>
      <c r="B159" s="200" t="s">
        <v>4875</v>
      </c>
      <c r="C159" s="200" t="s">
        <v>200</v>
      </c>
      <c r="D159" s="200" t="s">
        <v>386</v>
      </c>
      <c r="E159" s="200">
        <v>2</v>
      </c>
      <c r="F159" s="200">
        <v>35796</v>
      </c>
      <c r="G159" s="200" t="s">
        <v>4459</v>
      </c>
      <c r="H159" s="200">
        <v>1</v>
      </c>
      <c r="I159" s="200" t="s">
        <v>4647</v>
      </c>
    </row>
    <row r="160" spans="1:9" x14ac:dyDescent="0.3">
      <c r="A160" s="200">
        <v>337472</v>
      </c>
      <c r="B160" s="200" t="s">
        <v>3735</v>
      </c>
      <c r="C160" s="200" t="s">
        <v>1069</v>
      </c>
      <c r="D160" s="200" t="s">
        <v>292</v>
      </c>
      <c r="E160" s="200">
        <v>2</v>
      </c>
      <c r="F160" s="200">
        <v>27303</v>
      </c>
      <c r="G160" s="200" t="s">
        <v>4456</v>
      </c>
      <c r="H160" s="200">
        <v>1</v>
      </c>
      <c r="I160" s="200" t="s">
        <v>4584</v>
      </c>
    </row>
    <row r="161" spans="1:9" x14ac:dyDescent="0.3">
      <c r="A161" s="200">
        <v>316895</v>
      </c>
      <c r="B161" s="200" t="s">
        <v>4878</v>
      </c>
      <c r="C161" s="200" t="s">
        <v>632</v>
      </c>
      <c r="D161" s="200" t="s">
        <v>377</v>
      </c>
      <c r="E161" s="200">
        <v>2</v>
      </c>
      <c r="F161" s="200">
        <v>28551</v>
      </c>
      <c r="G161" s="200" t="s">
        <v>4448</v>
      </c>
      <c r="H161" s="200">
        <v>1</v>
      </c>
      <c r="I161" s="200" t="s">
        <v>4584</v>
      </c>
    </row>
    <row r="162" spans="1:9" x14ac:dyDescent="0.3">
      <c r="A162" s="200">
        <v>337473</v>
      </c>
      <c r="B162" s="200" t="s">
        <v>3736</v>
      </c>
      <c r="C162" s="200" t="s">
        <v>399</v>
      </c>
      <c r="D162" s="200" t="s">
        <v>729</v>
      </c>
      <c r="E162" s="200">
        <v>2</v>
      </c>
      <c r="F162" s="200">
        <v>36240</v>
      </c>
      <c r="G162" s="200" t="s">
        <v>85</v>
      </c>
      <c r="H162" s="200">
        <v>1</v>
      </c>
      <c r="I162" s="200" t="s">
        <v>4584</v>
      </c>
    </row>
    <row r="163" spans="1:9" x14ac:dyDescent="0.3">
      <c r="A163" s="200">
        <v>333962</v>
      </c>
      <c r="B163" s="200" t="s">
        <v>1159</v>
      </c>
      <c r="C163" s="200" t="s">
        <v>249</v>
      </c>
      <c r="D163" s="200" t="s">
        <v>287</v>
      </c>
      <c r="E163" s="200">
        <v>2</v>
      </c>
      <c r="F163" s="200">
        <v>35431</v>
      </c>
      <c r="G163" s="200" t="s">
        <v>105</v>
      </c>
      <c r="H163" s="200">
        <v>1</v>
      </c>
      <c r="I163" s="200" t="s">
        <v>4584</v>
      </c>
    </row>
    <row r="164" spans="1:9" x14ac:dyDescent="0.3">
      <c r="A164" s="200">
        <v>317762</v>
      </c>
      <c r="B164" s="200" t="s">
        <v>4883</v>
      </c>
      <c r="C164" s="200" t="s">
        <v>4884</v>
      </c>
      <c r="D164" s="200" t="s">
        <v>4885</v>
      </c>
      <c r="E164" s="200">
        <v>2</v>
      </c>
      <c r="F164" s="200">
        <v>25953</v>
      </c>
      <c r="G164" s="200" t="s">
        <v>4886</v>
      </c>
      <c r="H164" s="200">
        <v>1</v>
      </c>
      <c r="I164" s="200" t="s">
        <v>4647</v>
      </c>
    </row>
    <row r="165" spans="1:9" x14ac:dyDescent="0.3">
      <c r="A165" s="200">
        <v>337482</v>
      </c>
      <c r="B165" s="200" t="s">
        <v>3739</v>
      </c>
      <c r="C165" s="200" t="s">
        <v>238</v>
      </c>
      <c r="D165" s="200" t="s">
        <v>3574</v>
      </c>
      <c r="E165" s="200">
        <v>2</v>
      </c>
      <c r="F165" s="200">
        <v>30184</v>
      </c>
      <c r="G165" s="200" t="s">
        <v>4478</v>
      </c>
      <c r="H165" s="200">
        <v>1</v>
      </c>
      <c r="I165" s="200" t="s">
        <v>4584</v>
      </c>
    </row>
    <row r="166" spans="1:9" x14ac:dyDescent="0.3">
      <c r="A166" s="200">
        <v>337484</v>
      </c>
      <c r="B166" s="200" t="s">
        <v>3740</v>
      </c>
      <c r="C166" s="200" t="s">
        <v>246</v>
      </c>
      <c r="D166" s="200" t="s">
        <v>4234</v>
      </c>
      <c r="E166" s="200">
        <v>2</v>
      </c>
      <c r="F166" s="200">
        <v>30721</v>
      </c>
      <c r="G166" s="200" t="s">
        <v>85</v>
      </c>
      <c r="H166" s="200">
        <v>1</v>
      </c>
      <c r="I166" s="200" t="s">
        <v>4584</v>
      </c>
    </row>
    <row r="167" spans="1:9" x14ac:dyDescent="0.3">
      <c r="A167" s="200">
        <v>337486</v>
      </c>
      <c r="B167" s="200" t="s">
        <v>3742</v>
      </c>
      <c r="C167" s="200" t="s">
        <v>492</v>
      </c>
      <c r="D167" s="200" t="s">
        <v>4235</v>
      </c>
      <c r="E167" s="200">
        <v>2</v>
      </c>
      <c r="F167" s="200">
        <v>32360</v>
      </c>
      <c r="G167" s="200" t="s">
        <v>97</v>
      </c>
      <c r="H167" s="200">
        <v>1</v>
      </c>
      <c r="I167" s="200" t="s">
        <v>4584</v>
      </c>
    </row>
    <row r="168" spans="1:9" x14ac:dyDescent="0.3">
      <c r="A168" s="200">
        <v>337489</v>
      </c>
      <c r="B168" s="200" t="s">
        <v>3745</v>
      </c>
      <c r="C168" s="200" t="s">
        <v>203</v>
      </c>
      <c r="D168" s="200" t="s">
        <v>405</v>
      </c>
      <c r="E168" s="200">
        <v>2</v>
      </c>
      <c r="F168" s="200">
        <v>30695</v>
      </c>
      <c r="G168" s="200" t="s">
        <v>4479</v>
      </c>
      <c r="H168" s="200">
        <v>1</v>
      </c>
      <c r="I168" s="200" t="s">
        <v>4584</v>
      </c>
    </row>
    <row r="169" spans="1:9" x14ac:dyDescent="0.3">
      <c r="A169" s="200">
        <v>303919</v>
      </c>
      <c r="B169" s="200" t="s">
        <v>4893</v>
      </c>
      <c r="C169" s="200" t="s">
        <v>211</v>
      </c>
      <c r="D169" s="200" t="s">
        <v>310</v>
      </c>
      <c r="E169" s="200">
        <v>2</v>
      </c>
      <c r="F169" s="200">
        <v>29019</v>
      </c>
      <c r="G169" s="200" t="s">
        <v>85</v>
      </c>
      <c r="H169" s="200">
        <v>1</v>
      </c>
      <c r="I169" s="200" t="s">
        <v>4647</v>
      </c>
    </row>
    <row r="170" spans="1:9" x14ac:dyDescent="0.3">
      <c r="A170" s="200">
        <v>313895</v>
      </c>
      <c r="B170" s="200" t="s">
        <v>4894</v>
      </c>
      <c r="C170" s="200" t="s">
        <v>407</v>
      </c>
      <c r="D170" s="200" t="s">
        <v>487</v>
      </c>
      <c r="E170" s="200">
        <v>2</v>
      </c>
      <c r="F170" s="200">
        <v>32638</v>
      </c>
      <c r="G170" s="200" t="s">
        <v>99</v>
      </c>
      <c r="I170" s="200" t="s">
        <v>4647</v>
      </c>
    </row>
    <row r="171" spans="1:9" x14ac:dyDescent="0.3">
      <c r="A171" s="200">
        <v>337492</v>
      </c>
      <c r="B171" s="200" t="s">
        <v>3747</v>
      </c>
      <c r="C171" s="200" t="s">
        <v>201</v>
      </c>
      <c r="D171" s="200" t="s">
        <v>789</v>
      </c>
      <c r="E171" s="200">
        <v>2</v>
      </c>
      <c r="F171" s="200">
        <v>35686</v>
      </c>
      <c r="G171" s="200" t="s">
        <v>4471</v>
      </c>
      <c r="H171" s="200">
        <v>1</v>
      </c>
      <c r="I171" s="200" t="s">
        <v>4584</v>
      </c>
    </row>
    <row r="172" spans="1:9" x14ac:dyDescent="0.3">
      <c r="A172" s="200">
        <v>335382</v>
      </c>
      <c r="B172" s="200" t="s">
        <v>1894</v>
      </c>
      <c r="C172" s="200" t="s">
        <v>200</v>
      </c>
      <c r="D172" s="200" t="s">
        <v>1270</v>
      </c>
      <c r="E172" s="200">
        <v>2</v>
      </c>
      <c r="F172" s="200">
        <v>35804</v>
      </c>
      <c r="I172" s="200" t="s">
        <v>4584</v>
      </c>
    </row>
    <row r="173" spans="1:9" x14ac:dyDescent="0.3">
      <c r="A173" s="200">
        <v>314791</v>
      </c>
      <c r="B173" s="200" t="s">
        <v>4901</v>
      </c>
      <c r="C173" s="200" t="s">
        <v>632</v>
      </c>
      <c r="D173" s="200" t="s">
        <v>4902</v>
      </c>
      <c r="E173" s="200">
        <v>2</v>
      </c>
      <c r="F173" s="200">
        <v>24446</v>
      </c>
      <c r="G173" s="200" t="s">
        <v>102</v>
      </c>
      <c r="H173" s="200">
        <v>1</v>
      </c>
      <c r="I173" s="200" t="s">
        <v>4647</v>
      </c>
    </row>
    <row r="174" spans="1:9" x14ac:dyDescent="0.3">
      <c r="A174" s="200">
        <v>322020</v>
      </c>
      <c r="B174" s="200" t="s">
        <v>4906</v>
      </c>
      <c r="C174" s="200" t="s">
        <v>211</v>
      </c>
      <c r="D174" s="200" t="s">
        <v>1640</v>
      </c>
      <c r="E174" s="200">
        <v>2</v>
      </c>
      <c r="F174" s="200">
        <v>32940</v>
      </c>
      <c r="G174" s="200" t="s">
        <v>85</v>
      </c>
      <c r="H174" s="200">
        <v>1</v>
      </c>
      <c r="I174" s="200" t="s">
        <v>4647</v>
      </c>
    </row>
    <row r="175" spans="1:9" x14ac:dyDescent="0.3">
      <c r="A175" s="200">
        <v>335394</v>
      </c>
      <c r="B175" s="200" t="s">
        <v>1896</v>
      </c>
      <c r="C175" s="200" t="s">
        <v>227</v>
      </c>
      <c r="D175" s="200" t="s">
        <v>4236</v>
      </c>
      <c r="E175" s="200">
        <v>2</v>
      </c>
      <c r="F175" s="200">
        <v>32143</v>
      </c>
      <c r="G175" s="200" t="s">
        <v>4480</v>
      </c>
      <c r="H175" s="200">
        <v>1</v>
      </c>
      <c r="I175" s="200" t="s">
        <v>4584</v>
      </c>
    </row>
    <row r="176" spans="1:9" x14ac:dyDescent="0.3">
      <c r="A176" s="200">
        <v>337500</v>
      </c>
      <c r="B176" s="200" t="s">
        <v>1043</v>
      </c>
      <c r="C176" s="200" t="s">
        <v>200</v>
      </c>
      <c r="D176" s="200" t="s">
        <v>4237</v>
      </c>
      <c r="E176" s="200">
        <v>2</v>
      </c>
      <c r="F176" s="200">
        <v>31444</v>
      </c>
      <c r="G176" s="200" t="s">
        <v>4429</v>
      </c>
      <c r="H176" s="200">
        <v>1</v>
      </c>
      <c r="I176" s="200" t="s">
        <v>4584</v>
      </c>
    </row>
    <row r="177" spans="1:9" x14ac:dyDescent="0.3">
      <c r="A177" s="200">
        <v>337502</v>
      </c>
      <c r="B177" s="200" t="s">
        <v>3752</v>
      </c>
      <c r="C177" s="200" t="s">
        <v>201</v>
      </c>
      <c r="D177" s="200" t="s">
        <v>4238</v>
      </c>
      <c r="E177" s="200">
        <v>2</v>
      </c>
      <c r="F177" s="200">
        <v>34342</v>
      </c>
      <c r="G177" s="200" t="s">
        <v>85</v>
      </c>
      <c r="H177" s="200">
        <v>1</v>
      </c>
      <c r="I177" s="200" t="s">
        <v>4584</v>
      </c>
    </row>
    <row r="178" spans="1:9" x14ac:dyDescent="0.3">
      <c r="A178" s="200">
        <v>335397</v>
      </c>
      <c r="B178" s="200" t="s">
        <v>1897</v>
      </c>
      <c r="C178" s="200" t="s">
        <v>1798</v>
      </c>
      <c r="D178" s="200" t="s">
        <v>857</v>
      </c>
      <c r="E178" s="200">
        <v>2</v>
      </c>
      <c r="F178" s="200">
        <v>34731</v>
      </c>
      <c r="G178" s="200" t="s">
        <v>4481</v>
      </c>
      <c r="H178" s="200">
        <v>1</v>
      </c>
      <c r="I178" s="200" t="s">
        <v>4584</v>
      </c>
    </row>
    <row r="179" spans="1:9" x14ac:dyDescent="0.3">
      <c r="A179" s="200">
        <v>300415</v>
      </c>
      <c r="B179" s="200" t="s">
        <v>208</v>
      </c>
      <c r="C179" s="200" t="s">
        <v>209</v>
      </c>
      <c r="D179" s="200" t="s">
        <v>268</v>
      </c>
      <c r="E179" s="200">
        <v>2</v>
      </c>
      <c r="F179" s="200">
        <v>30517</v>
      </c>
      <c r="G179" s="200" t="s">
        <v>99</v>
      </c>
      <c r="H179" s="200">
        <v>1</v>
      </c>
      <c r="I179" s="200" t="s">
        <v>4647</v>
      </c>
    </row>
    <row r="180" spans="1:9" x14ac:dyDescent="0.3">
      <c r="A180" s="200">
        <v>304143</v>
      </c>
      <c r="B180" s="200" t="s">
        <v>4914</v>
      </c>
      <c r="C180" s="200" t="s">
        <v>451</v>
      </c>
      <c r="D180" s="200" t="s">
        <v>614</v>
      </c>
      <c r="E180" s="200">
        <v>2</v>
      </c>
      <c r="F180" s="200">
        <v>30401</v>
      </c>
      <c r="G180" s="200" t="s">
        <v>85</v>
      </c>
      <c r="H180" s="200">
        <v>1</v>
      </c>
      <c r="I180" s="200" t="s">
        <v>4647</v>
      </c>
    </row>
    <row r="181" spans="1:9" x14ac:dyDescent="0.3">
      <c r="A181" s="200">
        <v>319570</v>
      </c>
      <c r="B181" s="200" t="s">
        <v>4915</v>
      </c>
      <c r="C181" s="200" t="s">
        <v>4916</v>
      </c>
      <c r="D181" s="200" t="s">
        <v>4917</v>
      </c>
      <c r="E181" s="200">
        <v>2</v>
      </c>
      <c r="F181" s="200">
        <v>34022</v>
      </c>
      <c r="G181" s="200" t="s">
        <v>85</v>
      </c>
      <c r="H181" s="200">
        <v>1</v>
      </c>
      <c r="I181" s="200" t="s">
        <v>4647</v>
      </c>
    </row>
    <row r="182" spans="1:9" x14ac:dyDescent="0.3">
      <c r="A182" s="200">
        <v>337505</v>
      </c>
      <c r="B182" s="200" t="s">
        <v>3754</v>
      </c>
      <c r="C182" s="200" t="s">
        <v>201</v>
      </c>
      <c r="D182" s="200" t="s">
        <v>4239</v>
      </c>
      <c r="E182" s="200">
        <v>2</v>
      </c>
      <c r="F182" s="200">
        <v>32894</v>
      </c>
      <c r="G182" s="200" t="s">
        <v>4416</v>
      </c>
      <c r="H182" s="200">
        <v>1</v>
      </c>
      <c r="I182" s="200" t="s">
        <v>4584</v>
      </c>
    </row>
    <row r="183" spans="1:9" x14ac:dyDescent="0.3">
      <c r="A183" s="200">
        <v>333991</v>
      </c>
      <c r="B183" s="200" t="s">
        <v>2571</v>
      </c>
      <c r="C183" s="200" t="s">
        <v>300</v>
      </c>
      <c r="D183" s="200" t="s">
        <v>832</v>
      </c>
      <c r="E183" s="200">
        <v>2</v>
      </c>
      <c r="F183" s="200">
        <v>35220</v>
      </c>
      <c r="G183" s="200" t="s">
        <v>85</v>
      </c>
      <c r="H183" s="200">
        <v>1</v>
      </c>
      <c r="I183" s="200" t="s">
        <v>4584</v>
      </c>
    </row>
    <row r="184" spans="1:9" x14ac:dyDescent="0.3">
      <c r="A184" s="200">
        <v>337506</v>
      </c>
      <c r="B184" s="200" t="s">
        <v>3755</v>
      </c>
      <c r="C184" s="200" t="s">
        <v>3542</v>
      </c>
      <c r="D184" s="200" t="s">
        <v>3110</v>
      </c>
      <c r="E184" s="200">
        <v>2</v>
      </c>
      <c r="F184" s="200">
        <v>33116</v>
      </c>
      <c r="G184" s="200" t="s">
        <v>4482</v>
      </c>
      <c r="H184" s="200">
        <v>1</v>
      </c>
      <c r="I184" s="200" t="s">
        <v>4584</v>
      </c>
    </row>
    <row r="185" spans="1:9" x14ac:dyDescent="0.3">
      <c r="A185" s="200">
        <v>337507</v>
      </c>
      <c r="B185" s="200" t="s">
        <v>5878</v>
      </c>
      <c r="C185" s="200" t="s">
        <v>506</v>
      </c>
      <c r="D185" s="200" t="s">
        <v>4240</v>
      </c>
      <c r="E185" s="200">
        <v>2</v>
      </c>
      <c r="F185" s="200">
        <v>32246</v>
      </c>
      <c r="G185" s="200" t="s">
        <v>4483</v>
      </c>
      <c r="H185" s="200">
        <v>1</v>
      </c>
      <c r="I185" s="200" t="s">
        <v>4584</v>
      </c>
    </row>
    <row r="186" spans="1:9" x14ac:dyDescent="0.3">
      <c r="A186" s="200">
        <v>314153</v>
      </c>
      <c r="B186" s="200" t="s">
        <v>4919</v>
      </c>
      <c r="C186" s="200" t="s">
        <v>490</v>
      </c>
      <c r="D186" s="200" t="s">
        <v>4920</v>
      </c>
      <c r="E186" s="200">
        <v>2</v>
      </c>
      <c r="F186" s="200">
        <v>30389</v>
      </c>
      <c r="G186" s="200" t="s">
        <v>4465</v>
      </c>
      <c r="H186" s="200">
        <v>1</v>
      </c>
      <c r="I186" s="200" t="s">
        <v>4647</v>
      </c>
    </row>
    <row r="187" spans="1:9" x14ac:dyDescent="0.3">
      <c r="A187" s="200">
        <v>335413</v>
      </c>
      <c r="B187" s="200" t="s">
        <v>1900</v>
      </c>
      <c r="C187" s="200" t="s">
        <v>1901</v>
      </c>
      <c r="D187" s="200" t="s">
        <v>233</v>
      </c>
      <c r="E187" s="200">
        <v>2</v>
      </c>
      <c r="F187" s="200">
        <v>34731</v>
      </c>
      <c r="G187" s="200" t="s">
        <v>85</v>
      </c>
      <c r="H187" s="200">
        <v>1</v>
      </c>
      <c r="I187" s="200" t="s">
        <v>4584</v>
      </c>
    </row>
    <row r="188" spans="1:9" x14ac:dyDescent="0.3">
      <c r="A188" s="200">
        <v>326302</v>
      </c>
      <c r="B188" s="200" t="s">
        <v>1262</v>
      </c>
      <c r="C188" s="200" t="s">
        <v>200</v>
      </c>
      <c r="D188" s="200" t="s">
        <v>1263</v>
      </c>
      <c r="E188" s="200">
        <v>2</v>
      </c>
      <c r="F188" s="200">
        <v>30413</v>
      </c>
      <c r="G188" s="200" t="s">
        <v>4484</v>
      </c>
      <c r="H188" s="200">
        <v>1</v>
      </c>
      <c r="I188" s="200" t="s">
        <v>4584</v>
      </c>
    </row>
    <row r="189" spans="1:9" x14ac:dyDescent="0.3">
      <c r="A189" s="200">
        <v>337511</v>
      </c>
      <c r="B189" s="200" t="s">
        <v>3756</v>
      </c>
      <c r="C189" s="200" t="s">
        <v>442</v>
      </c>
      <c r="D189" s="200" t="s">
        <v>4241</v>
      </c>
      <c r="E189" s="200">
        <v>2</v>
      </c>
      <c r="F189" s="200">
        <v>26304</v>
      </c>
      <c r="G189" s="200" t="s">
        <v>85</v>
      </c>
      <c r="H189" s="200">
        <v>1</v>
      </c>
      <c r="I189" s="200" t="s">
        <v>4584</v>
      </c>
    </row>
    <row r="190" spans="1:9" x14ac:dyDescent="0.3">
      <c r="A190" s="200">
        <v>304219</v>
      </c>
      <c r="B190" s="200" t="s">
        <v>4921</v>
      </c>
      <c r="C190" s="200" t="s">
        <v>315</v>
      </c>
      <c r="D190" s="200" t="s">
        <v>263</v>
      </c>
      <c r="E190" s="200">
        <v>2</v>
      </c>
      <c r="F190" s="200">
        <v>31419</v>
      </c>
      <c r="G190" s="200" t="s">
        <v>85</v>
      </c>
      <c r="H190" s="200">
        <v>1</v>
      </c>
      <c r="I190" s="200" t="s">
        <v>4647</v>
      </c>
    </row>
    <row r="191" spans="1:9" x14ac:dyDescent="0.3">
      <c r="A191" s="200">
        <v>304227</v>
      </c>
      <c r="B191" s="200" t="s">
        <v>4925</v>
      </c>
      <c r="C191" s="200" t="s">
        <v>316</v>
      </c>
      <c r="D191" s="200" t="s">
        <v>4926</v>
      </c>
      <c r="E191" s="200">
        <v>2</v>
      </c>
      <c r="F191" s="200">
        <v>31134</v>
      </c>
      <c r="G191" s="200" t="s">
        <v>4927</v>
      </c>
      <c r="H191" s="200">
        <v>2</v>
      </c>
      <c r="I191" s="200" t="s">
        <v>4647</v>
      </c>
    </row>
    <row r="192" spans="1:9" x14ac:dyDescent="0.3">
      <c r="A192" s="200">
        <v>337514</v>
      </c>
      <c r="B192" s="200" t="s">
        <v>3757</v>
      </c>
      <c r="C192" s="200" t="s">
        <v>248</v>
      </c>
      <c r="D192" s="200" t="s">
        <v>4242</v>
      </c>
      <c r="E192" s="200">
        <v>2</v>
      </c>
      <c r="F192" s="200">
        <v>35900</v>
      </c>
      <c r="G192" s="200" t="s">
        <v>4486</v>
      </c>
      <c r="H192" s="200">
        <v>1</v>
      </c>
      <c r="I192" s="200" t="s">
        <v>4584</v>
      </c>
    </row>
    <row r="193" spans="1:9" x14ac:dyDescent="0.3">
      <c r="A193" s="200">
        <v>331774</v>
      </c>
      <c r="B193" s="200" t="s">
        <v>4929</v>
      </c>
      <c r="C193" s="200" t="s">
        <v>467</v>
      </c>
      <c r="D193" s="200" t="s">
        <v>470</v>
      </c>
      <c r="E193" s="200">
        <v>2</v>
      </c>
      <c r="F193" s="200">
        <v>36178</v>
      </c>
      <c r="G193" s="200" t="s">
        <v>101</v>
      </c>
      <c r="H193" s="200">
        <v>1</v>
      </c>
      <c r="I193" s="200" t="s">
        <v>4647</v>
      </c>
    </row>
    <row r="194" spans="1:9" x14ac:dyDescent="0.3">
      <c r="A194" s="200">
        <v>323305</v>
      </c>
      <c r="B194" s="200" t="s">
        <v>4930</v>
      </c>
      <c r="C194" s="200" t="s">
        <v>302</v>
      </c>
      <c r="D194" s="200" t="s">
        <v>550</v>
      </c>
      <c r="E194" s="200">
        <v>2</v>
      </c>
      <c r="F194" s="200">
        <v>34516</v>
      </c>
      <c r="G194" s="200" t="s">
        <v>4386</v>
      </c>
      <c r="H194" s="200">
        <v>1</v>
      </c>
      <c r="I194" s="200" t="s">
        <v>4647</v>
      </c>
    </row>
    <row r="195" spans="1:9" x14ac:dyDescent="0.3">
      <c r="A195" s="200">
        <v>319593</v>
      </c>
      <c r="B195" s="200" t="s">
        <v>4931</v>
      </c>
      <c r="C195" s="200" t="s">
        <v>493</v>
      </c>
      <c r="D195" s="200" t="s">
        <v>4932</v>
      </c>
      <c r="E195" s="200">
        <v>2</v>
      </c>
      <c r="F195" s="200">
        <v>33379</v>
      </c>
      <c r="G195" s="200" t="s">
        <v>85</v>
      </c>
      <c r="H195" s="200">
        <v>1</v>
      </c>
      <c r="I195" s="200" t="s">
        <v>4647</v>
      </c>
    </row>
    <row r="196" spans="1:9" x14ac:dyDescent="0.3">
      <c r="A196" s="200">
        <v>334009</v>
      </c>
      <c r="B196" s="200" t="s">
        <v>658</v>
      </c>
      <c r="C196" s="200" t="s">
        <v>203</v>
      </c>
      <c r="D196" s="200" t="s">
        <v>619</v>
      </c>
      <c r="E196" s="200">
        <v>2</v>
      </c>
      <c r="F196" s="200">
        <v>33072</v>
      </c>
      <c r="G196" s="200" t="s">
        <v>85</v>
      </c>
      <c r="H196" s="200">
        <v>1</v>
      </c>
      <c r="I196" s="200" t="s">
        <v>4584</v>
      </c>
    </row>
    <row r="197" spans="1:9" x14ac:dyDescent="0.3">
      <c r="A197" s="200">
        <v>335435</v>
      </c>
      <c r="B197" s="200" t="s">
        <v>3082</v>
      </c>
      <c r="C197" s="200" t="s">
        <v>333</v>
      </c>
      <c r="D197" s="200" t="s">
        <v>3568</v>
      </c>
      <c r="E197" s="200">
        <v>2</v>
      </c>
      <c r="F197" s="200">
        <v>32874</v>
      </c>
      <c r="G197" s="200" t="s">
        <v>87</v>
      </c>
      <c r="H197" s="200">
        <v>1</v>
      </c>
      <c r="I197" s="200" t="s">
        <v>4584</v>
      </c>
    </row>
    <row r="198" spans="1:9" x14ac:dyDescent="0.3">
      <c r="A198" s="200">
        <v>334015</v>
      </c>
      <c r="B198" s="200" t="s">
        <v>1645</v>
      </c>
      <c r="C198" s="200" t="s">
        <v>336</v>
      </c>
      <c r="D198" s="200" t="s">
        <v>477</v>
      </c>
      <c r="E198" s="200">
        <v>2</v>
      </c>
      <c r="F198" s="200">
        <v>31001</v>
      </c>
      <c r="G198" s="200" t="s">
        <v>85</v>
      </c>
      <c r="H198" s="200">
        <v>1</v>
      </c>
      <c r="I198" s="200" t="s">
        <v>4584</v>
      </c>
    </row>
    <row r="199" spans="1:9" x14ac:dyDescent="0.3">
      <c r="A199" s="200">
        <v>300441</v>
      </c>
      <c r="B199" s="200" t="s">
        <v>4942</v>
      </c>
      <c r="C199" s="200" t="s">
        <v>211</v>
      </c>
      <c r="D199" s="200" t="s">
        <v>592</v>
      </c>
      <c r="E199" s="200">
        <v>2</v>
      </c>
      <c r="F199" s="200">
        <v>31256</v>
      </c>
      <c r="G199" s="200" t="s">
        <v>4943</v>
      </c>
      <c r="H199" s="200">
        <v>1</v>
      </c>
      <c r="I199" s="200" t="s">
        <v>4647</v>
      </c>
    </row>
    <row r="200" spans="1:9" x14ac:dyDescent="0.3">
      <c r="A200" s="200">
        <v>304372</v>
      </c>
      <c r="B200" s="200" t="s">
        <v>5879</v>
      </c>
      <c r="C200" s="200" t="s">
        <v>200</v>
      </c>
      <c r="D200" s="200" t="s">
        <v>4944</v>
      </c>
      <c r="E200" s="200">
        <v>2</v>
      </c>
      <c r="F200" s="200">
        <v>30379</v>
      </c>
      <c r="G200" s="200" t="s">
        <v>4389</v>
      </c>
      <c r="H200" s="200">
        <v>1</v>
      </c>
      <c r="I200" s="200" t="s">
        <v>4647</v>
      </c>
    </row>
    <row r="201" spans="1:9" x14ac:dyDescent="0.3">
      <c r="A201" s="200">
        <v>337522</v>
      </c>
      <c r="B201" s="200" t="s">
        <v>3764</v>
      </c>
      <c r="C201" s="200" t="s">
        <v>200</v>
      </c>
      <c r="D201" s="200" t="s">
        <v>268</v>
      </c>
      <c r="E201" s="200">
        <v>2</v>
      </c>
      <c r="F201" s="200">
        <v>28557</v>
      </c>
      <c r="G201" s="200" t="s">
        <v>85</v>
      </c>
      <c r="H201" s="200">
        <v>1</v>
      </c>
      <c r="I201" s="200" t="s">
        <v>4584</v>
      </c>
    </row>
    <row r="202" spans="1:9" x14ac:dyDescent="0.3">
      <c r="A202" s="200">
        <v>337524</v>
      </c>
      <c r="B202" s="200" t="s">
        <v>5880</v>
      </c>
      <c r="C202" s="200" t="s">
        <v>493</v>
      </c>
      <c r="D202" s="200" t="s">
        <v>866</v>
      </c>
      <c r="E202" s="200">
        <v>2</v>
      </c>
      <c r="F202" s="200">
        <v>29356</v>
      </c>
      <c r="G202" s="200" t="s">
        <v>85</v>
      </c>
      <c r="H202" s="200">
        <v>1</v>
      </c>
      <c r="I202" s="200" t="s">
        <v>4584</v>
      </c>
    </row>
    <row r="203" spans="1:9" x14ac:dyDescent="0.3">
      <c r="A203" s="200">
        <v>304436</v>
      </c>
      <c r="B203" s="200" t="s">
        <v>5881</v>
      </c>
      <c r="C203" s="200" t="s">
        <v>200</v>
      </c>
      <c r="D203" s="200" t="s">
        <v>4948</v>
      </c>
      <c r="E203" s="200">
        <v>2</v>
      </c>
      <c r="F203" s="200">
        <v>31246</v>
      </c>
      <c r="G203" s="200" t="s">
        <v>4949</v>
      </c>
      <c r="H203" s="200">
        <v>1</v>
      </c>
      <c r="I203" s="200" t="s">
        <v>4647</v>
      </c>
    </row>
    <row r="204" spans="1:9" x14ac:dyDescent="0.3">
      <c r="A204" s="200">
        <v>335446</v>
      </c>
      <c r="B204" s="200" t="s">
        <v>1725</v>
      </c>
      <c r="C204" s="200" t="s">
        <v>739</v>
      </c>
      <c r="D204" s="200" t="s">
        <v>967</v>
      </c>
      <c r="E204" s="200">
        <v>2</v>
      </c>
      <c r="F204" s="200">
        <v>34525</v>
      </c>
      <c r="G204" s="200" t="s">
        <v>4487</v>
      </c>
      <c r="H204" s="200">
        <v>1</v>
      </c>
      <c r="I204" s="200" t="s">
        <v>4584</v>
      </c>
    </row>
    <row r="205" spans="1:9" x14ac:dyDescent="0.3">
      <c r="A205" s="200">
        <v>337531</v>
      </c>
      <c r="B205" s="200" t="s">
        <v>3770</v>
      </c>
      <c r="C205" s="200" t="s">
        <v>385</v>
      </c>
      <c r="D205" s="200" t="s">
        <v>224</v>
      </c>
      <c r="E205" s="200">
        <v>2</v>
      </c>
      <c r="F205" s="200">
        <v>32212</v>
      </c>
      <c r="G205" s="200" t="s">
        <v>85</v>
      </c>
      <c r="H205" s="200">
        <v>1</v>
      </c>
      <c r="I205" s="200" t="s">
        <v>4584</v>
      </c>
    </row>
    <row r="206" spans="1:9" x14ac:dyDescent="0.3">
      <c r="A206" s="200">
        <v>327315</v>
      </c>
      <c r="B206" s="200" t="s">
        <v>4951</v>
      </c>
      <c r="C206" s="200" t="s">
        <v>200</v>
      </c>
      <c r="D206" s="200" t="s">
        <v>4952</v>
      </c>
      <c r="E206" s="200">
        <v>2</v>
      </c>
      <c r="F206" s="200">
        <v>35797</v>
      </c>
      <c r="G206" s="200" t="s">
        <v>85</v>
      </c>
      <c r="H206" s="200">
        <v>1</v>
      </c>
      <c r="I206" s="200" t="s">
        <v>4647</v>
      </c>
    </row>
    <row r="207" spans="1:9" x14ac:dyDescent="0.3">
      <c r="A207" s="200">
        <v>334033</v>
      </c>
      <c r="B207" s="200" t="s">
        <v>1165</v>
      </c>
      <c r="C207" s="200" t="s">
        <v>460</v>
      </c>
      <c r="D207" s="200" t="s">
        <v>4243</v>
      </c>
      <c r="E207" s="200">
        <v>2</v>
      </c>
      <c r="F207" s="200">
        <v>28911</v>
      </c>
      <c r="G207" s="200" t="s">
        <v>85</v>
      </c>
      <c r="H207" s="200">
        <v>1</v>
      </c>
      <c r="I207" s="200" t="s">
        <v>4584</v>
      </c>
    </row>
    <row r="208" spans="1:9" x14ac:dyDescent="0.3">
      <c r="A208" s="200">
        <v>327946</v>
      </c>
      <c r="B208" s="200" t="s">
        <v>4953</v>
      </c>
      <c r="C208" s="200" t="s">
        <v>358</v>
      </c>
      <c r="D208" s="200" t="s">
        <v>4954</v>
      </c>
      <c r="E208" s="200">
        <v>2</v>
      </c>
      <c r="F208" s="200">
        <v>35442</v>
      </c>
      <c r="G208" s="200" t="s">
        <v>4955</v>
      </c>
      <c r="H208" s="200">
        <v>1</v>
      </c>
      <c r="I208" s="200" t="s">
        <v>4647</v>
      </c>
    </row>
    <row r="209" spans="1:9" x14ac:dyDescent="0.3">
      <c r="A209" s="200">
        <v>336801</v>
      </c>
      <c r="B209" s="200" t="s">
        <v>3458</v>
      </c>
      <c r="C209" s="200" t="s">
        <v>509</v>
      </c>
      <c r="D209" s="200" t="s">
        <v>4244</v>
      </c>
      <c r="E209" s="200">
        <v>2</v>
      </c>
      <c r="F209" s="200">
        <v>36526</v>
      </c>
      <c r="G209" s="200" t="s">
        <v>85</v>
      </c>
      <c r="H209" s="200">
        <v>1</v>
      </c>
      <c r="I209" s="200" t="s">
        <v>4584</v>
      </c>
    </row>
    <row r="210" spans="1:9" x14ac:dyDescent="0.3">
      <c r="A210" s="200">
        <v>300471</v>
      </c>
      <c r="B210" s="200" t="s">
        <v>4956</v>
      </c>
      <c r="C210" s="200" t="s">
        <v>201</v>
      </c>
      <c r="D210" s="200" t="s">
        <v>215</v>
      </c>
      <c r="E210" s="200">
        <v>2</v>
      </c>
      <c r="F210" s="200">
        <v>29957</v>
      </c>
      <c r="G210" s="200" t="s">
        <v>85</v>
      </c>
      <c r="H210" s="200">
        <v>1</v>
      </c>
      <c r="I210" s="200" t="s">
        <v>4647</v>
      </c>
    </row>
    <row r="211" spans="1:9" x14ac:dyDescent="0.3">
      <c r="A211" s="200">
        <v>337537</v>
      </c>
      <c r="B211" s="200" t="s">
        <v>3775</v>
      </c>
      <c r="C211" s="200" t="s">
        <v>3776</v>
      </c>
      <c r="D211" s="200" t="s">
        <v>395</v>
      </c>
      <c r="E211" s="200">
        <v>2</v>
      </c>
      <c r="F211" s="200">
        <v>32902</v>
      </c>
      <c r="G211" s="200" t="s">
        <v>95</v>
      </c>
      <c r="H211" s="200">
        <v>1</v>
      </c>
      <c r="I211" s="200" t="s">
        <v>4584</v>
      </c>
    </row>
    <row r="212" spans="1:9" x14ac:dyDescent="0.3">
      <c r="A212" s="200">
        <v>336803</v>
      </c>
      <c r="B212" s="200" t="s">
        <v>3459</v>
      </c>
      <c r="C212" s="200" t="s">
        <v>304</v>
      </c>
      <c r="D212" s="200" t="s">
        <v>292</v>
      </c>
      <c r="E212" s="200">
        <v>2</v>
      </c>
      <c r="F212" s="200">
        <v>36238</v>
      </c>
      <c r="G212" s="200" t="s">
        <v>85</v>
      </c>
      <c r="H212" s="200">
        <v>1</v>
      </c>
      <c r="I212" s="200" t="s">
        <v>4584</v>
      </c>
    </row>
    <row r="213" spans="1:9" x14ac:dyDescent="0.3">
      <c r="A213" s="200">
        <v>335463</v>
      </c>
      <c r="B213" s="200" t="s">
        <v>934</v>
      </c>
      <c r="C213" s="200" t="s">
        <v>200</v>
      </c>
      <c r="D213" s="200" t="s">
        <v>233</v>
      </c>
      <c r="E213" s="200">
        <v>2</v>
      </c>
      <c r="F213" s="200">
        <v>34908</v>
      </c>
      <c r="G213" s="200" t="s">
        <v>85</v>
      </c>
      <c r="H213" s="200">
        <v>1</v>
      </c>
      <c r="I213" s="200" t="s">
        <v>4584</v>
      </c>
    </row>
    <row r="214" spans="1:9" x14ac:dyDescent="0.3">
      <c r="A214" s="200">
        <v>335471</v>
      </c>
      <c r="B214" s="200" t="s">
        <v>1909</v>
      </c>
      <c r="C214" s="200" t="s">
        <v>1005</v>
      </c>
      <c r="D214" s="200" t="s">
        <v>371</v>
      </c>
      <c r="E214" s="200">
        <v>2</v>
      </c>
      <c r="F214" s="200">
        <v>35817</v>
      </c>
      <c r="G214" s="200" t="s">
        <v>85</v>
      </c>
      <c r="H214" s="200">
        <v>1</v>
      </c>
      <c r="I214" s="200" t="s">
        <v>4584</v>
      </c>
    </row>
    <row r="215" spans="1:9" x14ac:dyDescent="0.3">
      <c r="A215" s="200">
        <v>337543</v>
      </c>
      <c r="B215" s="200" t="s">
        <v>3780</v>
      </c>
      <c r="C215" s="200" t="s">
        <v>914</v>
      </c>
      <c r="D215" s="200" t="s">
        <v>345</v>
      </c>
      <c r="E215" s="200">
        <v>2</v>
      </c>
      <c r="F215" s="200">
        <v>33817</v>
      </c>
      <c r="G215" s="200" t="s">
        <v>4412</v>
      </c>
      <c r="H215" s="200">
        <v>1</v>
      </c>
      <c r="I215" s="200" t="s">
        <v>4584</v>
      </c>
    </row>
    <row r="216" spans="1:9" x14ac:dyDescent="0.3">
      <c r="A216" s="200">
        <v>337544</v>
      </c>
      <c r="B216" s="200" t="s">
        <v>3781</v>
      </c>
      <c r="C216" s="200" t="s">
        <v>201</v>
      </c>
      <c r="D216" s="200" t="s">
        <v>4246</v>
      </c>
      <c r="E216" s="200">
        <v>2</v>
      </c>
      <c r="F216" s="200">
        <v>35459</v>
      </c>
      <c r="G216" s="200" t="s">
        <v>85</v>
      </c>
      <c r="H216" s="200">
        <v>1</v>
      </c>
      <c r="I216" s="200" t="s">
        <v>4584</v>
      </c>
    </row>
    <row r="217" spans="1:9" x14ac:dyDescent="0.3">
      <c r="A217" s="200">
        <v>334052</v>
      </c>
      <c r="B217" s="200" t="s">
        <v>1380</v>
      </c>
      <c r="C217" s="200" t="s">
        <v>980</v>
      </c>
      <c r="D217" s="200" t="s">
        <v>4247</v>
      </c>
      <c r="E217" s="200">
        <v>2</v>
      </c>
      <c r="F217" s="200">
        <v>31479</v>
      </c>
      <c r="G217" s="200" t="s">
        <v>85</v>
      </c>
      <c r="H217" s="200">
        <v>1</v>
      </c>
      <c r="I217" s="200" t="s">
        <v>4584</v>
      </c>
    </row>
    <row r="218" spans="1:9" x14ac:dyDescent="0.3">
      <c r="A218" s="200">
        <v>335474</v>
      </c>
      <c r="B218" s="200" t="s">
        <v>1910</v>
      </c>
      <c r="C218" s="200" t="s">
        <v>333</v>
      </c>
      <c r="D218" s="200" t="s">
        <v>1911</v>
      </c>
      <c r="E218" s="200">
        <v>2</v>
      </c>
      <c r="F218" s="200">
        <v>32034</v>
      </c>
      <c r="G218" s="200" t="s">
        <v>85</v>
      </c>
      <c r="H218" s="200">
        <v>1</v>
      </c>
      <c r="I218" s="200" t="s">
        <v>4584</v>
      </c>
    </row>
    <row r="219" spans="1:9" x14ac:dyDescent="0.3">
      <c r="A219" s="200">
        <v>315952</v>
      </c>
      <c r="B219" s="200" t="s">
        <v>4961</v>
      </c>
      <c r="C219" s="200" t="s">
        <v>238</v>
      </c>
      <c r="D219" s="200" t="s">
        <v>4962</v>
      </c>
      <c r="E219" s="200">
        <v>2</v>
      </c>
      <c r="F219" s="200">
        <v>31720</v>
      </c>
      <c r="G219" s="200" t="s">
        <v>85</v>
      </c>
      <c r="H219" s="200">
        <v>1</v>
      </c>
      <c r="I219" s="200" t="s">
        <v>4647</v>
      </c>
    </row>
    <row r="220" spans="1:9" x14ac:dyDescent="0.3">
      <c r="A220" s="200">
        <v>331854</v>
      </c>
      <c r="B220" s="200" t="s">
        <v>4966</v>
      </c>
      <c r="C220" s="200" t="s">
        <v>236</v>
      </c>
      <c r="D220" s="200" t="s">
        <v>583</v>
      </c>
      <c r="E220" s="200">
        <v>2</v>
      </c>
      <c r="F220" s="200">
        <v>29484</v>
      </c>
      <c r="G220" s="200" t="s">
        <v>85</v>
      </c>
      <c r="H220" s="200">
        <v>1</v>
      </c>
      <c r="I220" s="200" t="s">
        <v>4647</v>
      </c>
    </row>
    <row r="221" spans="1:9" x14ac:dyDescent="0.3">
      <c r="A221" s="200">
        <v>337549</v>
      </c>
      <c r="B221" s="200" t="s">
        <v>3784</v>
      </c>
      <c r="C221" s="200" t="s">
        <v>742</v>
      </c>
      <c r="D221" s="200" t="s">
        <v>210</v>
      </c>
      <c r="E221" s="200">
        <v>2</v>
      </c>
      <c r="F221" s="200">
        <v>33604</v>
      </c>
      <c r="G221" s="200" t="s">
        <v>4392</v>
      </c>
      <c r="H221" s="200">
        <v>2</v>
      </c>
      <c r="I221" s="200" t="s">
        <v>4584</v>
      </c>
    </row>
    <row r="222" spans="1:9" x14ac:dyDescent="0.3">
      <c r="A222" s="200">
        <v>319680</v>
      </c>
      <c r="B222" s="200" t="s">
        <v>4970</v>
      </c>
      <c r="C222" s="200" t="s">
        <v>313</v>
      </c>
      <c r="D222" s="200" t="s">
        <v>4971</v>
      </c>
      <c r="E222" s="200">
        <v>2</v>
      </c>
      <c r="F222" s="200">
        <v>31357</v>
      </c>
      <c r="G222" s="200" t="s">
        <v>4972</v>
      </c>
      <c r="H222" s="200">
        <v>1</v>
      </c>
      <c r="I222" s="200" t="s">
        <v>4647</v>
      </c>
    </row>
    <row r="223" spans="1:9" x14ac:dyDescent="0.3">
      <c r="A223" s="200">
        <v>304667</v>
      </c>
      <c r="B223" s="200" t="s">
        <v>4973</v>
      </c>
      <c r="C223" s="200" t="s">
        <v>273</v>
      </c>
      <c r="D223" s="200" t="s">
        <v>324</v>
      </c>
      <c r="E223" s="200">
        <v>2</v>
      </c>
      <c r="F223" s="200">
        <v>30338</v>
      </c>
      <c r="G223" s="200" t="s">
        <v>4974</v>
      </c>
      <c r="I223" s="200" t="s">
        <v>4647</v>
      </c>
    </row>
    <row r="224" spans="1:9" x14ac:dyDescent="0.3">
      <c r="A224" s="200">
        <v>304734</v>
      </c>
      <c r="B224" s="200" t="s">
        <v>4975</v>
      </c>
      <c r="C224" s="200" t="s">
        <v>201</v>
      </c>
      <c r="D224" s="200" t="s">
        <v>646</v>
      </c>
      <c r="E224" s="200">
        <v>2</v>
      </c>
      <c r="F224" s="200">
        <v>29244</v>
      </c>
      <c r="G224" s="200" t="s">
        <v>4976</v>
      </c>
      <c r="H224" s="200">
        <v>1</v>
      </c>
      <c r="I224" s="200" t="s">
        <v>4647</v>
      </c>
    </row>
    <row r="225" spans="1:9" x14ac:dyDescent="0.3">
      <c r="A225" s="200">
        <v>318874</v>
      </c>
      <c r="B225" s="200" t="s">
        <v>4977</v>
      </c>
      <c r="C225" s="200" t="s">
        <v>391</v>
      </c>
      <c r="D225" s="200" t="s">
        <v>485</v>
      </c>
      <c r="E225" s="200">
        <v>2</v>
      </c>
      <c r="F225" s="200">
        <v>31634</v>
      </c>
      <c r="G225" s="200" t="s">
        <v>4978</v>
      </c>
      <c r="H225" s="200">
        <v>1</v>
      </c>
      <c r="I225" s="200" t="s">
        <v>4647</v>
      </c>
    </row>
    <row r="226" spans="1:9" x14ac:dyDescent="0.3">
      <c r="A226" s="200">
        <v>337555</v>
      </c>
      <c r="B226" s="200" t="s">
        <v>3786</v>
      </c>
      <c r="C226" s="200" t="s">
        <v>200</v>
      </c>
      <c r="D226" s="200" t="s">
        <v>202</v>
      </c>
      <c r="E226" s="200">
        <v>2</v>
      </c>
      <c r="F226" s="200">
        <v>29651</v>
      </c>
      <c r="G226" s="200" t="s">
        <v>4491</v>
      </c>
      <c r="H226" s="200">
        <v>1</v>
      </c>
      <c r="I226" s="200" t="s">
        <v>4584</v>
      </c>
    </row>
    <row r="227" spans="1:9" x14ac:dyDescent="0.3">
      <c r="A227" s="200">
        <v>329534</v>
      </c>
      <c r="B227" s="200" t="s">
        <v>4980</v>
      </c>
      <c r="C227" s="200" t="s">
        <v>4981</v>
      </c>
      <c r="D227" s="200" t="s">
        <v>4982</v>
      </c>
      <c r="E227" s="200">
        <v>2</v>
      </c>
      <c r="F227" s="200">
        <v>35964</v>
      </c>
      <c r="G227" s="200" t="s">
        <v>85</v>
      </c>
      <c r="H227" s="200">
        <v>1</v>
      </c>
      <c r="I227" s="200" t="s">
        <v>4647</v>
      </c>
    </row>
    <row r="228" spans="1:9" x14ac:dyDescent="0.3">
      <c r="A228" s="200">
        <v>300497</v>
      </c>
      <c r="B228" s="200" t="s">
        <v>4984</v>
      </c>
      <c r="C228" s="200" t="s">
        <v>209</v>
      </c>
      <c r="D228" s="200" t="s">
        <v>4985</v>
      </c>
      <c r="E228" s="200">
        <v>2</v>
      </c>
      <c r="F228" s="200">
        <v>31211</v>
      </c>
      <c r="G228" s="200" t="s">
        <v>85</v>
      </c>
      <c r="H228" s="200">
        <v>1</v>
      </c>
      <c r="I228" s="200" t="s">
        <v>4647</v>
      </c>
    </row>
    <row r="229" spans="1:9" x14ac:dyDescent="0.3">
      <c r="A229" s="200">
        <v>328807</v>
      </c>
      <c r="B229" s="200" t="s">
        <v>4989</v>
      </c>
      <c r="C229" s="200" t="s">
        <v>439</v>
      </c>
      <c r="D229" s="200" t="s">
        <v>349</v>
      </c>
      <c r="E229" s="200">
        <v>2</v>
      </c>
      <c r="F229" s="200">
        <v>34140</v>
      </c>
      <c r="G229" s="200" t="s">
        <v>85</v>
      </c>
      <c r="H229" s="200">
        <v>1</v>
      </c>
      <c r="I229" s="200" t="s">
        <v>4647</v>
      </c>
    </row>
    <row r="230" spans="1:9" x14ac:dyDescent="0.3">
      <c r="A230" s="200">
        <v>335498</v>
      </c>
      <c r="B230" s="200" t="s">
        <v>1916</v>
      </c>
      <c r="C230" s="200" t="s">
        <v>493</v>
      </c>
      <c r="D230" s="200" t="s">
        <v>297</v>
      </c>
      <c r="E230" s="200">
        <v>2</v>
      </c>
      <c r="F230" s="200">
        <v>31459</v>
      </c>
      <c r="G230" s="200" t="s">
        <v>99</v>
      </c>
      <c r="H230" s="200">
        <v>1</v>
      </c>
      <c r="I230" s="200" t="s">
        <v>4584</v>
      </c>
    </row>
    <row r="231" spans="1:9" x14ac:dyDescent="0.3">
      <c r="A231" s="200">
        <v>304855</v>
      </c>
      <c r="B231" s="200" t="s">
        <v>4991</v>
      </c>
      <c r="C231" s="200" t="s">
        <v>211</v>
      </c>
      <c r="D231" s="200" t="s">
        <v>365</v>
      </c>
      <c r="E231" s="200">
        <v>2</v>
      </c>
      <c r="F231" s="200">
        <v>32143</v>
      </c>
      <c r="G231" s="200" t="s">
        <v>85</v>
      </c>
      <c r="H231" s="200">
        <v>1</v>
      </c>
      <c r="I231" s="200" t="s">
        <v>4647</v>
      </c>
    </row>
    <row r="232" spans="1:9" x14ac:dyDescent="0.3">
      <c r="A232" s="200">
        <v>337560</v>
      </c>
      <c r="B232" s="200" t="s">
        <v>3789</v>
      </c>
      <c r="C232" s="200" t="s">
        <v>460</v>
      </c>
      <c r="D232" s="200" t="s">
        <v>1728</v>
      </c>
      <c r="E232" s="200">
        <v>2</v>
      </c>
      <c r="F232" s="200">
        <v>29395</v>
      </c>
      <c r="G232" s="200" t="s">
        <v>2006</v>
      </c>
      <c r="H232" s="200">
        <v>1</v>
      </c>
      <c r="I232" s="200" t="s">
        <v>4584</v>
      </c>
    </row>
    <row r="233" spans="1:9" x14ac:dyDescent="0.3">
      <c r="A233" s="200">
        <v>335507</v>
      </c>
      <c r="B233" s="200" t="s">
        <v>1919</v>
      </c>
      <c r="C233" s="200" t="s">
        <v>1920</v>
      </c>
      <c r="D233" s="200" t="s">
        <v>3627</v>
      </c>
      <c r="E233" s="200">
        <v>2</v>
      </c>
      <c r="F233" s="200">
        <v>31607</v>
      </c>
      <c r="G233" s="200" t="s">
        <v>4436</v>
      </c>
      <c r="H233" s="200">
        <v>1</v>
      </c>
      <c r="I233" s="200" t="s">
        <v>4584</v>
      </c>
    </row>
    <row r="234" spans="1:9" x14ac:dyDescent="0.3">
      <c r="A234" s="200">
        <v>333714</v>
      </c>
      <c r="B234" s="200" t="s">
        <v>5000</v>
      </c>
      <c r="C234" s="200" t="s">
        <v>203</v>
      </c>
      <c r="D234" s="200" t="s">
        <v>280</v>
      </c>
      <c r="E234" s="200">
        <v>2</v>
      </c>
      <c r="F234" s="200">
        <v>28972</v>
      </c>
      <c r="G234" s="200" t="s">
        <v>85</v>
      </c>
      <c r="H234" s="200">
        <v>1</v>
      </c>
      <c r="I234" s="200" t="s">
        <v>4647</v>
      </c>
    </row>
    <row r="235" spans="1:9" x14ac:dyDescent="0.3">
      <c r="A235" s="200">
        <v>316954</v>
      </c>
      <c r="B235" s="200" t="s">
        <v>5001</v>
      </c>
      <c r="C235" s="200" t="s">
        <v>203</v>
      </c>
      <c r="D235" s="200" t="s">
        <v>5002</v>
      </c>
      <c r="E235" s="200">
        <v>2</v>
      </c>
      <c r="F235" s="200">
        <v>28185</v>
      </c>
      <c r="G235" s="200" t="s">
        <v>5003</v>
      </c>
      <c r="H235" s="200">
        <v>1</v>
      </c>
      <c r="I235" s="200" t="s">
        <v>4647</v>
      </c>
    </row>
    <row r="236" spans="1:9" x14ac:dyDescent="0.3">
      <c r="A236" s="200">
        <v>328960</v>
      </c>
      <c r="B236" s="200" t="s">
        <v>5006</v>
      </c>
      <c r="C236" s="200" t="s">
        <v>203</v>
      </c>
      <c r="D236" s="200" t="s">
        <v>5007</v>
      </c>
      <c r="E236" s="200">
        <v>2</v>
      </c>
      <c r="F236" s="200">
        <v>32662</v>
      </c>
      <c r="G236" s="200" t="s">
        <v>87</v>
      </c>
      <c r="H236" s="200">
        <v>1</v>
      </c>
      <c r="I236" s="200" t="s">
        <v>4647</v>
      </c>
    </row>
    <row r="237" spans="1:9" x14ac:dyDescent="0.3">
      <c r="A237" s="200">
        <v>304977</v>
      </c>
      <c r="B237" s="200" t="s">
        <v>5008</v>
      </c>
      <c r="C237" s="200" t="s">
        <v>333</v>
      </c>
      <c r="D237" s="200" t="s">
        <v>387</v>
      </c>
      <c r="E237" s="200">
        <v>2</v>
      </c>
      <c r="F237" s="200">
        <v>28383</v>
      </c>
      <c r="G237" s="200" t="s">
        <v>85</v>
      </c>
      <c r="H237" s="200">
        <v>1</v>
      </c>
      <c r="I237" s="200" t="s">
        <v>4647</v>
      </c>
    </row>
    <row r="238" spans="1:9" x14ac:dyDescent="0.3">
      <c r="A238" s="200">
        <v>337572</v>
      </c>
      <c r="B238" s="200" t="s">
        <v>3795</v>
      </c>
      <c r="C238" s="200" t="s">
        <v>3550</v>
      </c>
      <c r="D238" s="200" t="s">
        <v>4251</v>
      </c>
      <c r="E238" s="200">
        <v>2</v>
      </c>
      <c r="F238" s="200">
        <v>32644</v>
      </c>
      <c r="G238" s="200" t="s">
        <v>4495</v>
      </c>
      <c r="H238" s="200">
        <v>1</v>
      </c>
      <c r="I238" s="200" t="s">
        <v>4584</v>
      </c>
    </row>
    <row r="239" spans="1:9" x14ac:dyDescent="0.3">
      <c r="A239" s="200">
        <v>324899</v>
      </c>
      <c r="B239" s="200" t="s">
        <v>5013</v>
      </c>
      <c r="C239" s="200" t="s">
        <v>636</v>
      </c>
      <c r="D239" s="200" t="s">
        <v>351</v>
      </c>
      <c r="E239" s="200">
        <v>2</v>
      </c>
      <c r="F239" s="200">
        <v>34350</v>
      </c>
      <c r="G239" s="200" t="s">
        <v>85</v>
      </c>
      <c r="H239" s="200">
        <v>1</v>
      </c>
      <c r="I239" s="200" t="s">
        <v>4647</v>
      </c>
    </row>
    <row r="240" spans="1:9" x14ac:dyDescent="0.3">
      <c r="A240" s="200">
        <v>324900</v>
      </c>
      <c r="B240" s="200" t="s">
        <v>5014</v>
      </c>
      <c r="C240" s="200" t="s">
        <v>319</v>
      </c>
      <c r="D240" s="200" t="s">
        <v>583</v>
      </c>
      <c r="E240" s="200">
        <v>2</v>
      </c>
      <c r="F240" s="200">
        <v>33460</v>
      </c>
      <c r="G240" s="200" t="s">
        <v>5015</v>
      </c>
      <c r="H240" s="200">
        <v>1</v>
      </c>
      <c r="I240" s="200" t="s">
        <v>4647</v>
      </c>
    </row>
    <row r="241" spans="1:9" x14ac:dyDescent="0.3">
      <c r="A241" s="200">
        <v>305040</v>
      </c>
      <c r="B241" s="200" t="s">
        <v>5018</v>
      </c>
      <c r="C241" s="200" t="s">
        <v>273</v>
      </c>
      <c r="D241" s="200" t="s">
        <v>4680</v>
      </c>
      <c r="E241" s="200">
        <v>2</v>
      </c>
      <c r="F241" s="200">
        <v>30121</v>
      </c>
      <c r="G241" s="200" t="s">
        <v>96</v>
      </c>
      <c r="H241" s="200">
        <v>1</v>
      </c>
      <c r="I241" s="200" t="s">
        <v>4647</v>
      </c>
    </row>
    <row r="242" spans="1:9" x14ac:dyDescent="0.3">
      <c r="A242" s="200">
        <v>335536</v>
      </c>
      <c r="B242" s="200" t="s">
        <v>1928</v>
      </c>
      <c r="C242" s="200" t="s">
        <v>708</v>
      </c>
      <c r="D242" s="200" t="s">
        <v>551</v>
      </c>
      <c r="E242" s="200">
        <v>2</v>
      </c>
      <c r="F242" s="200">
        <v>35801</v>
      </c>
      <c r="G242" s="200" t="s">
        <v>4383</v>
      </c>
      <c r="H242" s="200">
        <v>1</v>
      </c>
      <c r="I242" s="200" t="s">
        <v>4584</v>
      </c>
    </row>
    <row r="243" spans="1:9" x14ac:dyDescent="0.3">
      <c r="A243" s="200">
        <v>337573</v>
      </c>
      <c r="B243" s="200" t="s">
        <v>1928</v>
      </c>
      <c r="C243" s="200" t="s">
        <v>800</v>
      </c>
      <c r="D243" s="200" t="s">
        <v>263</v>
      </c>
      <c r="E243" s="200">
        <v>2</v>
      </c>
      <c r="F243" s="200">
        <v>30858</v>
      </c>
      <c r="G243" s="200" t="s">
        <v>4496</v>
      </c>
      <c r="H243" s="200">
        <v>1</v>
      </c>
      <c r="I243" s="200" t="s">
        <v>4584</v>
      </c>
    </row>
    <row r="244" spans="1:9" x14ac:dyDescent="0.3">
      <c r="A244" s="200">
        <v>337574</v>
      </c>
      <c r="B244" s="200" t="s">
        <v>3796</v>
      </c>
      <c r="C244" s="200" t="s">
        <v>216</v>
      </c>
      <c r="D244" s="200" t="s">
        <v>638</v>
      </c>
      <c r="E244" s="200">
        <v>2</v>
      </c>
      <c r="F244" s="200">
        <v>36911</v>
      </c>
      <c r="G244" s="200" t="s">
        <v>85</v>
      </c>
      <c r="H244" s="200">
        <v>1</v>
      </c>
      <c r="I244" s="200" t="s">
        <v>4584</v>
      </c>
    </row>
    <row r="245" spans="1:9" x14ac:dyDescent="0.3">
      <c r="A245" s="200">
        <v>327250</v>
      </c>
      <c r="B245" s="200" t="s">
        <v>5019</v>
      </c>
      <c r="C245" s="200" t="s">
        <v>5020</v>
      </c>
      <c r="D245" s="200" t="s">
        <v>5021</v>
      </c>
      <c r="E245" s="200">
        <v>2</v>
      </c>
      <c r="F245" s="200">
        <v>32510</v>
      </c>
      <c r="G245" s="200" t="s">
        <v>85</v>
      </c>
      <c r="H245" s="200">
        <v>1</v>
      </c>
      <c r="I245" s="200" t="s">
        <v>4647</v>
      </c>
    </row>
    <row r="246" spans="1:9" x14ac:dyDescent="0.3">
      <c r="A246" s="200">
        <v>324906</v>
      </c>
      <c r="B246" s="200" t="s">
        <v>5024</v>
      </c>
      <c r="C246" s="200" t="s">
        <v>303</v>
      </c>
      <c r="D246" s="200" t="s">
        <v>5025</v>
      </c>
      <c r="E246" s="200">
        <v>2</v>
      </c>
      <c r="F246" s="200">
        <v>34431</v>
      </c>
      <c r="G246" s="200" t="s">
        <v>101</v>
      </c>
      <c r="H246" s="200">
        <v>1</v>
      </c>
      <c r="I246" s="200" t="s">
        <v>4647</v>
      </c>
    </row>
    <row r="247" spans="1:9" x14ac:dyDescent="0.3">
      <c r="A247" s="200">
        <v>331157</v>
      </c>
      <c r="B247" s="200" t="s">
        <v>5030</v>
      </c>
      <c r="C247" s="200" t="s">
        <v>251</v>
      </c>
      <c r="D247" s="200" t="s">
        <v>5031</v>
      </c>
      <c r="E247" s="200">
        <v>2</v>
      </c>
      <c r="F247" s="200">
        <v>33970</v>
      </c>
      <c r="G247" s="200" t="s">
        <v>85</v>
      </c>
      <c r="H247" s="200">
        <v>1</v>
      </c>
      <c r="I247" s="200" t="s">
        <v>4647</v>
      </c>
    </row>
    <row r="248" spans="1:9" x14ac:dyDescent="0.3">
      <c r="A248" s="200">
        <v>337586</v>
      </c>
      <c r="B248" s="200" t="s">
        <v>3800</v>
      </c>
      <c r="C248" s="200" t="s">
        <v>442</v>
      </c>
      <c r="D248" s="200" t="s">
        <v>1016</v>
      </c>
      <c r="E248" s="200">
        <v>2</v>
      </c>
      <c r="F248" s="200">
        <v>27565</v>
      </c>
      <c r="G248" s="200" t="s">
        <v>4457</v>
      </c>
      <c r="H248" s="200">
        <v>1</v>
      </c>
      <c r="I248" s="200" t="s">
        <v>4584</v>
      </c>
    </row>
    <row r="249" spans="1:9" x14ac:dyDescent="0.3">
      <c r="A249" s="200">
        <v>335560</v>
      </c>
      <c r="B249" s="200" t="s">
        <v>3111</v>
      </c>
      <c r="C249" s="200" t="s">
        <v>201</v>
      </c>
      <c r="D249" s="200" t="s">
        <v>320</v>
      </c>
      <c r="E249" s="200">
        <v>2</v>
      </c>
      <c r="F249" s="200">
        <v>35431</v>
      </c>
      <c r="G249" s="200" t="s">
        <v>4438</v>
      </c>
      <c r="H249" s="200">
        <v>1</v>
      </c>
      <c r="I249" s="200" t="s">
        <v>4584</v>
      </c>
    </row>
    <row r="250" spans="1:9" x14ac:dyDescent="0.3">
      <c r="A250" s="200">
        <v>329589</v>
      </c>
      <c r="B250" s="200" t="s">
        <v>5032</v>
      </c>
      <c r="C250" s="200" t="s">
        <v>201</v>
      </c>
      <c r="D250" s="200" t="s">
        <v>359</v>
      </c>
      <c r="E250" s="200">
        <v>2</v>
      </c>
      <c r="F250" s="200">
        <v>24610</v>
      </c>
      <c r="G250" s="200" t="s">
        <v>85</v>
      </c>
      <c r="H250" s="200">
        <v>2</v>
      </c>
      <c r="I250" s="200" t="s">
        <v>4647</v>
      </c>
    </row>
    <row r="251" spans="1:9" x14ac:dyDescent="0.3">
      <c r="A251" s="200">
        <v>305207</v>
      </c>
      <c r="B251" s="200" t="s">
        <v>5037</v>
      </c>
      <c r="C251" s="200" t="s">
        <v>209</v>
      </c>
      <c r="D251" s="200" t="s">
        <v>5038</v>
      </c>
      <c r="E251" s="200">
        <v>2</v>
      </c>
      <c r="F251" s="200">
        <v>30811</v>
      </c>
      <c r="H251" s="200">
        <v>1</v>
      </c>
      <c r="I251" s="200" t="s">
        <v>4647</v>
      </c>
    </row>
    <row r="252" spans="1:9" x14ac:dyDescent="0.3">
      <c r="A252" s="200">
        <v>316990</v>
      </c>
      <c r="B252" s="200" t="s">
        <v>5039</v>
      </c>
      <c r="C252" s="200" t="s">
        <v>949</v>
      </c>
      <c r="D252" s="200" t="s">
        <v>5040</v>
      </c>
      <c r="E252" s="200">
        <v>2</v>
      </c>
      <c r="F252" s="200">
        <v>28642</v>
      </c>
      <c r="G252" s="200" t="s">
        <v>5041</v>
      </c>
      <c r="H252" s="200">
        <v>1</v>
      </c>
      <c r="I252" s="200" t="s">
        <v>4647</v>
      </c>
    </row>
    <row r="253" spans="1:9" x14ac:dyDescent="0.3">
      <c r="A253" s="200">
        <v>329596</v>
      </c>
      <c r="B253" s="200" t="s">
        <v>5042</v>
      </c>
      <c r="C253" s="200" t="s">
        <v>873</v>
      </c>
      <c r="D253" s="200" t="s">
        <v>5043</v>
      </c>
      <c r="E253" s="200">
        <v>2</v>
      </c>
      <c r="F253" s="200">
        <v>32754</v>
      </c>
      <c r="G253" s="200" t="s">
        <v>5044</v>
      </c>
      <c r="H253" s="200">
        <v>1</v>
      </c>
      <c r="I253" s="200" t="s">
        <v>4647</v>
      </c>
    </row>
    <row r="254" spans="1:9" x14ac:dyDescent="0.3">
      <c r="A254" s="200">
        <v>305228</v>
      </c>
      <c r="B254" s="200" t="s">
        <v>5045</v>
      </c>
      <c r="C254" s="200" t="s">
        <v>203</v>
      </c>
      <c r="D254" s="200" t="s">
        <v>377</v>
      </c>
      <c r="E254" s="200">
        <v>2</v>
      </c>
      <c r="F254" s="200">
        <v>30556</v>
      </c>
      <c r="G254" s="200" t="s">
        <v>85</v>
      </c>
      <c r="H254" s="200">
        <v>1</v>
      </c>
      <c r="I254" s="200" t="s">
        <v>4647</v>
      </c>
    </row>
    <row r="255" spans="1:9" x14ac:dyDescent="0.3">
      <c r="A255" s="200">
        <v>335576</v>
      </c>
      <c r="B255" s="200" t="s">
        <v>1936</v>
      </c>
      <c r="C255" s="200" t="s">
        <v>493</v>
      </c>
      <c r="D255" s="200" t="s">
        <v>4193</v>
      </c>
      <c r="E255" s="200">
        <v>2</v>
      </c>
      <c r="F255" s="200">
        <v>36526</v>
      </c>
      <c r="G255" s="200" t="s">
        <v>4427</v>
      </c>
      <c r="H255" s="200">
        <v>1</v>
      </c>
      <c r="I255" s="200" t="s">
        <v>4584</v>
      </c>
    </row>
    <row r="256" spans="1:9" x14ac:dyDescent="0.3">
      <c r="A256" s="200">
        <v>337594</v>
      </c>
      <c r="B256" s="200" t="s">
        <v>3804</v>
      </c>
      <c r="C256" s="200" t="s">
        <v>216</v>
      </c>
      <c r="D256" s="200" t="s">
        <v>4253</v>
      </c>
      <c r="E256" s="200">
        <v>2</v>
      </c>
      <c r="F256" s="200">
        <v>34366</v>
      </c>
      <c r="G256" s="200" t="s">
        <v>4436</v>
      </c>
      <c r="H256" s="200">
        <v>1</v>
      </c>
      <c r="I256" s="200" t="s">
        <v>4584</v>
      </c>
    </row>
    <row r="257" spans="1:9" x14ac:dyDescent="0.3">
      <c r="A257" s="200">
        <v>337597</v>
      </c>
      <c r="B257" s="200" t="s">
        <v>3806</v>
      </c>
      <c r="C257" s="200" t="s">
        <v>3558</v>
      </c>
      <c r="D257" s="200" t="s">
        <v>4254</v>
      </c>
      <c r="E257" s="200">
        <v>2</v>
      </c>
      <c r="F257" s="200">
        <v>35247</v>
      </c>
      <c r="G257" s="200" t="s">
        <v>4416</v>
      </c>
      <c r="H257" s="200">
        <v>1</v>
      </c>
      <c r="I257" s="200" t="s">
        <v>4584</v>
      </c>
    </row>
    <row r="258" spans="1:9" x14ac:dyDescent="0.3">
      <c r="A258" s="200">
        <v>337602</v>
      </c>
      <c r="B258" s="200" t="s">
        <v>3809</v>
      </c>
      <c r="C258" s="200" t="s">
        <v>209</v>
      </c>
      <c r="D258" s="200" t="s">
        <v>4255</v>
      </c>
      <c r="E258" s="200">
        <v>2</v>
      </c>
      <c r="F258" s="200">
        <v>35066</v>
      </c>
      <c r="G258" s="200" t="s">
        <v>4397</v>
      </c>
      <c r="H258" s="200">
        <v>1</v>
      </c>
      <c r="I258" s="200" t="s">
        <v>4584</v>
      </c>
    </row>
    <row r="259" spans="1:9" x14ac:dyDescent="0.3">
      <c r="A259" s="200">
        <v>326409</v>
      </c>
      <c r="B259" s="200" t="s">
        <v>5057</v>
      </c>
      <c r="C259" s="200" t="s">
        <v>337</v>
      </c>
      <c r="D259" s="200" t="s">
        <v>5058</v>
      </c>
      <c r="E259" s="200">
        <v>2</v>
      </c>
      <c r="F259" s="200">
        <v>33999</v>
      </c>
      <c r="G259" s="200" t="s">
        <v>85</v>
      </c>
      <c r="H259" s="200">
        <v>1</v>
      </c>
      <c r="I259" s="200" t="s">
        <v>4647</v>
      </c>
    </row>
    <row r="260" spans="1:9" x14ac:dyDescent="0.3">
      <c r="A260" s="200">
        <v>327073</v>
      </c>
      <c r="B260" s="200" t="s">
        <v>5059</v>
      </c>
      <c r="C260" s="200" t="s">
        <v>333</v>
      </c>
      <c r="D260" s="200" t="s">
        <v>5060</v>
      </c>
      <c r="E260" s="200">
        <v>2</v>
      </c>
      <c r="F260" s="200">
        <v>35103</v>
      </c>
      <c r="G260" s="200" t="s">
        <v>85</v>
      </c>
      <c r="H260" s="200">
        <v>1</v>
      </c>
      <c r="I260" s="200" t="s">
        <v>4647</v>
      </c>
    </row>
    <row r="261" spans="1:9" x14ac:dyDescent="0.3">
      <c r="A261" s="200">
        <v>335597</v>
      </c>
      <c r="B261" s="200" t="s">
        <v>1940</v>
      </c>
      <c r="C261" s="200" t="s">
        <v>370</v>
      </c>
      <c r="D261" s="200" t="s">
        <v>4256</v>
      </c>
      <c r="E261" s="200">
        <v>2</v>
      </c>
      <c r="F261" s="200">
        <v>35431</v>
      </c>
      <c r="G261" s="200" t="s">
        <v>4442</v>
      </c>
      <c r="H261" s="200">
        <v>1</v>
      </c>
      <c r="I261" s="200" t="s">
        <v>4584</v>
      </c>
    </row>
    <row r="262" spans="1:9" x14ac:dyDescent="0.3">
      <c r="A262" s="200">
        <v>305255</v>
      </c>
      <c r="B262" s="200" t="s">
        <v>5061</v>
      </c>
      <c r="C262" s="200" t="s">
        <v>255</v>
      </c>
      <c r="D262" s="200" t="s">
        <v>5062</v>
      </c>
      <c r="E262" s="200">
        <v>2</v>
      </c>
      <c r="F262" s="200">
        <v>31638</v>
      </c>
      <c r="G262" s="200" t="s">
        <v>85</v>
      </c>
      <c r="H262" s="200">
        <v>1</v>
      </c>
      <c r="I262" s="200" t="s">
        <v>4647</v>
      </c>
    </row>
    <row r="263" spans="1:9" x14ac:dyDescent="0.3">
      <c r="A263" s="200">
        <v>337604</v>
      </c>
      <c r="B263" s="200" t="s">
        <v>3810</v>
      </c>
      <c r="C263" s="200" t="s">
        <v>394</v>
      </c>
      <c r="D263" s="200" t="s">
        <v>4257</v>
      </c>
      <c r="E263" s="200">
        <v>2</v>
      </c>
      <c r="F263" s="200">
        <v>31464</v>
      </c>
      <c r="G263" s="200" t="s">
        <v>85</v>
      </c>
      <c r="H263" s="200">
        <v>2</v>
      </c>
      <c r="I263" s="200" t="s">
        <v>4584</v>
      </c>
    </row>
    <row r="264" spans="1:9" x14ac:dyDescent="0.3">
      <c r="A264" s="200">
        <v>335600</v>
      </c>
      <c r="B264" s="200" t="s">
        <v>3118</v>
      </c>
      <c r="C264" s="200" t="s">
        <v>307</v>
      </c>
      <c r="D264" s="200" t="s">
        <v>4258</v>
      </c>
      <c r="E264" s="200">
        <v>2</v>
      </c>
      <c r="F264" s="200">
        <v>35101</v>
      </c>
      <c r="G264" s="200" t="s">
        <v>85</v>
      </c>
      <c r="H264" s="200">
        <v>1</v>
      </c>
      <c r="I264" s="200" t="s">
        <v>4584</v>
      </c>
    </row>
    <row r="265" spans="1:9" x14ac:dyDescent="0.3">
      <c r="A265" s="200">
        <v>334114</v>
      </c>
      <c r="B265" s="200" t="s">
        <v>1387</v>
      </c>
      <c r="C265" s="200" t="s">
        <v>624</v>
      </c>
      <c r="D265" s="200" t="s">
        <v>4259</v>
      </c>
      <c r="E265" s="200">
        <v>2</v>
      </c>
      <c r="F265" s="200">
        <v>35956</v>
      </c>
      <c r="G265" s="200" t="s">
        <v>85</v>
      </c>
      <c r="H265" s="200">
        <v>1</v>
      </c>
      <c r="I265" s="200" t="s">
        <v>4584</v>
      </c>
    </row>
    <row r="266" spans="1:9" x14ac:dyDescent="0.3">
      <c r="A266" s="200">
        <v>331985</v>
      </c>
      <c r="B266" s="200" t="s">
        <v>1058</v>
      </c>
      <c r="C266" s="200" t="s">
        <v>5065</v>
      </c>
      <c r="D266" s="200" t="s">
        <v>5066</v>
      </c>
      <c r="E266" s="200">
        <v>2</v>
      </c>
      <c r="F266" s="200">
        <v>35095</v>
      </c>
      <c r="G266" s="200" t="s">
        <v>4408</v>
      </c>
      <c r="H266" s="200">
        <v>1</v>
      </c>
      <c r="I266" s="200" t="s">
        <v>4584</v>
      </c>
    </row>
    <row r="267" spans="1:9" x14ac:dyDescent="0.3">
      <c r="A267" s="200">
        <v>329620</v>
      </c>
      <c r="B267" s="200" t="s">
        <v>5071</v>
      </c>
      <c r="C267" s="200" t="s">
        <v>442</v>
      </c>
      <c r="D267" s="200" t="s">
        <v>5072</v>
      </c>
      <c r="E267" s="200">
        <v>2</v>
      </c>
      <c r="F267" s="200">
        <v>27234</v>
      </c>
      <c r="G267" s="200" t="s">
        <v>4386</v>
      </c>
      <c r="H267" s="200">
        <v>1</v>
      </c>
      <c r="I267" s="200" t="s">
        <v>4647</v>
      </c>
    </row>
    <row r="268" spans="1:9" x14ac:dyDescent="0.3">
      <c r="A268" s="200">
        <v>300549</v>
      </c>
      <c r="B268" s="200" t="s">
        <v>5073</v>
      </c>
      <c r="C268" s="200" t="s">
        <v>220</v>
      </c>
      <c r="D268" s="200" t="s">
        <v>221</v>
      </c>
      <c r="E268" s="200">
        <v>2</v>
      </c>
      <c r="F268" s="200">
        <v>30517</v>
      </c>
      <c r="G268" s="200" t="s">
        <v>5074</v>
      </c>
      <c r="H268" s="200">
        <v>1</v>
      </c>
      <c r="I268" s="200" t="s">
        <v>4647</v>
      </c>
    </row>
    <row r="269" spans="1:9" x14ac:dyDescent="0.3">
      <c r="A269" s="200">
        <v>316996</v>
      </c>
      <c r="B269" s="200" t="s">
        <v>5075</v>
      </c>
      <c r="C269" s="200" t="s">
        <v>342</v>
      </c>
      <c r="D269" s="200" t="s">
        <v>322</v>
      </c>
      <c r="E269" s="200">
        <v>2</v>
      </c>
      <c r="F269" s="200">
        <v>32969</v>
      </c>
      <c r="G269" s="200" t="s">
        <v>85</v>
      </c>
      <c r="H269" s="200">
        <v>1</v>
      </c>
      <c r="I269" s="200" t="s">
        <v>4647</v>
      </c>
    </row>
    <row r="270" spans="1:9" x14ac:dyDescent="0.3">
      <c r="A270" s="200">
        <v>335613</v>
      </c>
      <c r="B270" s="200" t="s">
        <v>1944</v>
      </c>
      <c r="C270" s="200" t="s">
        <v>779</v>
      </c>
      <c r="D270" s="200" t="s">
        <v>596</v>
      </c>
      <c r="E270" s="200">
        <v>2</v>
      </c>
      <c r="F270" s="200">
        <v>34844</v>
      </c>
      <c r="G270" s="200" t="s">
        <v>85</v>
      </c>
      <c r="H270" s="200">
        <v>1</v>
      </c>
      <c r="I270" s="200" t="s">
        <v>4584</v>
      </c>
    </row>
    <row r="271" spans="1:9" x14ac:dyDescent="0.3">
      <c r="A271" s="200">
        <v>337617</v>
      </c>
      <c r="B271" s="200" t="s">
        <v>3813</v>
      </c>
      <c r="C271" s="200" t="s">
        <v>490</v>
      </c>
      <c r="D271" s="200" t="s">
        <v>3814</v>
      </c>
      <c r="E271" s="200">
        <v>2</v>
      </c>
      <c r="F271" s="200">
        <v>30516</v>
      </c>
      <c r="G271" s="200" t="s">
        <v>4501</v>
      </c>
      <c r="H271" s="200">
        <v>1</v>
      </c>
      <c r="I271" s="200" t="s">
        <v>4584</v>
      </c>
    </row>
    <row r="272" spans="1:9" x14ac:dyDescent="0.3">
      <c r="A272" s="200">
        <v>328654</v>
      </c>
      <c r="B272" s="200" t="s">
        <v>5079</v>
      </c>
      <c r="C272" s="200" t="s">
        <v>5080</v>
      </c>
      <c r="D272" s="200" t="s">
        <v>604</v>
      </c>
      <c r="E272" s="200">
        <v>2</v>
      </c>
      <c r="F272" s="200">
        <v>30089</v>
      </c>
      <c r="G272" s="200" t="s">
        <v>85</v>
      </c>
      <c r="H272" s="200">
        <v>1</v>
      </c>
      <c r="I272" s="200" t="s">
        <v>4647</v>
      </c>
    </row>
    <row r="273" spans="1:9" x14ac:dyDescent="0.3">
      <c r="A273" s="200">
        <v>337619</v>
      </c>
      <c r="B273" s="200" t="s">
        <v>5883</v>
      </c>
      <c r="C273" s="200" t="s">
        <v>225</v>
      </c>
      <c r="D273" s="200" t="s">
        <v>4260</v>
      </c>
      <c r="E273" s="200">
        <v>2</v>
      </c>
      <c r="F273" s="200">
        <v>26231</v>
      </c>
      <c r="G273" s="200" t="s">
        <v>85</v>
      </c>
      <c r="H273" s="200">
        <v>1</v>
      </c>
      <c r="I273" s="200" t="s">
        <v>4584</v>
      </c>
    </row>
    <row r="274" spans="1:9" x14ac:dyDescent="0.3">
      <c r="A274" s="200">
        <v>337621</v>
      </c>
      <c r="B274" s="200" t="s">
        <v>3815</v>
      </c>
      <c r="C274" s="200" t="s">
        <v>1935</v>
      </c>
      <c r="D274" s="200" t="s">
        <v>289</v>
      </c>
      <c r="E274" s="200">
        <v>2</v>
      </c>
      <c r="F274" s="200">
        <v>31219</v>
      </c>
      <c r="G274" s="200" t="s">
        <v>85</v>
      </c>
      <c r="H274" s="200">
        <v>1</v>
      </c>
      <c r="I274" s="200" t="s">
        <v>4584</v>
      </c>
    </row>
    <row r="275" spans="1:9" x14ac:dyDescent="0.3">
      <c r="A275" s="200">
        <v>305317</v>
      </c>
      <c r="B275" s="200" t="s">
        <v>5083</v>
      </c>
      <c r="C275" s="200" t="s">
        <v>5084</v>
      </c>
      <c r="D275" s="200" t="s">
        <v>1210</v>
      </c>
      <c r="E275" s="200">
        <v>2</v>
      </c>
      <c r="F275" s="200">
        <v>29704</v>
      </c>
      <c r="G275" s="200" t="s">
        <v>85</v>
      </c>
      <c r="H275" s="200">
        <v>1</v>
      </c>
      <c r="I275" s="200" t="s">
        <v>4647</v>
      </c>
    </row>
    <row r="276" spans="1:9" x14ac:dyDescent="0.3">
      <c r="A276" s="200">
        <v>322099</v>
      </c>
      <c r="B276" s="200" t="s">
        <v>5089</v>
      </c>
      <c r="C276" s="200" t="s">
        <v>319</v>
      </c>
      <c r="D276" s="200" t="s">
        <v>320</v>
      </c>
      <c r="E276" s="200">
        <v>2</v>
      </c>
      <c r="F276" s="200">
        <v>34727</v>
      </c>
      <c r="G276" s="200" t="s">
        <v>85</v>
      </c>
      <c r="H276" s="200">
        <v>1</v>
      </c>
      <c r="I276" s="200" t="s">
        <v>4647</v>
      </c>
    </row>
    <row r="277" spans="1:9" x14ac:dyDescent="0.3">
      <c r="A277" s="200">
        <v>337624</v>
      </c>
      <c r="B277" s="200" t="s">
        <v>3817</v>
      </c>
      <c r="C277" s="200" t="s">
        <v>330</v>
      </c>
      <c r="D277" s="200" t="s">
        <v>299</v>
      </c>
      <c r="E277" s="200">
        <v>2</v>
      </c>
      <c r="F277" s="200">
        <v>33239</v>
      </c>
      <c r="G277" s="200" t="s">
        <v>4434</v>
      </c>
      <c r="H277" s="200">
        <v>1</v>
      </c>
      <c r="I277" s="200" t="s">
        <v>4584</v>
      </c>
    </row>
    <row r="278" spans="1:9" x14ac:dyDescent="0.3">
      <c r="A278" s="200">
        <v>331300</v>
      </c>
      <c r="B278" s="200" t="s">
        <v>5094</v>
      </c>
      <c r="C278" s="200" t="s">
        <v>203</v>
      </c>
      <c r="D278" s="200" t="s">
        <v>592</v>
      </c>
      <c r="E278" s="200">
        <v>2</v>
      </c>
      <c r="F278" s="200">
        <v>34392</v>
      </c>
      <c r="G278" s="200" t="s">
        <v>5095</v>
      </c>
      <c r="H278" s="200">
        <v>1</v>
      </c>
      <c r="I278" s="200" t="s">
        <v>4647</v>
      </c>
    </row>
    <row r="279" spans="1:9" x14ac:dyDescent="0.3">
      <c r="A279" s="200">
        <v>337628</v>
      </c>
      <c r="B279" s="200" t="s">
        <v>3822</v>
      </c>
      <c r="C279" s="200" t="s">
        <v>201</v>
      </c>
      <c r="D279" s="200" t="s">
        <v>4262</v>
      </c>
      <c r="E279" s="200">
        <v>2</v>
      </c>
      <c r="F279" s="200">
        <v>34851</v>
      </c>
      <c r="G279" s="200" t="s">
        <v>4502</v>
      </c>
      <c r="H279" s="200">
        <v>1</v>
      </c>
      <c r="I279" s="200" t="s">
        <v>4584</v>
      </c>
    </row>
    <row r="280" spans="1:9" x14ac:dyDescent="0.3">
      <c r="A280" s="200">
        <v>334874</v>
      </c>
      <c r="B280" s="200" t="s">
        <v>5096</v>
      </c>
      <c r="C280" s="200" t="s">
        <v>200</v>
      </c>
      <c r="D280" s="200" t="s">
        <v>5097</v>
      </c>
      <c r="E280" s="200">
        <v>2</v>
      </c>
      <c r="F280" s="200">
        <v>34079</v>
      </c>
      <c r="G280" s="200" t="s">
        <v>1013</v>
      </c>
      <c r="H280" s="200">
        <v>1</v>
      </c>
      <c r="I280" s="200" t="s">
        <v>4647</v>
      </c>
    </row>
    <row r="281" spans="1:9" x14ac:dyDescent="0.3">
      <c r="A281" s="200">
        <v>332036</v>
      </c>
      <c r="B281" s="200" t="s">
        <v>1062</v>
      </c>
      <c r="C281" s="200" t="s">
        <v>203</v>
      </c>
      <c r="D281" s="200" t="s">
        <v>5098</v>
      </c>
      <c r="E281" s="200">
        <v>2</v>
      </c>
      <c r="F281" s="200">
        <v>34700</v>
      </c>
      <c r="G281" s="200" t="s">
        <v>5099</v>
      </c>
      <c r="H281" s="200">
        <v>1</v>
      </c>
      <c r="I281" s="200" t="s">
        <v>4584</v>
      </c>
    </row>
    <row r="282" spans="1:9" x14ac:dyDescent="0.3">
      <c r="A282" s="200">
        <v>329679</v>
      </c>
      <c r="B282" s="200" t="s">
        <v>1283</v>
      </c>
      <c r="C282" s="200" t="s">
        <v>203</v>
      </c>
      <c r="D282" s="200" t="s">
        <v>768</v>
      </c>
      <c r="E282" s="200">
        <v>2</v>
      </c>
      <c r="F282" s="200">
        <v>34467</v>
      </c>
      <c r="G282" s="200" t="s">
        <v>85</v>
      </c>
      <c r="H282" s="200">
        <v>1</v>
      </c>
      <c r="I282" s="200" t="s">
        <v>4584</v>
      </c>
    </row>
    <row r="283" spans="1:9" x14ac:dyDescent="0.3">
      <c r="A283" s="200">
        <v>338310</v>
      </c>
      <c r="B283" s="200" t="s">
        <v>3628</v>
      </c>
      <c r="C283" s="200" t="s">
        <v>752</v>
      </c>
      <c r="D283" s="200" t="s">
        <v>312</v>
      </c>
      <c r="E283" s="200">
        <v>2</v>
      </c>
      <c r="F283" s="200">
        <v>30574</v>
      </c>
      <c r="G283" s="200" t="s">
        <v>85</v>
      </c>
      <c r="H283" s="200">
        <v>1</v>
      </c>
      <c r="I283" s="200" t="s">
        <v>4584</v>
      </c>
    </row>
    <row r="284" spans="1:9" x14ac:dyDescent="0.3">
      <c r="A284" s="200">
        <v>332040</v>
      </c>
      <c r="B284" s="200" t="s">
        <v>5100</v>
      </c>
      <c r="C284" s="200" t="s">
        <v>602</v>
      </c>
      <c r="D284" s="200" t="s">
        <v>328</v>
      </c>
      <c r="E284" s="200">
        <v>2</v>
      </c>
      <c r="F284" s="200">
        <v>34840</v>
      </c>
      <c r="G284" s="200" t="s">
        <v>85</v>
      </c>
      <c r="H284" s="200">
        <v>1</v>
      </c>
      <c r="I284" s="200" t="s">
        <v>4647</v>
      </c>
    </row>
    <row r="285" spans="1:9" x14ac:dyDescent="0.3">
      <c r="A285" s="200">
        <v>337636</v>
      </c>
      <c r="B285" s="200" t="s">
        <v>3826</v>
      </c>
      <c r="C285" s="200" t="s">
        <v>238</v>
      </c>
      <c r="D285" s="200" t="s">
        <v>204</v>
      </c>
      <c r="E285" s="200">
        <v>2</v>
      </c>
      <c r="F285" s="200">
        <v>30512</v>
      </c>
      <c r="G285" s="200" t="s">
        <v>98</v>
      </c>
      <c r="H285" s="200">
        <v>1</v>
      </c>
      <c r="I285" s="200" t="s">
        <v>4584</v>
      </c>
    </row>
    <row r="286" spans="1:9" x14ac:dyDescent="0.3">
      <c r="A286" s="200">
        <v>305442</v>
      </c>
      <c r="B286" s="200" t="s">
        <v>5101</v>
      </c>
      <c r="C286" s="200" t="s">
        <v>342</v>
      </c>
      <c r="D286" s="200" t="s">
        <v>254</v>
      </c>
      <c r="E286" s="200">
        <v>2</v>
      </c>
      <c r="F286" s="200">
        <v>31486</v>
      </c>
      <c r="G286" s="200" t="s">
        <v>4388</v>
      </c>
      <c r="H286" s="200">
        <v>1</v>
      </c>
      <c r="I286" s="200" t="s">
        <v>4647</v>
      </c>
    </row>
    <row r="287" spans="1:9" x14ac:dyDescent="0.3">
      <c r="A287" s="200">
        <v>337640</v>
      </c>
      <c r="B287" s="200" t="s">
        <v>3830</v>
      </c>
      <c r="C287" s="200" t="s">
        <v>1185</v>
      </c>
      <c r="D287" s="200" t="s">
        <v>210</v>
      </c>
      <c r="E287" s="200">
        <v>2</v>
      </c>
      <c r="F287" s="200">
        <v>32660</v>
      </c>
      <c r="G287" s="200" t="s">
        <v>4458</v>
      </c>
      <c r="H287" s="200">
        <v>1</v>
      </c>
      <c r="I287" s="200" t="s">
        <v>4584</v>
      </c>
    </row>
    <row r="288" spans="1:9" x14ac:dyDescent="0.3">
      <c r="A288" s="200">
        <v>335651</v>
      </c>
      <c r="B288" s="200" t="s">
        <v>1953</v>
      </c>
      <c r="C288" s="200" t="s">
        <v>1954</v>
      </c>
      <c r="D288" s="200" t="s">
        <v>4263</v>
      </c>
      <c r="E288" s="200">
        <v>2</v>
      </c>
      <c r="F288" s="200">
        <v>30682</v>
      </c>
      <c r="G288" s="200" t="s">
        <v>4503</v>
      </c>
      <c r="H288" s="200">
        <v>1</v>
      </c>
      <c r="I288" s="200" t="s">
        <v>4584</v>
      </c>
    </row>
    <row r="289" spans="1:9" x14ac:dyDescent="0.3">
      <c r="A289" s="200">
        <v>305461</v>
      </c>
      <c r="B289" s="200" t="s">
        <v>5104</v>
      </c>
      <c r="C289" s="200" t="s">
        <v>343</v>
      </c>
      <c r="D289" s="200" t="s">
        <v>5105</v>
      </c>
      <c r="E289" s="200">
        <v>2</v>
      </c>
      <c r="F289" s="200">
        <v>31595</v>
      </c>
      <c r="G289" s="200" t="s">
        <v>5106</v>
      </c>
      <c r="H289" s="200">
        <v>1</v>
      </c>
      <c r="I289" s="200" t="s">
        <v>4647</v>
      </c>
    </row>
    <row r="290" spans="1:9" x14ac:dyDescent="0.3">
      <c r="A290" s="200">
        <v>337643</v>
      </c>
      <c r="B290" s="200" t="s">
        <v>3832</v>
      </c>
      <c r="C290" s="200" t="s">
        <v>533</v>
      </c>
      <c r="D290" s="200" t="s">
        <v>557</v>
      </c>
      <c r="E290" s="200">
        <v>2</v>
      </c>
      <c r="F290" s="200">
        <v>29105</v>
      </c>
      <c r="G290" s="200" t="s">
        <v>85</v>
      </c>
      <c r="H290" s="200">
        <v>1</v>
      </c>
      <c r="I290" s="200" t="s">
        <v>4584</v>
      </c>
    </row>
    <row r="291" spans="1:9" x14ac:dyDescent="0.3">
      <c r="A291" s="200">
        <v>334156</v>
      </c>
      <c r="B291" s="200" t="s">
        <v>1388</v>
      </c>
      <c r="C291" s="200" t="s">
        <v>1389</v>
      </c>
      <c r="D291" s="200" t="s">
        <v>890</v>
      </c>
      <c r="E291" s="200">
        <v>2</v>
      </c>
      <c r="F291" s="200">
        <v>33079</v>
      </c>
      <c r="G291" s="200" t="s">
        <v>85</v>
      </c>
      <c r="H291" s="200">
        <v>1</v>
      </c>
      <c r="I291" s="200" t="s">
        <v>4584</v>
      </c>
    </row>
    <row r="292" spans="1:9" x14ac:dyDescent="0.3">
      <c r="A292" s="200">
        <v>337649</v>
      </c>
      <c r="B292" s="200" t="s">
        <v>1789</v>
      </c>
      <c r="C292" s="200" t="s">
        <v>516</v>
      </c>
      <c r="D292" s="200" t="s">
        <v>3835</v>
      </c>
      <c r="E292" s="200">
        <v>2</v>
      </c>
      <c r="F292" s="200">
        <v>36044</v>
      </c>
      <c r="G292" s="200" t="s">
        <v>99</v>
      </c>
      <c r="H292" s="200">
        <v>1</v>
      </c>
      <c r="I292" s="200" t="s">
        <v>4584</v>
      </c>
    </row>
    <row r="293" spans="1:9" x14ac:dyDescent="0.3">
      <c r="A293" s="200">
        <v>332070</v>
      </c>
      <c r="B293" s="200" t="s">
        <v>1789</v>
      </c>
      <c r="C293" s="200" t="s">
        <v>5113</v>
      </c>
      <c r="D293" s="200" t="s">
        <v>210</v>
      </c>
      <c r="E293" s="200">
        <v>2</v>
      </c>
      <c r="F293" s="200">
        <v>34562</v>
      </c>
      <c r="G293" s="200" t="s">
        <v>4389</v>
      </c>
      <c r="H293" s="200">
        <v>1</v>
      </c>
      <c r="I293" s="200" t="s">
        <v>4584</v>
      </c>
    </row>
    <row r="294" spans="1:9" x14ac:dyDescent="0.3">
      <c r="A294" s="200">
        <v>329697</v>
      </c>
      <c r="B294" s="200" t="s">
        <v>5114</v>
      </c>
      <c r="C294" s="200" t="s">
        <v>409</v>
      </c>
      <c r="D294" s="200" t="s">
        <v>5115</v>
      </c>
      <c r="E294" s="200">
        <v>2</v>
      </c>
      <c r="F294" s="200">
        <v>29221</v>
      </c>
      <c r="G294" s="200" t="s">
        <v>4389</v>
      </c>
      <c r="H294" s="200">
        <v>1</v>
      </c>
      <c r="I294" s="200" t="s">
        <v>4647</v>
      </c>
    </row>
    <row r="295" spans="1:9" x14ac:dyDescent="0.3">
      <c r="A295" s="200">
        <v>335674</v>
      </c>
      <c r="B295" s="200" t="s">
        <v>1790</v>
      </c>
      <c r="C295" s="200" t="s">
        <v>1191</v>
      </c>
      <c r="D295" s="200" t="s">
        <v>4264</v>
      </c>
      <c r="E295" s="200">
        <v>2</v>
      </c>
      <c r="F295" s="200">
        <v>35504</v>
      </c>
      <c r="H295" s="200">
        <v>1</v>
      </c>
      <c r="I295" s="200" t="s">
        <v>4584</v>
      </c>
    </row>
    <row r="296" spans="1:9" x14ac:dyDescent="0.3">
      <c r="A296" s="200">
        <v>332074</v>
      </c>
      <c r="B296" s="200" t="s">
        <v>5118</v>
      </c>
      <c r="C296" s="200" t="s">
        <v>317</v>
      </c>
      <c r="D296" s="200" t="s">
        <v>559</v>
      </c>
      <c r="E296" s="200">
        <v>2</v>
      </c>
      <c r="F296" s="200">
        <v>35825</v>
      </c>
      <c r="G296" s="200" t="s">
        <v>85</v>
      </c>
      <c r="H296" s="200">
        <v>1</v>
      </c>
      <c r="I296" s="200" t="s">
        <v>4584</v>
      </c>
    </row>
    <row r="297" spans="1:9" x14ac:dyDescent="0.3">
      <c r="A297" s="200">
        <v>337651</v>
      </c>
      <c r="B297" s="200" t="s">
        <v>3836</v>
      </c>
      <c r="C297" s="200" t="s">
        <v>1355</v>
      </c>
      <c r="D297" s="200" t="s">
        <v>712</v>
      </c>
      <c r="E297" s="200">
        <v>2</v>
      </c>
      <c r="F297" s="200">
        <v>31349</v>
      </c>
      <c r="G297" s="200" t="s">
        <v>85</v>
      </c>
      <c r="H297" s="200">
        <v>1</v>
      </c>
      <c r="I297" s="200" t="s">
        <v>4584</v>
      </c>
    </row>
    <row r="298" spans="1:9" x14ac:dyDescent="0.3">
      <c r="A298" s="200">
        <v>319871</v>
      </c>
      <c r="B298" s="200" t="s">
        <v>5121</v>
      </c>
      <c r="C298" s="200" t="s">
        <v>278</v>
      </c>
      <c r="D298" s="200" t="s">
        <v>5122</v>
      </c>
      <c r="E298" s="200">
        <v>2</v>
      </c>
      <c r="F298" s="200">
        <v>32742</v>
      </c>
      <c r="G298" s="200" t="s">
        <v>85</v>
      </c>
      <c r="H298" s="200">
        <v>1</v>
      </c>
      <c r="I298" s="200" t="s">
        <v>4647</v>
      </c>
    </row>
    <row r="299" spans="1:9" x14ac:dyDescent="0.3">
      <c r="A299" s="200">
        <v>338228</v>
      </c>
      <c r="B299" s="200" t="s">
        <v>5884</v>
      </c>
      <c r="C299" s="200" t="s">
        <v>273</v>
      </c>
      <c r="D299" s="200" t="s">
        <v>3536</v>
      </c>
      <c r="E299" s="200">
        <v>2</v>
      </c>
      <c r="F299" s="200">
        <v>30056</v>
      </c>
      <c r="G299" s="200" t="s">
        <v>4394</v>
      </c>
      <c r="H299" s="200">
        <v>1</v>
      </c>
      <c r="I299" s="200" t="s">
        <v>4584</v>
      </c>
    </row>
    <row r="300" spans="1:9" x14ac:dyDescent="0.3">
      <c r="A300" s="200">
        <v>337656</v>
      </c>
      <c r="B300" s="200" t="s">
        <v>5885</v>
      </c>
      <c r="C300" s="200" t="s">
        <v>246</v>
      </c>
      <c r="D300" s="200" t="s">
        <v>3541</v>
      </c>
      <c r="E300" s="200">
        <v>2</v>
      </c>
      <c r="F300" s="200">
        <v>32456</v>
      </c>
      <c r="G300" s="200" t="s">
        <v>4505</v>
      </c>
      <c r="H300" s="200">
        <v>1</v>
      </c>
      <c r="I300" s="200" t="s">
        <v>4584</v>
      </c>
    </row>
    <row r="301" spans="1:9" x14ac:dyDescent="0.3">
      <c r="A301" s="200">
        <v>337652</v>
      </c>
      <c r="B301" s="200" t="s">
        <v>5886</v>
      </c>
      <c r="C301" s="200" t="s">
        <v>203</v>
      </c>
      <c r="D301" s="200" t="s">
        <v>4265</v>
      </c>
      <c r="E301" s="200">
        <v>2</v>
      </c>
      <c r="F301" s="200">
        <v>34756</v>
      </c>
      <c r="G301" s="200" t="s">
        <v>85</v>
      </c>
      <c r="H301" s="200">
        <v>1</v>
      </c>
      <c r="I301" s="200" t="s">
        <v>4584</v>
      </c>
    </row>
    <row r="302" spans="1:9" x14ac:dyDescent="0.3">
      <c r="A302" s="200">
        <v>335680</v>
      </c>
      <c r="B302" s="200" t="s">
        <v>3145</v>
      </c>
      <c r="C302" s="200" t="s">
        <v>437</v>
      </c>
      <c r="D302" s="200" t="s">
        <v>297</v>
      </c>
      <c r="E302" s="200">
        <v>2</v>
      </c>
      <c r="F302" s="200">
        <v>35820</v>
      </c>
      <c r="G302" s="200" t="s">
        <v>4399</v>
      </c>
      <c r="H302" s="200">
        <v>1</v>
      </c>
      <c r="I302" s="200" t="s">
        <v>4584</v>
      </c>
    </row>
    <row r="303" spans="1:9" x14ac:dyDescent="0.3">
      <c r="A303" s="200">
        <v>332088</v>
      </c>
      <c r="B303" s="200" t="s">
        <v>5127</v>
      </c>
      <c r="C303" s="200" t="s">
        <v>3558</v>
      </c>
      <c r="D303" s="200" t="s">
        <v>5128</v>
      </c>
      <c r="E303" s="200">
        <v>2</v>
      </c>
      <c r="F303" s="200">
        <v>35674</v>
      </c>
      <c r="G303" s="200" t="s">
        <v>85</v>
      </c>
      <c r="H303" s="200">
        <v>1</v>
      </c>
      <c r="I303" s="200" t="s">
        <v>4647</v>
      </c>
    </row>
    <row r="304" spans="1:9" x14ac:dyDescent="0.3">
      <c r="A304" s="200">
        <v>331172</v>
      </c>
      <c r="B304" s="200" t="s">
        <v>5129</v>
      </c>
      <c r="C304" s="200" t="s">
        <v>525</v>
      </c>
      <c r="D304" s="200" t="s">
        <v>604</v>
      </c>
      <c r="E304" s="200">
        <v>2</v>
      </c>
      <c r="F304" s="200">
        <v>33668</v>
      </c>
      <c r="G304" s="200" t="s">
        <v>85</v>
      </c>
      <c r="H304" s="200">
        <v>1</v>
      </c>
      <c r="I304" s="200" t="s">
        <v>4647</v>
      </c>
    </row>
    <row r="305" spans="1:9" x14ac:dyDescent="0.3">
      <c r="A305" s="200">
        <v>335688</v>
      </c>
      <c r="B305" s="200" t="s">
        <v>5887</v>
      </c>
      <c r="C305" s="200" t="s">
        <v>288</v>
      </c>
      <c r="D305" s="200" t="s">
        <v>4266</v>
      </c>
      <c r="E305" s="200">
        <v>2</v>
      </c>
      <c r="F305" s="200">
        <v>31562</v>
      </c>
      <c r="G305" s="200" t="s">
        <v>4506</v>
      </c>
      <c r="H305" s="200">
        <v>1</v>
      </c>
      <c r="I305" s="200" t="s">
        <v>4584</v>
      </c>
    </row>
    <row r="306" spans="1:9" x14ac:dyDescent="0.3">
      <c r="A306" s="200">
        <v>337659</v>
      </c>
      <c r="B306" s="200" t="s">
        <v>3837</v>
      </c>
      <c r="C306" s="200" t="s">
        <v>286</v>
      </c>
      <c r="D306" s="200" t="s">
        <v>392</v>
      </c>
      <c r="E306" s="200">
        <v>2</v>
      </c>
      <c r="F306" s="200">
        <v>25284</v>
      </c>
      <c r="G306" s="200" t="s">
        <v>85</v>
      </c>
      <c r="H306" s="200">
        <v>1</v>
      </c>
      <c r="I306" s="200" t="s">
        <v>4584</v>
      </c>
    </row>
    <row r="307" spans="1:9" x14ac:dyDescent="0.3">
      <c r="A307" s="200">
        <v>333715</v>
      </c>
      <c r="B307" s="200" t="s">
        <v>1441</v>
      </c>
      <c r="C307" s="200" t="s">
        <v>200</v>
      </c>
      <c r="D307" s="200" t="s">
        <v>221</v>
      </c>
      <c r="E307" s="200">
        <v>2</v>
      </c>
      <c r="F307" s="200">
        <v>30505</v>
      </c>
      <c r="G307" s="200" t="s">
        <v>4385</v>
      </c>
      <c r="H307" s="200">
        <v>1</v>
      </c>
      <c r="I307" s="200" t="s">
        <v>4584</v>
      </c>
    </row>
    <row r="308" spans="1:9" x14ac:dyDescent="0.3">
      <c r="A308" s="200">
        <v>305725</v>
      </c>
      <c r="B308" s="200" t="s">
        <v>5135</v>
      </c>
      <c r="C308" s="200" t="s">
        <v>201</v>
      </c>
      <c r="D308" s="200" t="s">
        <v>314</v>
      </c>
      <c r="E308" s="200">
        <v>2</v>
      </c>
      <c r="F308" s="200">
        <v>31795</v>
      </c>
      <c r="G308" s="200" t="s">
        <v>97</v>
      </c>
      <c r="H308" s="200">
        <v>1</v>
      </c>
      <c r="I308" s="200" t="s">
        <v>4647</v>
      </c>
    </row>
    <row r="309" spans="1:9" x14ac:dyDescent="0.3">
      <c r="A309" s="200">
        <v>305738</v>
      </c>
      <c r="B309" s="200" t="s">
        <v>5136</v>
      </c>
      <c r="C309" s="200" t="s">
        <v>578</v>
      </c>
      <c r="D309" s="200" t="s">
        <v>5137</v>
      </c>
      <c r="E309" s="200">
        <v>2</v>
      </c>
      <c r="F309" s="200">
        <v>31635</v>
      </c>
      <c r="G309" s="200" t="s">
        <v>85</v>
      </c>
      <c r="H309" s="200">
        <v>1</v>
      </c>
      <c r="I309" s="200" t="s">
        <v>4647</v>
      </c>
    </row>
    <row r="310" spans="1:9" x14ac:dyDescent="0.3">
      <c r="A310" s="200">
        <v>305740</v>
      </c>
      <c r="B310" s="200" t="s">
        <v>5138</v>
      </c>
      <c r="C310" s="200" t="s">
        <v>350</v>
      </c>
      <c r="D310" s="200" t="s">
        <v>351</v>
      </c>
      <c r="E310" s="200">
        <v>2</v>
      </c>
      <c r="F310" s="200">
        <v>29952</v>
      </c>
      <c r="G310" s="200" t="s">
        <v>5139</v>
      </c>
      <c r="H310" s="200">
        <v>1</v>
      </c>
      <c r="I310" s="200" t="s">
        <v>4647</v>
      </c>
    </row>
    <row r="311" spans="1:9" x14ac:dyDescent="0.3">
      <c r="A311" s="200">
        <v>328527</v>
      </c>
      <c r="B311" s="200" t="s">
        <v>5140</v>
      </c>
      <c r="C311" s="200" t="s">
        <v>238</v>
      </c>
      <c r="D311" s="200" t="s">
        <v>461</v>
      </c>
      <c r="E311" s="200">
        <v>2</v>
      </c>
      <c r="F311" s="200">
        <v>31444</v>
      </c>
      <c r="G311" s="200" t="s">
        <v>98</v>
      </c>
      <c r="H311" s="200">
        <v>1</v>
      </c>
      <c r="I311" s="200" t="s">
        <v>4647</v>
      </c>
    </row>
    <row r="312" spans="1:9" x14ac:dyDescent="0.3">
      <c r="A312" s="200">
        <v>319906</v>
      </c>
      <c r="B312" s="200" t="s">
        <v>1741</v>
      </c>
      <c r="C312" s="200" t="s">
        <v>531</v>
      </c>
      <c r="D312" s="200" t="s">
        <v>612</v>
      </c>
      <c r="E312" s="200">
        <v>2</v>
      </c>
      <c r="F312" s="200">
        <v>33918</v>
      </c>
      <c r="G312" s="200" t="s">
        <v>85</v>
      </c>
      <c r="H312" s="200">
        <v>1</v>
      </c>
      <c r="I312" s="200" t="s">
        <v>4647</v>
      </c>
    </row>
    <row r="313" spans="1:9" x14ac:dyDescent="0.3">
      <c r="A313" s="200">
        <v>324998</v>
      </c>
      <c r="B313" s="200" t="s">
        <v>5141</v>
      </c>
      <c r="C313" s="200" t="s">
        <v>946</v>
      </c>
      <c r="D313" s="200" t="s">
        <v>5142</v>
      </c>
      <c r="E313" s="200">
        <v>2</v>
      </c>
      <c r="F313" s="200">
        <v>32903</v>
      </c>
      <c r="G313" s="200" t="s">
        <v>85</v>
      </c>
      <c r="H313" s="200">
        <v>1</v>
      </c>
      <c r="I313" s="200" t="s">
        <v>4647</v>
      </c>
    </row>
    <row r="314" spans="1:9" x14ac:dyDescent="0.3">
      <c r="A314" s="200">
        <v>327357</v>
      </c>
      <c r="B314" s="200" t="s">
        <v>5146</v>
      </c>
      <c r="C314" s="200" t="s">
        <v>5147</v>
      </c>
      <c r="D314" s="200" t="s">
        <v>235</v>
      </c>
      <c r="E314" s="200">
        <v>2</v>
      </c>
      <c r="F314" s="200">
        <v>34943</v>
      </c>
      <c r="G314" s="200" t="s">
        <v>85</v>
      </c>
      <c r="H314" s="200">
        <v>1</v>
      </c>
      <c r="I314" s="200" t="s">
        <v>4647</v>
      </c>
    </row>
    <row r="315" spans="1:9" x14ac:dyDescent="0.3">
      <c r="A315" s="200">
        <v>319876</v>
      </c>
      <c r="B315" s="200" t="s">
        <v>5149</v>
      </c>
      <c r="C315" s="200" t="s">
        <v>307</v>
      </c>
      <c r="D315" s="200" t="s">
        <v>1740</v>
      </c>
      <c r="E315" s="200">
        <v>2</v>
      </c>
      <c r="F315" s="200">
        <v>28849</v>
      </c>
      <c r="G315" s="200" t="s">
        <v>101</v>
      </c>
      <c r="H315" s="200">
        <v>1</v>
      </c>
      <c r="I315" s="200" t="s">
        <v>4647</v>
      </c>
    </row>
    <row r="316" spans="1:9" x14ac:dyDescent="0.3">
      <c r="A316" s="200">
        <v>337664</v>
      </c>
      <c r="B316" s="200" t="s">
        <v>3841</v>
      </c>
      <c r="C316" s="200" t="s">
        <v>492</v>
      </c>
      <c r="D316" s="200" t="s">
        <v>4218</v>
      </c>
      <c r="E316" s="200">
        <v>2</v>
      </c>
      <c r="F316" s="200">
        <v>28192</v>
      </c>
      <c r="G316" s="200" t="s">
        <v>85</v>
      </c>
      <c r="H316" s="200">
        <v>1</v>
      </c>
      <c r="I316" s="200" t="s">
        <v>4584</v>
      </c>
    </row>
    <row r="317" spans="1:9" x14ac:dyDescent="0.3">
      <c r="A317" s="200">
        <v>335699</v>
      </c>
      <c r="B317" s="200" t="s">
        <v>1963</v>
      </c>
      <c r="C317" s="200" t="s">
        <v>209</v>
      </c>
      <c r="D317" s="200" t="s">
        <v>308</v>
      </c>
      <c r="E317" s="200">
        <v>2</v>
      </c>
      <c r="F317" s="200">
        <v>34135</v>
      </c>
      <c r="I317" s="200" t="s">
        <v>4584</v>
      </c>
    </row>
    <row r="318" spans="1:9" x14ac:dyDescent="0.3">
      <c r="A318" s="200">
        <v>327828</v>
      </c>
      <c r="B318" s="200" t="s">
        <v>5152</v>
      </c>
      <c r="C318" s="200" t="s">
        <v>784</v>
      </c>
      <c r="D318" s="200" t="s">
        <v>5153</v>
      </c>
      <c r="E318" s="200">
        <v>2</v>
      </c>
      <c r="F318" s="200">
        <v>35595</v>
      </c>
      <c r="G318" s="200" t="s">
        <v>4452</v>
      </c>
      <c r="H318" s="200">
        <v>1</v>
      </c>
      <c r="I318" s="200" t="s">
        <v>4647</v>
      </c>
    </row>
    <row r="319" spans="1:9" x14ac:dyDescent="0.3">
      <c r="A319" s="200">
        <v>337667</v>
      </c>
      <c r="B319" s="200" t="s">
        <v>5888</v>
      </c>
      <c r="C319" s="200" t="s">
        <v>838</v>
      </c>
      <c r="D319" s="200" t="s">
        <v>4268</v>
      </c>
      <c r="E319" s="200">
        <v>2</v>
      </c>
      <c r="F319" s="200">
        <v>32410</v>
      </c>
      <c r="G319" s="200" t="s">
        <v>85</v>
      </c>
      <c r="H319" s="200">
        <v>1</v>
      </c>
      <c r="I319" s="200" t="s">
        <v>4584</v>
      </c>
    </row>
    <row r="320" spans="1:9" x14ac:dyDescent="0.3">
      <c r="A320" s="200">
        <v>335707</v>
      </c>
      <c r="B320" s="200" t="s">
        <v>1964</v>
      </c>
      <c r="C320" s="200" t="s">
        <v>251</v>
      </c>
      <c r="D320" s="200" t="s">
        <v>1965</v>
      </c>
      <c r="E320" s="200">
        <v>2</v>
      </c>
      <c r="F320" s="200">
        <v>25621</v>
      </c>
      <c r="G320" s="200" t="s">
        <v>4408</v>
      </c>
      <c r="H320" s="200">
        <v>1</v>
      </c>
      <c r="I320" s="200" t="s">
        <v>4584</v>
      </c>
    </row>
    <row r="321" spans="1:9" x14ac:dyDescent="0.3">
      <c r="A321" s="200">
        <v>329737</v>
      </c>
      <c r="B321" s="200" t="s">
        <v>5158</v>
      </c>
      <c r="C321" s="200" t="s">
        <v>200</v>
      </c>
      <c r="D321" s="200" t="s">
        <v>5159</v>
      </c>
      <c r="E321" s="200">
        <v>2</v>
      </c>
      <c r="F321" s="200">
        <v>35712</v>
      </c>
      <c r="G321" s="200" t="s">
        <v>5160</v>
      </c>
      <c r="H321" s="200">
        <v>1</v>
      </c>
      <c r="I321" s="200" t="s">
        <v>4647</v>
      </c>
    </row>
    <row r="322" spans="1:9" x14ac:dyDescent="0.3">
      <c r="A322" s="200">
        <v>335710</v>
      </c>
      <c r="B322" s="200" t="s">
        <v>1966</v>
      </c>
      <c r="C322" s="200" t="s">
        <v>1814</v>
      </c>
      <c r="D322" s="200" t="s">
        <v>1002</v>
      </c>
      <c r="E322" s="200">
        <v>2</v>
      </c>
      <c r="F322" s="200">
        <v>30480</v>
      </c>
      <c r="G322" s="200" t="s">
        <v>96</v>
      </c>
      <c r="H322" s="200">
        <v>1</v>
      </c>
      <c r="I322" s="200" t="s">
        <v>4584</v>
      </c>
    </row>
    <row r="323" spans="1:9" x14ac:dyDescent="0.3">
      <c r="A323" s="200">
        <v>335711</v>
      </c>
      <c r="B323" s="200" t="s">
        <v>1967</v>
      </c>
      <c r="C323" s="200" t="s">
        <v>1207</v>
      </c>
      <c r="D323" s="200" t="s">
        <v>4217</v>
      </c>
      <c r="E323" s="200">
        <v>2</v>
      </c>
      <c r="F323" s="200">
        <v>29024</v>
      </c>
      <c r="G323" s="200" t="s">
        <v>4509</v>
      </c>
      <c r="H323" s="200">
        <v>1</v>
      </c>
      <c r="I323" s="200" t="s">
        <v>4584</v>
      </c>
    </row>
    <row r="324" spans="1:9" x14ac:dyDescent="0.3">
      <c r="A324" s="200">
        <v>337676</v>
      </c>
      <c r="B324" s="200" t="s">
        <v>3849</v>
      </c>
      <c r="C324" s="200" t="s">
        <v>201</v>
      </c>
      <c r="D324" s="200" t="s">
        <v>4270</v>
      </c>
      <c r="E324" s="200">
        <v>2</v>
      </c>
      <c r="F324" s="200">
        <v>29683</v>
      </c>
      <c r="G324" s="200" t="s">
        <v>4510</v>
      </c>
      <c r="H324" s="200">
        <v>1</v>
      </c>
      <c r="I324" s="200" t="s">
        <v>4584</v>
      </c>
    </row>
    <row r="325" spans="1:9" x14ac:dyDescent="0.3">
      <c r="A325" s="200">
        <v>337681</v>
      </c>
      <c r="B325" s="200" t="s">
        <v>3852</v>
      </c>
      <c r="C325" s="200" t="s">
        <v>754</v>
      </c>
      <c r="D325" s="200" t="s">
        <v>558</v>
      </c>
      <c r="E325" s="200">
        <v>2</v>
      </c>
      <c r="F325" s="200">
        <v>32530</v>
      </c>
      <c r="G325" s="200" t="s">
        <v>85</v>
      </c>
      <c r="H325" s="200">
        <v>1</v>
      </c>
      <c r="I325" s="200" t="s">
        <v>4584</v>
      </c>
    </row>
    <row r="326" spans="1:9" x14ac:dyDescent="0.3">
      <c r="A326" s="200">
        <v>319934</v>
      </c>
      <c r="B326" s="200" t="s">
        <v>5162</v>
      </c>
      <c r="C326" s="200" t="s">
        <v>5163</v>
      </c>
      <c r="D326" s="200" t="s">
        <v>709</v>
      </c>
      <c r="E326" s="200">
        <v>2</v>
      </c>
      <c r="F326" s="200">
        <v>34335</v>
      </c>
      <c r="G326" s="200" t="s">
        <v>85</v>
      </c>
      <c r="H326" s="200">
        <v>1</v>
      </c>
      <c r="I326" s="200" t="s">
        <v>4647</v>
      </c>
    </row>
    <row r="327" spans="1:9" x14ac:dyDescent="0.3">
      <c r="A327" s="200">
        <v>337684</v>
      </c>
      <c r="B327" s="200" t="s">
        <v>5889</v>
      </c>
      <c r="C327" s="200" t="s">
        <v>276</v>
      </c>
      <c r="D327" s="200" t="s">
        <v>4271</v>
      </c>
      <c r="E327" s="200">
        <v>2</v>
      </c>
      <c r="F327" s="200">
        <v>36606</v>
      </c>
      <c r="G327" s="200" t="s">
        <v>4511</v>
      </c>
      <c r="H327" s="200">
        <v>1</v>
      </c>
      <c r="I327" s="200" t="s">
        <v>4584</v>
      </c>
    </row>
    <row r="328" spans="1:9" x14ac:dyDescent="0.3">
      <c r="A328" s="200">
        <v>305985</v>
      </c>
      <c r="B328" s="200" t="s">
        <v>5166</v>
      </c>
      <c r="C328" s="200" t="s">
        <v>203</v>
      </c>
      <c r="D328" s="200" t="s">
        <v>354</v>
      </c>
      <c r="E328" s="200">
        <v>2</v>
      </c>
      <c r="F328" s="200">
        <v>31444</v>
      </c>
      <c r="G328" s="200" t="s">
        <v>4422</v>
      </c>
      <c r="H328" s="200">
        <v>1</v>
      </c>
      <c r="I328" s="200" t="s">
        <v>4647</v>
      </c>
    </row>
    <row r="329" spans="1:9" x14ac:dyDescent="0.3">
      <c r="A329" s="200">
        <v>337693</v>
      </c>
      <c r="B329" s="200" t="s">
        <v>3862</v>
      </c>
      <c r="C329" s="200" t="s">
        <v>231</v>
      </c>
      <c r="D329" s="200" t="s">
        <v>4273</v>
      </c>
      <c r="E329" s="200">
        <v>2</v>
      </c>
      <c r="F329" s="200">
        <v>34364</v>
      </c>
      <c r="G329" s="200" t="s">
        <v>4513</v>
      </c>
      <c r="H329" s="200">
        <v>1</v>
      </c>
      <c r="I329" s="200" t="s">
        <v>4584</v>
      </c>
    </row>
    <row r="330" spans="1:9" x14ac:dyDescent="0.3">
      <c r="A330" s="200">
        <v>335750</v>
      </c>
      <c r="B330" s="200" t="s">
        <v>1974</v>
      </c>
      <c r="C330" s="200" t="s">
        <v>838</v>
      </c>
      <c r="D330" s="200" t="s">
        <v>4274</v>
      </c>
      <c r="E330" s="200">
        <v>2</v>
      </c>
      <c r="F330" s="200">
        <v>24112</v>
      </c>
      <c r="G330" s="200" t="s">
        <v>101</v>
      </c>
      <c r="H330" s="200">
        <v>1</v>
      </c>
      <c r="I330" s="200" t="s">
        <v>4584</v>
      </c>
    </row>
    <row r="331" spans="1:9" x14ac:dyDescent="0.3">
      <c r="A331" s="200">
        <v>319960</v>
      </c>
      <c r="B331" s="200" t="s">
        <v>5176</v>
      </c>
      <c r="C331" s="200" t="s">
        <v>203</v>
      </c>
      <c r="D331" s="200" t="s">
        <v>970</v>
      </c>
      <c r="E331" s="200">
        <v>2</v>
      </c>
      <c r="F331" s="200">
        <v>28827</v>
      </c>
      <c r="G331" s="200" t="s">
        <v>96</v>
      </c>
      <c r="H331" s="200">
        <v>1</v>
      </c>
      <c r="I331" s="200" t="s">
        <v>4647</v>
      </c>
    </row>
    <row r="332" spans="1:9" x14ac:dyDescent="0.3">
      <c r="A332" s="200">
        <v>306111</v>
      </c>
      <c r="B332" s="200" t="s">
        <v>5177</v>
      </c>
      <c r="C332" s="200" t="s">
        <v>357</v>
      </c>
      <c r="D332" s="200" t="s">
        <v>1210</v>
      </c>
      <c r="E332" s="200">
        <v>2</v>
      </c>
      <c r="F332" s="200">
        <v>30038</v>
      </c>
      <c r="G332" s="200" t="s">
        <v>85</v>
      </c>
      <c r="H332" s="200">
        <v>1</v>
      </c>
      <c r="I332" s="200" t="s">
        <v>4647</v>
      </c>
    </row>
    <row r="333" spans="1:9" x14ac:dyDescent="0.3">
      <c r="A333" s="200">
        <v>306119</v>
      </c>
      <c r="B333" s="200" t="s">
        <v>5179</v>
      </c>
      <c r="C333" s="200" t="s">
        <v>358</v>
      </c>
      <c r="E333" s="200">
        <v>2</v>
      </c>
      <c r="F333" s="200">
        <v>30526</v>
      </c>
      <c r="G333" s="200" t="s">
        <v>4433</v>
      </c>
      <c r="H333" s="200">
        <v>1</v>
      </c>
      <c r="I333" s="200" t="s">
        <v>4647</v>
      </c>
    </row>
    <row r="334" spans="1:9" x14ac:dyDescent="0.3">
      <c r="A334" s="200">
        <v>329782</v>
      </c>
      <c r="B334" s="200" t="s">
        <v>5181</v>
      </c>
      <c r="C334" s="200" t="s">
        <v>313</v>
      </c>
      <c r="D334" s="200" t="s">
        <v>285</v>
      </c>
      <c r="E334" s="200">
        <v>2</v>
      </c>
      <c r="F334" s="200">
        <v>30739</v>
      </c>
      <c r="G334" s="200" t="s">
        <v>98</v>
      </c>
      <c r="H334" s="200">
        <v>1</v>
      </c>
      <c r="I334" s="200" t="s">
        <v>4647</v>
      </c>
    </row>
    <row r="335" spans="1:9" x14ac:dyDescent="0.3">
      <c r="A335" s="200">
        <v>337700</v>
      </c>
      <c r="B335" s="200" t="s">
        <v>3865</v>
      </c>
      <c r="C335" s="200" t="s">
        <v>293</v>
      </c>
      <c r="D335" s="200" t="s">
        <v>4276</v>
      </c>
      <c r="E335" s="200">
        <v>2</v>
      </c>
      <c r="F335" s="200">
        <v>28150</v>
      </c>
      <c r="G335" s="200" t="s">
        <v>4499</v>
      </c>
      <c r="H335" s="200">
        <v>1</v>
      </c>
      <c r="I335" s="200" t="s">
        <v>4584</v>
      </c>
    </row>
    <row r="336" spans="1:9" x14ac:dyDescent="0.3">
      <c r="A336" s="200">
        <v>337701</v>
      </c>
      <c r="B336" s="200" t="s">
        <v>3866</v>
      </c>
      <c r="C336" s="200" t="s">
        <v>3543</v>
      </c>
      <c r="D336" s="200" t="s">
        <v>263</v>
      </c>
      <c r="E336" s="200">
        <v>2</v>
      </c>
      <c r="F336" s="200">
        <v>33013</v>
      </c>
      <c r="G336" s="200" t="s">
        <v>97</v>
      </c>
      <c r="H336" s="200">
        <v>1</v>
      </c>
      <c r="I336" s="200" t="s">
        <v>4584</v>
      </c>
    </row>
    <row r="337" spans="1:9" x14ac:dyDescent="0.3">
      <c r="A337" s="200">
        <v>335764</v>
      </c>
      <c r="B337" s="200" t="s">
        <v>1977</v>
      </c>
      <c r="C337" s="200" t="s">
        <v>273</v>
      </c>
      <c r="D337" s="200" t="s">
        <v>267</v>
      </c>
      <c r="E337" s="200">
        <v>2</v>
      </c>
      <c r="F337" s="200">
        <v>30128</v>
      </c>
      <c r="G337" s="200" t="s">
        <v>4515</v>
      </c>
      <c r="H337" s="200">
        <v>1</v>
      </c>
      <c r="I337" s="200" t="s">
        <v>4584</v>
      </c>
    </row>
    <row r="338" spans="1:9" x14ac:dyDescent="0.3">
      <c r="A338" s="200">
        <v>306218</v>
      </c>
      <c r="B338" s="200" t="s">
        <v>5185</v>
      </c>
      <c r="C338" s="200" t="s">
        <v>5186</v>
      </c>
      <c r="D338" s="200" t="s">
        <v>235</v>
      </c>
      <c r="E338" s="200">
        <v>2</v>
      </c>
      <c r="F338" s="200">
        <v>31569</v>
      </c>
      <c r="G338" s="200" t="s">
        <v>85</v>
      </c>
      <c r="H338" s="200">
        <v>1</v>
      </c>
      <c r="I338" s="200" t="s">
        <v>4647</v>
      </c>
    </row>
    <row r="339" spans="1:9" x14ac:dyDescent="0.3">
      <c r="A339" s="200">
        <v>306257</v>
      </c>
      <c r="B339" s="200" t="s">
        <v>5191</v>
      </c>
      <c r="C339" s="200" t="s">
        <v>203</v>
      </c>
      <c r="D339" s="200" t="s">
        <v>5192</v>
      </c>
      <c r="E339" s="200">
        <v>2</v>
      </c>
      <c r="F339" s="200">
        <v>29273</v>
      </c>
      <c r="G339" s="200" t="s">
        <v>96</v>
      </c>
      <c r="H339" s="200">
        <v>1</v>
      </c>
      <c r="I339" s="200" t="s">
        <v>4647</v>
      </c>
    </row>
    <row r="340" spans="1:9" x14ac:dyDescent="0.3">
      <c r="A340" s="200">
        <v>315051</v>
      </c>
      <c r="B340" s="200" t="s">
        <v>5194</v>
      </c>
      <c r="C340" s="200" t="s">
        <v>236</v>
      </c>
      <c r="D340" s="200" t="s">
        <v>612</v>
      </c>
      <c r="E340" s="200">
        <v>2</v>
      </c>
      <c r="F340" s="200">
        <v>31665</v>
      </c>
      <c r="G340" s="200" t="s">
        <v>85</v>
      </c>
      <c r="H340" s="200">
        <v>1</v>
      </c>
      <c r="I340" s="200" t="s">
        <v>4647</v>
      </c>
    </row>
    <row r="341" spans="1:9" x14ac:dyDescent="0.3">
      <c r="A341" s="200">
        <v>338231</v>
      </c>
      <c r="B341" s="200" t="s">
        <v>5890</v>
      </c>
      <c r="C341" s="200" t="s">
        <v>347</v>
      </c>
      <c r="D341" s="200" t="s">
        <v>4277</v>
      </c>
      <c r="E341" s="200">
        <v>2</v>
      </c>
      <c r="F341" s="200">
        <v>33849</v>
      </c>
      <c r="G341" s="200" t="s">
        <v>4384</v>
      </c>
      <c r="H341" s="200">
        <v>1</v>
      </c>
      <c r="I341" s="200" t="s">
        <v>4584</v>
      </c>
    </row>
    <row r="342" spans="1:9" x14ac:dyDescent="0.3">
      <c r="A342" s="200">
        <v>314169</v>
      </c>
      <c r="B342" s="200" t="s">
        <v>5197</v>
      </c>
      <c r="C342" s="200" t="s">
        <v>5198</v>
      </c>
      <c r="D342" s="200" t="s">
        <v>5199</v>
      </c>
      <c r="E342" s="200">
        <v>2</v>
      </c>
      <c r="F342" s="200">
        <v>28885</v>
      </c>
      <c r="G342" s="200" t="s">
        <v>85</v>
      </c>
      <c r="H342" s="200">
        <v>1</v>
      </c>
      <c r="I342" s="200" t="s">
        <v>4647</v>
      </c>
    </row>
    <row r="343" spans="1:9" x14ac:dyDescent="0.3">
      <c r="A343" s="200">
        <v>335780</v>
      </c>
      <c r="B343" s="200" t="s">
        <v>1979</v>
      </c>
      <c r="C343" s="200" t="s">
        <v>338</v>
      </c>
      <c r="D343" s="200" t="s">
        <v>351</v>
      </c>
      <c r="E343" s="200">
        <v>2</v>
      </c>
      <c r="F343" s="200">
        <v>34709</v>
      </c>
      <c r="G343" s="200" t="s">
        <v>4516</v>
      </c>
      <c r="H343" s="200">
        <v>1</v>
      </c>
      <c r="I343" s="200" t="s">
        <v>4584</v>
      </c>
    </row>
    <row r="344" spans="1:9" x14ac:dyDescent="0.3">
      <c r="A344" s="200">
        <v>335787</v>
      </c>
      <c r="B344" s="200" t="s">
        <v>1983</v>
      </c>
      <c r="C344" s="200" t="s">
        <v>276</v>
      </c>
      <c r="D344" s="200" t="s">
        <v>4279</v>
      </c>
      <c r="E344" s="200">
        <v>2</v>
      </c>
      <c r="F344" s="200">
        <v>29470</v>
      </c>
      <c r="G344" s="200" t="s">
        <v>4465</v>
      </c>
      <c r="H344" s="200">
        <v>1</v>
      </c>
      <c r="I344" s="200" t="s">
        <v>4584</v>
      </c>
    </row>
    <row r="345" spans="1:9" x14ac:dyDescent="0.3">
      <c r="A345" s="200">
        <v>335788</v>
      </c>
      <c r="B345" s="200" t="s">
        <v>1984</v>
      </c>
      <c r="C345" s="200" t="s">
        <v>248</v>
      </c>
      <c r="D345" s="200" t="s">
        <v>3586</v>
      </c>
      <c r="E345" s="200">
        <v>2</v>
      </c>
      <c r="F345" s="200">
        <v>28493</v>
      </c>
      <c r="G345" s="200" t="s">
        <v>85</v>
      </c>
      <c r="H345" s="200">
        <v>1</v>
      </c>
      <c r="I345" s="200" t="s">
        <v>4584</v>
      </c>
    </row>
    <row r="346" spans="1:9" x14ac:dyDescent="0.3">
      <c r="A346" s="200">
        <v>335789</v>
      </c>
      <c r="B346" s="200" t="s">
        <v>1985</v>
      </c>
      <c r="C346" s="200" t="s">
        <v>480</v>
      </c>
      <c r="D346" s="200" t="s">
        <v>4280</v>
      </c>
      <c r="E346" s="200">
        <v>2</v>
      </c>
      <c r="F346" s="200">
        <v>30963</v>
      </c>
      <c r="G346" s="200" t="s">
        <v>85</v>
      </c>
      <c r="H346" s="200">
        <v>1</v>
      </c>
      <c r="I346" s="200" t="s">
        <v>4584</v>
      </c>
    </row>
    <row r="347" spans="1:9" x14ac:dyDescent="0.3">
      <c r="A347" s="200">
        <v>337717</v>
      </c>
      <c r="B347" s="200" t="s">
        <v>3873</v>
      </c>
      <c r="C347" s="200" t="s">
        <v>203</v>
      </c>
      <c r="D347" s="200" t="s">
        <v>4281</v>
      </c>
      <c r="E347" s="200">
        <v>2</v>
      </c>
      <c r="F347" s="200">
        <v>29517</v>
      </c>
      <c r="G347" s="200" t="s">
        <v>85</v>
      </c>
      <c r="H347" s="200">
        <v>1</v>
      </c>
      <c r="I347" s="200" t="s">
        <v>4584</v>
      </c>
    </row>
    <row r="348" spans="1:9" x14ac:dyDescent="0.3">
      <c r="A348" s="200">
        <v>337720</v>
      </c>
      <c r="B348" s="200" t="s">
        <v>3875</v>
      </c>
      <c r="C348" s="200" t="s">
        <v>3567</v>
      </c>
      <c r="D348" s="200" t="s">
        <v>750</v>
      </c>
      <c r="E348" s="200">
        <v>2</v>
      </c>
      <c r="F348" s="200">
        <v>29952</v>
      </c>
      <c r="G348" s="200" t="s">
        <v>4424</v>
      </c>
      <c r="H348" s="200">
        <v>1</v>
      </c>
      <c r="I348" s="200" t="s">
        <v>4584</v>
      </c>
    </row>
    <row r="349" spans="1:9" x14ac:dyDescent="0.3">
      <c r="A349" s="200">
        <v>337725</v>
      </c>
      <c r="B349" s="200" t="s">
        <v>3877</v>
      </c>
      <c r="C349" s="200" t="s">
        <v>273</v>
      </c>
      <c r="D349" s="200" t="s">
        <v>4282</v>
      </c>
      <c r="E349" s="200">
        <v>2</v>
      </c>
      <c r="F349" s="200">
        <v>34597</v>
      </c>
      <c r="G349" s="200" t="s">
        <v>4436</v>
      </c>
      <c r="H349" s="200">
        <v>1</v>
      </c>
      <c r="I349" s="200" t="s">
        <v>4584</v>
      </c>
    </row>
    <row r="350" spans="1:9" x14ac:dyDescent="0.3">
      <c r="A350" s="200">
        <v>329834</v>
      </c>
      <c r="B350" s="200" t="s">
        <v>5207</v>
      </c>
      <c r="C350" s="200" t="s">
        <v>504</v>
      </c>
      <c r="D350" s="200" t="s">
        <v>386</v>
      </c>
      <c r="E350" s="200">
        <v>2</v>
      </c>
      <c r="F350" s="200">
        <v>34870</v>
      </c>
      <c r="G350" s="200" t="s">
        <v>4389</v>
      </c>
      <c r="H350" s="200">
        <v>1</v>
      </c>
      <c r="I350" s="200" t="s">
        <v>4647</v>
      </c>
    </row>
    <row r="351" spans="1:9" x14ac:dyDescent="0.3">
      <c r="A351" s="200">
        <v>337726</v>
      </c>
      <c r="B351" s="200" t="s">
        <v>3878</v>
      </c>
      <c r="C351" s="200" t="s">
        <v>203</v>
      </c>
      <c r="D351" s="200" t="s">
        <v>4283</v>
      </c>
      <c r="E351" s="200">
        <v>2</v>
      </c>
      <c r="F351" s="200">
        <v>35703</v>
      </c>
      <c r="G351" s="200" t="s">
        <v>85</v>
      </c>
      <c r="H351" s="200">
        <v>1</v>
      </c>
      <c r="I351" s="200" t="s">
        <v>4584</v>
      </c>
    </row>
    <row r="352" spans="1:9" x14ac:dyDescent="0.3">
      <c r="A352" s="200">
        <v>335807</v>
      </c>
      <c r="B352" s="200" t="s">
        <v>1993</v>
      </c>
      <c r="C352" s="200" t="s">
        <v>203</v>
      </c>
      <c r="D352" s="200" t="s">
        <v>285</v>
      </c>
      <c r="E352" s="200">
        <v>2</v>
      </c>
      <c r="F352" s="200">
        <v>26665</v>
      </c>
      <c r="G352" s="200" t="s">
        <v>4485</v>
      </c>
      <c r="H352" s="200">
        <v>1</v>
      </c>
      <c r="I352" s="200" t="s">
        <v>4584</v>
      </c>
    </row>
    <row r="353" spans="1:9" x14ac:dyDescent="0.3">
      <c r="A353" s="200">
        <v>337728</v>
      </c>
      <c r="B353" s="200" t="s">
        <v>3879</v>
      </c>
      <c r="C353" s="200" t="s">
        <v>651</v>
      </c>
      <c r="D353" s="200" t="s">
        <v>604</v>
      </c>
      <c r="E353" s="200">
        <v>2</v>
      </c>
      <c r="F353" s="200">
        <v>31782</v>
      </c>
      <c r="G353" s="200" t="s">
        <v>85</v>
      </c>
      <c r="H353" s="200">
        <v>1</v>
      </c>
      <c r="I353" s="200" t="s">
        <v>4584</v>
      </c>
    </row>
    <row r="354" spans="1:9" x14ac:dyDescent="0.3">
      <c r="A354" s="200">
        <v>322286</v>
      </c>
      <c r="B354" s="200" t="s">
        <v>5208</v>
      </c>
      <c r="C354" s="200" t="s">
        <v>5209</v>
      </c>
      <c r="D354" s="200" t="s">
        <v>5210</v>
      </c>
      <c r="E354" s="200">
        <v>2</v>
      </c>
      <c r="F354" s="200">
        <v>27917</v>
      </c>
      <c r="G354" s="200" t="s">
        <v>85</v>
      </c>
      <c r="H354" s="200">
        <v>1</v>
      </c>
      <c r="I354" s="200" t="s">
        <v>4647</v>
      </c>
    </row>
    <row r="355" spans="1:9" x14ac:dyDescent="0.3">
      <c r="A355" s="200">
        <v>335817</v>
      </c>
      <c r="B355" s="200" t="s">
        <v>1995</v>
      </c>
      <c r="C355" s="200" t="s">
        <v>200</v>
      </c>
      <c r="D355" s="200" t="s">
        <v>792</v>
      </c>
      <c r="E355" s="200">
        <v>2</v>
      </c>
      <c r="F355" s="200">
        <v>35431</v>
      </c>
      <c r="G355" s="200" t="s">
        <v>4463</v>
      </c>
      <c r="H355" s="200">
        <v>1</v>
      </c>
      <c r="I355" s="200" t="s">
        <v>4584</v>
      </c>
    </row>
    <row r="356" spans="1:9" x14ac:dyDescent="0.3">
      <c r="A356" s="200">
        <v>335818</v>
      </c>
      <c r="B356" s="200" t="s">
        <v>1996</v>
      </c>
      <c r="C356" s="200" t="s">
        <v>200</v>
      </c>
      <c r="D356" s="200" t="s">
        <v>1013</v>
      </c>
      <c r="E356" s="200">
        <v>2</v>
      </c>
      <c r="F356" s="200">
        <v>35445</v>
      </c>
      <c r="G356" s="200" t="s">
        <v>4518</v>
      </c>
      <c r="H356" s="200">
        <v>1</v>
      </c>
      <c r="I356" s="200" t="s">
        <v>4584</v>
      </c>
    </row>
    <row r="357" spans="1:9" x14ac:dyDescent="0.3">
      <c r="A357" s="200">
        <v>327540</v>
      </c>
      <c r="B357" s="200" t="s">
        <v>5213</v>
      </c>
      <c r="C357" s="200" t="s">
        <v>316</v>
      </c>
      <c r="D357" s="200" t="s">
        <v>351</v>
      </c>
      <c r="E357" s="200">
        <v>2</v>
      </c>
      <c r="F357" s="200">
        <v>33481</v>
      </c>
      <c r="G357" s="200" t="s">
        <v>85</v>
      </c>
      <c r="H357" s="200">
        <v>2</v>
      </c>
      <c r="I357" s="200" t="s">
        <v>4647</v>
      </c>
    </row>
    <row r="358" spans="1:9" x14ac:dyDescent="0.3">
      <c r="A358" s="200">
        <v>335823</v>
      </c>
      <c r="B358" s="200" t="s">
        <v>950</v>
      </c>
      <c r="C358" s="200" t="s">
        <v>273</v>
      </c>
      <c r="D358" s="200" t="s">
        <v>485</v>
      </c>
      <c r="E358" s="200">
        <v>2</v>
      </c>
      <c r="F358" s="200">
        <v>36546</v>
      </c>
      <c r="G358" s="200" t="s">
        <v>85</v>
      </c>
      <c r="H358" s="200">
        <v>1</v>
      </c>
      <c r="I358" s="200" t="s">
        <v>4584</v>
      </c>
    </row>
    <row r="359" spans="1:9" x14ac:dyDescent="0.3">
      <c r="A359" s="200">
        <v>329852</v>
      </c>
      <c r="B359" s="200" t="s">
        <v>5214</v>
      </c>
      <c r="C359" s="200" t="s">
        <v>200</v>
      </c>
      <c r="D359" s="200" t="s">
        <v>328</v>
      </c>
      <c r="E359" s="200">
        <v>2</v>
      </c>
      <c r="F359" s="200">
        <v>33309</v>
      </c>
      <c r="G359" s="200" t="s">
        <v>85</v>
      </c>
      <c r="H359" s="200">
        <v>1</v>
      </c>
      <c r="I359" s="200" t="s">
        <v>4647</v>
      </c>
    </row>
    <row r="360" spans="1:9" x14ac:dyDescent="0.3">
      <c r="A360" s="200">
        <v>316096</v>
      </c>
      <c r="B360" s="200" t="s">
        <v>5217</v>
      </c>
      <c r="C360" s="200" t="s">
        <v>200</v>
      </c>
      <c r="D360" s="200" t="s">
        <v>254</v>
      </c>
      <c r="E360" s="200">
        <v>2</v>
      </c>
      <c r="F360" s="200">
        <v>32612</v>
      </c>
      <c r="G360" s="200" t="s">
        <v>85</v>
      </c>
      <c r="H360" s="200">
        <v>1</v>
      </c>
      <c r="I360" s="200" t="s">
        <v>4647</v>
      </c>
    </row>
    <row r="361" spans="1:9" x14ac:dyDescent="0.3">
      <c r="A361" s="200">
        <v>318898</v>
      </c>
      <c r="B361" s="200" t="s">
        <v>5220</v>
      </c>
      <c r="C361" s="200" t="s">
        <v>399</v>
      </c>
      <c r="D361" s="200" t="s">
        <v>310</v>
      </c>
      <c r="E361" s="200">
        <v>2</v>
      </c>
      <c r="F361" s="200">
        <v>32387</v>
      </c>
      <c r="G361" s="200" t="s">
        <v>96</v>
      </c>
      <c r="H361" s="200">
        <v>1</v>
      </c>
      <c r="I361" s="200" t="s">
        <v>4647</v>
      </c>
    </row>
    <row r="362" spans="1:9" x14ac:dyDescent="0.3">
      <c r="A362" s="200">
        <v>320064</v>
      </c>
      <c r="B362" s="200" t="s">
        <v>5221</v>
      </c>
      <c r="C362" s="200" t="s">
        <v>5222</v>
      </c>
      <c r="D362" s="200" t="s">
        <v>500</v>
      </c>
      <c r="E362" s="200">
        <v>2</v>
      </c>
      <c r="F362" s="200">
        <v>28737</v>
      </c>
      <c r="G362" s="200" t="s">
        <v>5223</v>
      </c>
      <c r="H362" s="200">
        <v>1</v>
      </c>
      <c r="I362" s="200" t="s">
        <v>4647</v>
      </c>
    </row>
    <row r="363" spans="1:9" x14ac:dyDescent="0.3">
      <c r="A363" s="200">
        <v>306719</v>
      </c>
      <c r="B363" s="200" t="s">
        <v>5229</v>
      </c>
      <c r="C363" s="200" t="s">
        <v>321</v>
      </c>
      <c r="D363" s="200" t="s">
        <v>5230</v>
      </c>
      <c r="E363" s="200">
        <v>2</v>
      </c>
      <c r="F363" s="200">
        <v>28228</v>
      </c>
      <c r="G363" s="200" t="s">
        <v>4431</v>
      </c>
      <c r="H363" s="200">
        <v>1</v>
      </c>
      <c r="I363" s="200" t="s">
        <v>4647</v>
      </c>
    </row>
    <row r="364" spans="1:9" x14ac:dyDescent="0.3">
      <c r="A364" s="200">
        <v>335835</v>
      </c>
      <c r="B364" s="200" t="s">
        <v>3176</v>
      </c>
      <c r="C364" s="200" t="s">
        <v>200</v>
      </c>
      <c r="D364" s="200" t="s">
        <v>924</v>
      </c>
      <c r="E364" s="200">
        <v>2</v>
      </c>
      <c r="F364" s="200">
        <v>32509</v>
      </c>
      <c r="G364" s="200" t="s">
        <v>99</v>
      </c>
      <c r="H364" s="200">
        <v>1</v>
      </c>
      <c r="I364" s="200" t="s">
        <v>4584</v>
      </c>
    </row>
    <row r="365" spans="1:9" x14ac:dyDescent="0.3">
      <c r="A365" s="200">
        <v>332224</v>
      </c>
      <c r="B365" s="200" t="s">
        <v>5232</v>
      </c>
      <c r="C365" s="200" t="s">
        <v>200</v>
      </c>
      <c r="D365" s="200" t="s">
        <v>5233</v>
      </c>
      <c r="E365" s="200">
        <v>2</v>
      </c>
      <c r="F365" s="200">
        <v>36382</v>
      </c>
      <c r="G365" s="200" t="s">
        <v>85</v>
      </c>
      <c r="H365" s="200">
        <v>1</v>
      </c>
      <c r="I365" s="200" t="s">
        <v>4584</v>
      </c>
    </row>
    <row r="366" spans="1:9" x14ac:dyDescent="0.3">
      <c r="A366" s="200">
        <v>337738</v>
      </c>
      <c r="B366" s="200" t="s">
        <v>3884</v>
      </c>
      <c r="C366" s="200" t="s">
        <v>1098</v>
      </c>
      <c r="D366" s="200" t="s">
        <v>986</v>
      </c>
      <c r="E366" s="200">
        <v>2</v>
      </c>
      <c r="F366" s="200">
        <v>34568</v>
      </c>
      <c r="H366" s="200">
        <v>1</v>
      </c>
      <c r="I366" s="200" t="s">
        <v>4584</v>
      </c>
    </row>
    <row r="367" spans="1:9" x14ac:dyDescent="0.3">
      <c r="A367" s="200">
        <v>306749</v>
      </c>
      <c r="B367" s="200" t="s">
        <v>5234</v>
      </c>
      <c r="C367" s="200" t="s">
        <v>216</v>
      </c>
      <c r="D367" s="200" t="s">
        <v>265</v>
      </c>
      <c r="E367" s="200">
        <v>2</v>
      </c>
      <c r="F367" s="200">
        <v>28436</v>
      </c>
      <c r="G367" s="200" t="s">
        <v>5235</v>
      </c>
      <c r="H367" s="200">
        <v>1</v>
      </c>
      <c r="I367" s="200" t="s">
        <v>4647</v>
      </c>
    </row>
    <row r="368" spans="1:9" x14ac:dyDescent="0.3">
      <c r="A368" s="200">
        <v>323568</v>
      </c>
      <c r="B368" s="200" t="s">
        <v>5239</v>
      </c>
      <c r="C368" s="200" t="s">
        <v>666</v>
      </c>
      <c r="D368" s="200" t="s">
        <v>667</v>
      </c>
      <c r="E368" s="200">
        <v>2</v>
      </c>
      <c r="F368" s="200">
        <v>34401</v>
      </c>
      <c r="G368" s="200" t="s">
        <v>85</v>
      </c>
      <c r="H368" s="200">
        <v>1</v>
      </c>
      <c r="I368" s="200" t="s">
        <v>4647</v>
      </c>
    </row>
    <row r="369" spans="1:9" x14ac:dyDescent="0.3">
      <c r="A369" s="200">
        <v>320104</v>
      </c>
      <c r="B369" s="200" t="s">
        <v>5240</v>
      </c>
      <c r="C369" s="200" t="s">
        <v>5241</v>
      </c>
      <c r="D369" s="200" t="s">
        <v>215</v>
      </c>
      <c r="E369" s="200">
        <v>2</v>
      </c>
      <c r="F369" s="200">
        <v>32933</v>
      </c>
      <c r="G369" s="200" t="s">
        <v>101</v>
      </c>
      <c r="H369" s="200">
        <v>1</v>
      </c>
      <c r="I369" s="200" t="s">
        <v>4647</v>
      </c>
    </row>
    <row r="370" spans="1:9" x14ac:dyDescent="0.3">
      <c r="A370" s="200">
        <v>335846</v>
      </c>
      <c r="B370" s="200" t="s">
        <v>2003</v>
      </c>
      <c r="C370" s="200" t="s">
        <v>336</v>
      </c>
      <c r="D370" s="200" t="s">
        <v>292</v>
      </c>
      <c r="E370" s="200">
        <v>2</v>
      </c>
      <c r="F370" s="200">
        <v>35855</v>
      </c>
      <c r="G370" s="200" t="s">
        <v>4490</v>
      </c>
      <c r="H370" s="200">
        <v>1</v>
      </c>
      <c r="I370" s="200" t="s">
        <v>4584</v>
      </c>
    </row>
    <row r="371" spans="1:9" x14ac:dyDescent="0.3">
      <c r="A371" s="200">
        <v>332238</v>
      </c>
      <c r="B371" s="200" t="s">
        <v>5244</v>
      </c>
      <c r="C371" s="200" t="s">
        <v>303</v>
      </c>
      <c r="D371" s="200" t="s">
        <v>5245</v>
      </c>
      <c r="E371" s="200">
        <v>2</v>
      </c>
      <c r="F371" s="200">
        <v>36161</v>
      </c>
      <c r="G371" s="200" t="s">
        <v>4430</v>
      </c>
      <c r="H371" s="200">
        <v>1</v>
      </c>
      <c r="I371" s="200" t="s">
        <v>4647</v>
      </c>
    </row>
    <row r="372" spans="1:9" x14ac:dyDescent="0.3">
      <c r="A372" s="200">
        <v>327367</v>
      </c>
      <c r="B372" s="200" t="s">
        <v>5246</v>
      </c>
      <c r="C372" s="200" t="s">
        <v>350</v>
      </c>
      <c r="D372" s="200" t="s">
        <v>604</v>
      </c>
      <c r="E372" s="200">
        <v>2</v>
      </c>
      <c r="F372" s="200">
        <v>34705</v>
      </c>
      <c r="G372" s="200" t="s">
        <v>85</v>
      </c>
      <c r="H372" s="200">
        <v>1</v>
      </c>
      <c r="I372" s="200" t="s">
        <v>4647</v>
      </c>
    </row>
    <row r="373" spans="1:9" x14ac:dyDescent="0.3">
      <c r="A373" s="200">
        <v>313471</v>
      </c>
      <c r="B373" s="200" t="s">
        <v>5247</v>
      </c>
      <c r="C373" s="200" t="s">
        <v>5248</v>
      </c>
      <c r="D373" s="200" t="s">
        <v>268</v>
      </c>
      <c r="E373" s="200">
        <v>2</v>
      </c>
      <c r="F373" s="200">
        <v>24300</v>
      </c>
      <c r="G373" s="200" t="s">
        <v>5249</v>
      </c>
      <c r="H373" s="200">
        <v>1</v>
      </c>
      <c r="I373" s="200" t="s">
        <v>4647</v>
      </c>
    </row>
    <row r="374" spans="1:9" x14ac:dyDescent="0.3">
      <c r="A374" s="200">
        <v>337747</v>
      </c>
      <c r="B374" s="200" t="s">
        <v>3893</v>
      </c>
      <c r="C374" s="200" t="s">
        <v>296</v>
      </c>
      <c r="D374" s="200" t="s">
        <v>3616</v>
      </c>
      <c r="E374" s="200">
        <v>2</v>
      </c>
      <c r="F374" s="200">
        <v>28097</v>
      </c>
      <c r="G374" s="200" t="s">
        <v>4519</v>
      </c>
      <c r="H374" s="200">
        <v>1</v>
      </c>
      <c r="I374" s="200" t="s">
        <v>4584</v>
      </c>
    </row>
    <row r="375" spans="1:9" x14ac:dyDescent="0.3">
      <c r="A375" s="200">
        <v>337748</v>
      </c>
      <c r="B375" s="200" t="s">
        <v>3894</v>
      </c>
      <c r="C375" s="200" t="s">
        <v>493</v>
      </c>
      <c r="D375" s="200" t="s">
        <v>4285</v>
      </c>
      <c r="E375" s="200">
        <v>2</v>
      </c>
      <c r="F375" s="200">
        <v>32101</v>
      </c>
      <c r="G375" s="200" t="s">
        <v>4408</v>
      </c>
      <c r="H375" s="200">
        <v>1</v>
      </c>
      <c r="I375" s="200" t="s">
        <v>4584</v>
      </c>
    </row>
    <row r="376" spans="1:9" x14ac:dyDescent="0.3">
      <c r="A376" s="200">
        <v>337749</v>
      </c>
      <c r="B376" s="200" t="s">
        <v>3895</v>
      </c>
      <c r="C376" s="200" t="s">
        <v>464</v>
      </c>
      <c r="D376" s="200" t="s">
        <v>1021</v>
      </c>
      <c r="E376" s="200">
        <v>2</v>
      </c>
      <c r="F376" s="200">
        <v>33982</v>
      </c>
      <c r="G376" s="200" t="s">
        <v>4441</v>
      </c>
      <c r="H376" s="200">
        <v>1</v>
      </c>
      <c r="I376" s="200" t="s">
        <v>4584</v>
      </c>
    </row>
    <row r="377" spans="1:9" x14ac:dyDescent="0.3">
      <c r="A377" s="200">
        <v>307068</v>
      </c>
      <c r="B377" s="200" t="s">
        <v>5253</v>
      </c>
      <c r="C377" s="200" t="s">
        <v>200</v>
      </c>
      <c r="D377" s="200" t="s">
        <v>4243</v>
      </c>
      <c r="E377" s="200">
        <v>2</v>
      </c>
      <c r="F377" s="200">
        <v>31772</v>
      </c>
      <c r="G377" s="200" t="s">
        <v>85</v>
      </c>
      <c r="H377" s="200">
        <v>1</v>
      </c>
      <c r="I377" s="200" t="s">
        <v>4647</v>
      </c>
    </row>
    <row r="378" spans="1:9" x14ac:dyDescent="0.3">
      <c r="A378" s="200">
        <v>337750</v>
      </c>
      <c r="B378" s="200" t="s">
        <v>3896</v>
      </c>
      <c r="C378" s="200" t="s">
        <v>238</v>
      </c>
      <c r="D378" s="200" t="s">
        <v>3609</v>
      </c>
      <c r="E378" s="200">
        <v>2</v>
      </c>
      <c r="F378" s="200">
        <v>34739</v>
      </c>
      <c r="G378" s="200" t="s">
        <v>85</v>
      </c>
      <c r="H378" s="200">
        <v>1</v>
      </c>
      <c r="I378" s="200" t="s">
        <v>4584</v>
      </c>
    </row>
    <row r="379" spans="1:9" x14ac:dyDescent="0.3">
      <c r="A379" s="200">
        <v>333642</v>
      </c>
      <c r="B379" s="200" t="s">
        <v>5257</v>
      </c>
      <c r="C379" s="200" t="s">
        <v>5258</v>
      </c>
      <c r="D379" s="200" t="s">
        <v>5259</v>
      </c>
      <c r="E379" s="200">
        <v>2</v>
      </c>
      <c r="F379" s="200">
        <v>35510</v>
      </c>
      <c r="G379" s="200" t="s">
        <v>85</v>
      </c>
      <c r="H379" s="200">
        <v>1</v>
      </c>
      <c r="I379" s="200" t="s">
        <v>4647</v>
      </c>
    </row>
    <row r="380" spans="1:9" x14ac:dyDescent="0.3">
      <c r="A380" s="200">
        <v>337752</v>
      </c>
      <c r="B380" s="200" t="s">
        <v>3897</v>
      </c>
      <c r="C380" s="200" t="s">
        <v>692</v>
      </c>
      <c r="D380" s="200" t="s">
        <v>4286</v>
      </c>
      <c r="E380" s="200">
        <v>2</v>
      </c>
      <c r="F380" s="200">
        <v>35431</v>
      </c>
      <c r="G380" s="200" t="s">
        <v>4397</v>
      </c>
      <c r="H380" s="200">
        <v>1</v>
      </c>
      <c r="I380" s="200" t="s">
        <v>4584</v>
      </c>
    </row>
    <row r="381" spans="1:9" x14ac:dyDescent="0.3">
      <c r="A381" s="200">
        <v>338307</v>
      </c>
      <c r="B381" s="200" t="s">
        <v>4178</v>
      </c>
      <c r="C381" s="200" t="s">
        <v>445</v>
      </c>
      <c r="D381" s="200" t="s">
        <v>974</v>
      </c>
      <c r="E381" s="200">
        <v>2</v>
      </c>
      <c r="F381" s="200">
        <v>33972</v>
      </c>
      <c r="G381" s="200" t="s">
        <v>85</v>
      </c>
      <c r="H381" s="200">
        <v>1</v>
      </c>
      <c r="I381" s="200" t="s">
        <v>4584</v>
      </c>
    </row>
    <row r="382" spans="1:9" x14ac:dyDescent="0.3">
      <c r="A382" s="200">
        <v>335857</v>
      </c>
      <c r="B382" s="200" t="s">
        <v>2007</v>
      </c>
      <c r="C382" s="200" t="s">
        <v>200</v>
      </c>
      <c r="D382" s="200" t="s">
        <v>210</v>
      </c>
      <c r="E382" s="200">
        <v>2</v>
      </c>
      <c r="F382" s="200">
        <v>30437</v>
      </c>
      <c r="H382" s="200">
        <v>1</v>
      </c>
      <c r="I382" s="200" t="s">
        <v>4584</v>
      </c>
    </row>
    <row r="383" spans="1:9" x14ac:dyDescent="0.3">
      <c r="A383" s="200">
        <v>335865</v>
      </c>
      <c r="B383" s="200" t="s">
        <v>2009</v>
      </c>
      <c r="C383" s="200" t="s">
        <v>251</v>
      </c>
      <c r="D383" s="200" t="s">
        <v>625</v>
      </c>
      <c r="E383" s="200">
        <v>2</v>
      </c>
      <c r="F383" s="200">
        <v>34066</v>
      </c>
      <c r="G383" s="200" t="s">
        <v>4521</v>
      </c>
      <c r="H383" s="200">
        <v>1</v>
      </c>
      <c r="I383" s="200" t="s">
        <v>4584</v>
      </c>
    </row>
    <row r="384" spans="1:9" x14ac:dyDescent="0.3">
      <c r="A384" s="200">
        <v>329925</v>
      </c>
      <c r="B384" s="200" t="s">
        <v>5264</v>
      </c>
      <c r="C384" s="200" t="s">
        <v>350</v>
      </c>
      <c r="D384" s="200" t="s">
        <v>247</v>
      </c>
      <c r="E384" s="200">
        <v>2</v>
      </c>
      <c r="F384" s="200">
        <v>35601</v>
      </c>
      <c r="G384" s="200" t="s">
        <v>5265</v>
      </c>
      <c r="H384" s="200">
        <v>1</v>
      </c>
      <c r="I384" s="200" t="s">
        <v>4647</v>
      </c>
    </row>
    <row r="385" spans="1:9" x14ac:dyDescent="0.3">
      <c r="A385" s="200">
        <v>335855</v>
      </c>
      <c r="B385" s="200" t="s">
        <v>5891</v>
      </c>
      <c r="C385" s="200" t="s">
        <v>2006</v>
      </c>
      <c r="D385" s="200" t="s">
        <v>320</v>
      </c>
      <c r="E385" s="200">
        <v>2</v>
      </c>
      <c r="F385" s="200">
        <v>36205</v>
      </c>
      <c r="G385" s="200" t="s">
        <v>4505</v>
      </c>
      <c r="H385" s="200">
        <v>1</v>
      </c>
      <c r="I385" s="200" t="s">
        <v>4584</v>
      </c>
    </row>
    <row r="386" spans="1:9" x14ac:dyDescent="0.3">
      <c r="A386" s="200">
        <v>323598</v>
      </c>
      <c r="B386" s="200" t="s">
        <v>5266</v>
      </c>
      <c r="C386" s="200" t="s">
        <v>200</v>
      </c>
      <c r="D386" s="200" t="s">
        <v>5267</v>
      </c>
      <c r="E386" s="200">
        <v>2</v>
      </c>
      <c r="F386" s="200">
        <v>33409</v>
      </c>
      <c r="G386" s="200" t="s">
        <v>5268</v>
      </c>
      <c r="H386" s="200">
        <v>2</v>
      </c>
      <c r="I386" s="200" t="s">
        <v>4647</v>
      </c>
    </row>
    <row r="387" spans="1:9" x14ac:dyDescent="0.3">
      <c r="A387" s="200">
        <v>335881</v>
      </c>
      <c r="B387" s="200" t="s">
        <v>2012</v>
      </c>
      <c r="C387" s="200" t="s">
        <v>200</v>
      </c>
      <c r="D387" s="200" t="s">
        <v>341</v>
      </c>
      <c r="E387" s="200">
        <v>2</v>
      </c>
      <c r="F387" s="200">
        <v>31532</v>
      </c>
      <c r="G387" s="200" t="s">
        <v>4393</v>
      </c>
      <c r="H387" s="200">
        <v>1</v>
      </c>
      <c r="I387" s="200" t="s">
        <v>4584</v>
      </c>
    </row>
    <row r="388" spans="1:9" x14ac:dyDescent="0.3">
      <c r="A388" s="200">
        <v>337755</v>
      </c>
      <c r="B388" s="200" t="s">
        <v>3898</v>
      </c>
      <c r="C388" s="200" t="s">
        <v>708</v>
      </c>
      <c r="D388" s="200" t="s">
        <v>597</v>
      </c>
      <c r="E388" s="200">
        <v>2</v>
      </c>
      <c r="F388" s="200">
        <v>34020</v>
      </c>
      <c r="G388" s="200" t="s">
        <v>4522</v>
      </c>
      <c r="H388" s="200">
        <v>1</v>
      </c>
      <c r="I388" s="200" t="s">
        <v>4584</v>
      </c>
    </row>
    <row r="389" spans="1:9" x14ac:dyDescent="0.3">
      <c r="A389" s="200">
        <v>337756</v>
      </c>
      <c r="B389" s="200" t="s">
        <v>3899</v>
      </c>
      <c r="C389" s="200" t="s">
        <v>58</v>
      </c>
      <c r="D389" s="200" t="s">
        <v>815</v>
      </c>
      <c r="E389" s="200">
        <v>2</v>
      </c>
      <c r="F389" s="200">
        <v>32040</v>
      </c>
      <c r="G389" s="200" t="s">
        <v>101</v>
      </c>
      <c r="H389" s="200">
        <v>1</v>
      </c>
      <c r="I389" s="200" t="s">
        <v>4584</v>
      </c>
    </row>
    <row r="390" spans="1:9" x14ac:dyDescent="0.3">
      <c r="A390" s="200">
        <v>337250</v>
      </c>
      <c r="B390" s="200" t="s">
        <v>2263</v>
      </c>
      <c r="C390" s="200" t="s">
        <v>373</v>
      </c>
      <c r="D390" s="200" t="s">
        <v>593</v>
      </c>
      <c r="E390" s="200">
        <v>2</v>
      </c>
      <c r="F390" s="200">
        <v>34382</v>
      </c>
      <c r="G390" s="200" t="s">
        <v>85</v>
      </c>
      <c r="H390" s="200">
        <v>1</v>
      </c>
      <c r="I390" s="200" t="s">
        <v>4584</v>
      </c>
    </row>
    <row r="391" spans="1:9" x14ac:dyDescent="0.3">
      <c r="A391" s="200">
        <v>325150</v>
      </c>
      <c r="B391" s="200" t="s">
        <v>722</v>
      </c>
      <c r="C391" s="200" t="s">
        <v>238</v>
      </c>
      <c r="D391" s="200" t="s">
        <v>224</v>
      </c>
      <c r="E391" s="200">
        <v>2</v>
      </c>
      <c r="F391" s="200">
        <v>34147</v>
      </c>
      <c r="G391" s="200" t="s">
        <v>87</v>
      </c>
      <c r="H391" s="200">
        <v>1</v>
      </c>
      <c r="I391" s="200" t="s">
        <v>4647</v>
      </c>
    </row>
    <row r="392" spans="1:9" x14ac:dyDescent="0.3">
      <c r="A392" s="200">
        <v>335894</v>
      </c>
      <c r="B392" s="200" t="s">
        <v>775</v>
      </c>
      <c r="C392" s="200" t="s">
        <v>203</v>
      </c>
      <c r="D392" s="200" t="s">
        <v>823</v>
      </c>
      <c r="E392" s="200">
        <v>2</v>
      </c>
      <c r="F392" s="200">
        <v>28772</v>
      </c>
      <c r="G392" s="200" t="s">
        <v>4488</v>
      </c>
      <c r="H392" s="200">
        <v>1</v>
      </c>
      <c r="I392" s="200" t="s">
        <v>4584</v>
      </c>
    </row>
    <row r="393" spans="1:9" x14ac:dyDescent="0.3">
      <c r="A393" s="200">
        <v>337764</v>
      </c>
      <c r="B393" s="200" t="s">
        <v>3903</v>
      </c>
      <c r="C393" s="200" t="s">
        <v>236</v>
      </c>
      <c r="D393" s="200" t="s">
        <v>4288</v>
      </c>
      <c r="E393" s="200">
        <v>2</v>
      </c>
      <c r="F393" s="200">
        <v>35591</v>
      </c>
      <c r="G393" s="200" t="s">
        <v>4523</v>
      </c>
      <c r="H393" s="200">
        <v>1</v>
      </c>
      <c r="I393" s="200" t="s">
        <v>4584</v>
      </c>
    </row>
    <row r="394" spans="1:9" x14ac:dyDescent="0.3">
      <c r="A394" s="200">
        <v>335896</v>
      </c>
      <c r="B394" s="200" t="s">
        <v>3203</v>
      </c>
      <c r="C394" s="200" t="s">
        <v>315</v>
      </c>
      <c r="D394" s="200" t="s">
        <v>4289</v>
      </c>
      <c r="E394" s="200">
        <v>2</v>
      </c>
      <c r="F394" s="200">
        <v>36038</v>
      </c>
      <c r="G394" s="200" t="s">
        <v>85</v>
      </c>
      <c r="H394" s="200">
        <v>1</v>
      </c>
      <c r="I394" s="200" t="s">
        <v>4584</v>
      </c>
    </row>
    <row r="395" spans="1:9" x14ac:dyDescent="0.3">
      <c r="A395" s="200">
        <v>337765</v>
      </c>
      <c r="B395" s="200" t="s">
        <v>3904</v>
      </c>
      <c r="C395" s="200" t="s">
        <v>203</v>
      </c>
      <c r="D395" s="200" t="s">
        <v>4290</v>
      </c>
      <c r="E395" s="200">
        <v>2</v>
      </c>
      <c r="F395" s="200">
        <v>28922</v>
      </c>
      <c r="G395" s="200" t="s">
        <v>85</v>
      </c>
      <c r="H395" s="200">
        <v>1</v>
      </c>
      <c r="I395" s="200" t="s">
        <v>4584</v>
      </c>
    </row>
    <row r="396" spans="1:9" x14ac:dyDescent="0.3">
      <c r="A396" s="200">
        <v>335898</v>
      </c>
      <c r="B396" s="200" t="s">
        <v>2016</v>
      </c>
      <c r="C396" s="200" t="s">
        <v>3534</v>
      </c>
      <c r="D396" s="200" t="s">
        <v>404</v>
      </c>
      <c r="E396" s="200">
        <v>2</v>
      </c>
      <c r="F396" s="200">
        <v>31850</v>
      </c>
      <c r="G396" s="200" t="s">
        <v>4469</v>
      </c>
      <c r="H396" s="200">
        <v>1</v>
      </c>
      <c r="I396" s="200" t="s">
        <v>4584</v>
      </c>
    </row>
    <row r="397" spans="1:9" x14ac:dyDescent="0.3">
      <c r="A397" s="200">
        <v>334284</v>
      </c>
      <c r="B397" s="200" t="s">
        <v>1189</v>
      </c>
      <c r="C397" s="200" t="s">
        <v>437</v>
      </c>
      <c r="D397" s="200" t="s">
        <v>4291</v>
      </c>
      <c r="E397" s="200">
        <v>2</v>
      </c>
      <c r="F397" s="200">
        <v>35191</v>
      </c>
      <c r="G397" s="200" t="s">
        <v>85</v>
      </c>
      <c r="H397" s="200">
        <v>1</v>
      </c>
      <c r="I397" s="200" t="s">
        <v>4584</v>
      </c>
    </row>
    <row r="398" spans="1:9" x14ac:dyDescent="0.3">
      <c r="A398" s="200">
        <v>335906</v>
      </c>
      <c r="B398" s="200" t="s">
        <v>3206</v>
      </c>
      <c r="C398" s="200" t="s">
        <v>3563</v>
      </c>
      <c r="D398" s="200" t="s">
        <v>349</v>
      </c>
      <c r="E398" s="200">
        <v>2</v>
      </c>
      <c r="F398" s="200">
        <v>29247</v>
      </c>
      <c r="G398" s="200" t="s">
        <v>85</v>
      </c>
      <c r="H398" s="200">
        <v>1</v>
      </c>
      <c r="I398" s="200" t="s">
        <v>4584</v>
      </c>
    </row>
    <row r="399" spans="1:9" x14ac:dyDescent="0.3">
      <c r="A399" s="200">
        <v>337770</v>
      </c>
      <c r="B399" s="200" t="s">
        <v>3908</v>
      </c>
      <c r="C399" s="200" t="s">
        <v>362</v>
      </c>
      <c r="D399" s="200" t="s">
        <v>287</v>
      </c>
      <c r="E399" s="200">
        <v>2</v>
      </c>
      <c r="F399" s="200">
        <v>33848</v>
      </c>
      <c r="G399" s="200" t="s">
        <v>96</v>
      </c>
      <c r="H399" s="200">
        <v>1</v>
      </c>
      <c r="I399" s="200" t="s">
        <v>4584</v>
      </c>
    </row>
    <row r="400" spans="1:9" x14ac:dyDescent="0.3">
      <c r="A400" s="200">
        <v>337771</v>
      </c>
      <c r="B400" s="200" t="s">
        <v>3909</v>
      </c>
      <c r="C400" s="200" t="s">
        <v>209</v>
      </c>
      <c r="D400" s="200" t="s">
        <v>202</v>
      </c>
      <c r="E400" s="200">
        <v>2</v>
      </c>
      <c r="F400" s="200">
        <v>35249</v>
      </c>
      <c r="G400" s="200" t="s">
        <v>85</v>
      </c>
      <c r="H400" s="200">
        <v>1</v>
      </c>
      <c r="I400" s="200" t="s">
        <v>4584</v>
      </c>
    </row>
    <row r="401" spans="1:9" x14ac:dyDescent="0.3">
      <c r="A401" s="200">
        <v>335916</v>
      </c>
      <c r="B401" s="200" t="s">
        <v>2023</v>
      </c>
      <c r="C401" s="200" t="s">
        <v>525</v>
      </c>
      <c r="D401" s="200" t="s">
        <v>277</v>
      </c>
      <c r="E401" s="200">
        <v>2</v>
      </c>
      <c r="F401" s="200">
        <v>35543</v>
      </c>
      <c r="G401" s="200" t="s">
        <v>85</v>
      </c>
      <c r="H401" s="200">
        <v>1</v>
      </c>
      <c r="I401" s="200" t="s">
        <v>4584</v>
      </c>
    </row>
    <row r="402" spans="1:9" x14ac:dyDescent="0.3">
      <c r="A402" s="200">
        <v>335920</v>
      </c>
      <c r="B402" s="200" t="s">
        <v>2025</v>
      </c>
      <c r="C402" s="200" t="s">
        <v>200</v>
      </c>
      <c r="D402" s="200" t="s">
        <v>637</v>
      </c>
      <c r="E402" s="200">
        <v>2</v>
      </c>
      <c r="F402" s="200">
        <v>33241</v>
      </c>
      <c r="G402" s="200" t="s">
        <v>4524</v>
      </c>
      <c r="H402" s="200">
        <v>1</v>
      </c>
      <c r="I402" s="200" t="s">
        <v>4584</v>
      </c>
    </row>
    <row r="403" spans="1:9" x14ac:dyDescent="0.3">
      <c r="A403" s="200">
        <v>320272</v>
      </c>
      <c r="B403" s="200" t="s">
        <v>5280</v>
      </c>
      <c r="C403" s="200" t="s">
        <v>373</v>
      </c>
      <c r="D403" s="200" t="s">
        <v>260</v>
      </c>
      <c r="E403" s="200">
        <v>2</v>
      </c>
      <c r="F403" s="200">
        <v>30564</v>
      </c>
      <c r="G403" s="200" t="s">
        <v>85</v>
      </c>
      <c r="H403" s="200">
        <v>1</v>
      </c>
      <c r="I403" s="200" t="s">
        <v>4647</v>
      </c>
    </row>
    <row r="404" spans="1:9" x14ac:dyDescent="0.3">
      <c r="A404" s="200">
        <v>307541</v>
      </c>
      <c r="B404" s="200" t="s">
        <v>5285</v>
      </c>
      <c r="C404" s="200" t="s">
        <v>342</v>
      </c>
      <c r="D404" s="200" t="s">
        <v>285</v>
      </c>
      <c r="E404" s="200">
        <v>2</v>
      </c>
      <c r="F404" s="200">
        <v>31778</v>
      </c>
      <c r="G404" s="200" t="s">
        <v>4435</v>
      </c>
      <c r="H404" s="200">
        <v>1</v>
      </c>
      <c r="I404" s="200" t="s">
        <v>4647</v>
      </c>
    </row>
    <row r="405" spans="1:9" x14ac:dyDescent="0.3">
      <c r="A405" s="200">
        <v>337779</v>
      </c>
      <c r="B405" s="200" t="s">
        <v>3912</v>
      </c>
      <c r="C405" s="200" t="s">
        <v>284</v>
      </c>
      <c r="D405" s="200" t="s">
        <v>3913</v>
      </c>
      <c r="E405" s="200">
        <v>2</v>
      </c>
      <c r="F405" s="200">
        <v>32143</v>
      </c>
      <c r="G405" s="200" t="s">
        <v>4410</v>
      </c>
      <c r="H405" s="200">
        <v>1</v>
      </c>
      <c r="I405" s="200" t="s">
        <v>4584</v>
      </c>
    </row>
    <row r="406" spans="1:9" x14ac:dyDescent="0.3">
      <c r="A406" s="200">
        <v>316163</v>
      </c>
      <c r="B406" s="200" t="s">
        <v>5287</v>
      </c>
      <c r="C406" s="200" t="s">
        <v>5288</v>
      </c>
      <c r="D406" s="200" t="s">
        <v>233</v>
      </c>
      <c r="E406" s="200">
        <v>2</v>
      </c>
      <c r="F406" s="200">
        <v>33099</v>
      </c>
      <c r="G406" s="200" t="s">
        <v>5289</v>
      </c>
      <c r="H406" s="200">
        <v>1</v>
      </c>
      <c r="I406" s="200" t="s">
        <v>4647</v>
      </c>
    </row>
    <row r="407" spans="1:9" x14ac:dyDescent="0.3">
      <c r="A407" s="200">
        <v>335931</v>
      </c>
      <c r="B407" s="200" t="s">
        <v>2026</v>
      </c>
      <c r="C407" s="200" t="s">
        <v>209</v>
      </c>
      <c r="D407" s="200" t="s">
        <v>202</v>
      </c>
      <c r="E407" s="200">
        <v>2</v>
      </c>
      <c r="F407" s="200">
        <v>34724</v>
      </c>
      <c r="H407" s="200">
        <v>2</v>
      </c>
      <c r="I407" s="200" t="s">
        <v>4584</v>
      </c>
    </row>
    <row r="408" spans="1:9" x14ac:dyDescent="0.3">
      <c r="A408" s="200">
        <v>335932</v>
      </c>
      <c r="B408" s="200" t="s">
        <v>2027</v>
      </c>
      <c r="C408" s="200" t="s">
        <v>2028</v>
      </c>
      <c r="D408" s="200" t="s">
        <v>378</v>
      </c>
      <c r="E408" s="200">
        <v>2</v>
      </c>
      <c r="F408" s="200">
        <v>31533</v>
      </c>
      <c r="G408" s="200" t="s">
        <v>4526</v>
      </c>
      <c r="H408" s="200">
        <v>1</v>
      </c>
      <c r="I408" s="200" t="s">
        <v>4584</v>
      </c>
    </row>
    <row r="409" spans="1:9" x14ac:dyDescent="0.3">
      <c r="A409" s="200">
        <v>332332</v>
      </c>
      <c r="B409" s="200" t="s">
        <v>5292</v>
      </c>
      <c r="C409" s="200" t="s">
        <v>675</v>
      </c>
      <c r="D409" s="200" t="s">
        <v>524</v>
      </c>
      <c r="E409" s="200">
        <v>2</v>
      </c>
      <c r="F409" s="200">
        <v>28210</v>
      </c>
      <c r="G409" s="200" t="s">
        <v>85</v>
      </c>
      <c r="H409" s="200">
        <v>1</v>
      </c>
      <c r="I409" s="200" t="s">
        <v>4647</v>
      </c>
    </row>
    <row r="410" spans="1:9" x14ac:dyDescent="0.3">
      <c r="A410" s="200">
        <v>334988</v>
      </c>
      <c r="B410" s="200" t="s">
        <v>2765</v>
      </c>
      <c r="C410" s="200" t="s">
        <v>1069</v>
      </c>
      <c r="D410" s="200" t="s">
        <v>1808</v>
      </c>
      <c r="E410" s="200">
        <v>2</v>
      </c>
      <c r="F410" s="200">
        <v>33699</v>
      </c>
      <c r="G410" s="200" t="s">
        <v>4527</v>
      </c>
      <c r="H410" s="200">
        <v>1</v>
      </c>
      <c r="I410" s="200" t="s">
        <v>4584</v>
      </c>
    </row>
    <row r="411" spans="1:9" x14ac:dyDescent="0.3">
      <c r="A411" s="200">
        <v>335943</v>
      </c>
      <c r="B411" s="200" t="s">
        <v>535</v>
      </c>
      <c r="C411" s="200" t="s">
        <v>661</v>
      </c>
      <c r="D411" s="200" t="s">
        <v>292</v>
      </c>
      <c r="E411" s="200">
        <v>2</v>
      </c>
      <c r="H411" s="200">
        <v>1</v>
      </c>
      <c r="I411" s="200" t="s">
        <v>4584</v>
      </c>
    </row>
    <row r="412" spans="1:9" x14ac:dyDescent="0.3">
      <c r="A412" s="200">
        <v>320312</v>
      </c>
      <c r="B412" s="200" t="s">
        <v>5298</v>
      </c>
      <c r="C412" s="200" t="s">
        <v>533</v>
      </c>
      <c r="D412" s="200" t="s">
        <v>324</v>
      </c>
      <c r="E412" s="200">
        <v>2</v>
      </c>
      <c r="F412" s="200">
        <v>33989</v>
      </c>
      <c r="G412" s="200" t="s">
        <v>103</v>
      </c>
      <c r="H412" s="200">
        <v>1</v>
      </c>
      <c r="I412" s="200" t="s">
        <v>4647</v>
      </c>
    </row>
    <row r="413" spans="1:9" x14ac:dyDescent="0.3">
      <c r="A413" s="200">
        <v>307755</v>
      </c>
      <c r="B413" s="200" t="s">
        <v>5299</v>
      </c>
      <c r="C413" s="200" t="s">
        <v>273</v>
      </c>
      <c r="D413" s="200" t="s">
        <v>5300</v>
      </c>
      <c r="E413" s="200">
        <v>2</v>
      </c>
      <c r="F413" s="200">
        <v>30755</v>
      </c>
      <c r="G413" s="200" t="s">
        <v>5301</v>
      </c>
      <c r="H413" s="200">
        <v>1</v>
      </c>
      <c r="I413" s="200" t="s">
        <v>4647</v>
      </c>
    </row>
    <row r="414" spans="1:9" x14ac:dyDescent="0.3">
      <c r="A414" s="200">
        <v>307765</v>
      </c>
      <c r="B414" s="200" t="s">
        <v>5302</v>
      </c>
      <c r="C414" s="200" t="s">
        <v>201</v>
      </c>
      <c r="D414" s="200" t="s">
        <v>287</v>
      </c>
      <c r="E414" s="200">
        <v>2</v>
      </c>
      <c r="F414" s="200">
        <v>32056</v>
      </c>
      <c r="G414" s="200" t="s">
        <v>99</v>
      </c>
      <c r="H414" s="200">
        <v>1</v>
      </c>
      <c r="I414" s="200" t="s">
        <v>4647</v>
      </c>
    </row>
    <row r="415" spans="1:9" x14ac:dyDescent="0.3">
      <c r="A415" s="200">
        <v>337788</v>
      </c>
      <c r="B415" s="200" t="s">
        <v>3915</v>
      </c>
      <c r="C415" s="200" t="s">
        <v>209</v>
      </c>
      <c r="D415" s="200" t="s">
        <v>213</v>
      </c>
      <c r="E415" s="200">
        <v>2</v>
      </c>
      <c r="F415" s="200">
        <v>34700</v>
      </c>
      <c r="G415" s="200" t="s">
        <v>4528</v>
      </c>
      <c r="H415" s="200">
        <v>1</v>
      </c>
      <c r="I415" s="200" t="s">
        <v>4584</v>
      </c>
    </row>
    <row r="416" spans="1:9" x14ac:dyDescent="0.3">
      <c r="A416" s="200">
        <v>337791</v>
      </c>
      <c r="B416" s="200" t="s">
        <v>3917</v>
      </c>
      <c r="C416" s="200" t="s">
        <v>251</v>
      </c>
      <c r="D416" s="200" t="s">
        <v>368</v>
      </c>
      <c r="E416" s="200">
        <v>2</v>
      </c>
      <c r="F416" s="200">
        <v>34700</v>
      </c>
      <c r="G416" s="200" t="s">
        <v>4520</v>
      </c>
      <c r="H416" s="200">
        <v>1</v>
      </c>
      <c r="I416" s="200" t="s">
        <v>4584</v>
      </c>
    </row>
    <row r="417" spans="1:9" x14ac:dyDescent="0.3">
      <c r="A417" s="200">
        <v>337792</v>
      </c>
      <c r="B417" s="200" t="s">
        <v>3918</v>
      </c>
      <c r="C417" s="200" t="s">
        <v>3540</v>
      </c>
      <c r="D417" s="200" t="s">
        <v>3555</v>
      </c>
      <c r="E417" s="200">
        <v>2</v>
      </c>
      <c r="F417" s="200">
        <v>31721</v>
      </c>
      <c r="G417" s="200" t="s">
        <v>4447</v>
      </c>
      <c r="H417" s="200">
        <v>1</v>
      </c>
      <c r="I417" s="200" t="s">
        <v>4584</v>
      </c>
    </row>
    <row r="418" spans="1:9" x14ac:dyDescent="0.3">
      <c r="A418" s="200">
        <v>337794</v>
      </c>
      <c r="B418" s="200" t="s">
        <v>3919</v>
      </c>
      <c r="C418" s="200" t="s">
        <v>319</v>
      </c>
      <c r="D418" s="200" t="s">
        <v>4292</v>
      </c>
      <c r="E418" s="200">
        <v>2</v>
      </c>
      <c r="F418" s="200">
        <v>34524</v>
      </c>
      <c r="G418" s="200" t="s">
        <v>85</v>
      </c>
      <c r="H418" s="200">
        <v>1</v>
      </c>
      <c r="I418" s="200" t="s">
        <v>4584</v>
      </c>
    </row>
    <row r="419" spans="1:9" x14ac:dyDescent="0.3">
      <c r="A419" s="200">
        <v>337799</v>
      </c>
      <c r="B419" s="200" t="s">
        <v>3922</v>
      </c>
      <c r="C419" s="200" t="s">
        <v>273</v>
      </c>
      <c r="D419" s="200" t="s">
        <v>678</v>
      </c>
      <c r="E419" s="200">
        <v>2</v>
      </c>
      <c r="F419" s="200">
        <v>36017</v>
      </c>
      <c r="G419" s="200" t="s">
        <v>4421</v>
      </c>
      <c r="H419" s="200">
        <v>1</v>
      </c>
      <c r="I419" s="200" t="s">
        <v>4584</v>
      </c>
    </row>
    <row r="420" spans="1:9" x14ac:dyDescent="0.3">
      <c r="A420" s="200">
        <v>337800</v>
      </c>
      <c r="B420" s="200" t="s">
        <v>3923</v>
      </c>
      <c r="C420" s="200" t="s">
        <v>225</v>
      </c>
      <c r="D420" s="200" t="s">
        <v>789</v>
      </c>
      <c r="E420" s="200">
        <v>2</v>
      </c>
      <c r="F420" s="200">
        <v>36448</v>
      </c>
      <c r="G420" s="200" t="s">
        <v>4497</v>
      </c>
      <c r="H420" s="200">
        <v>1</v>
      </c>
      <c r="I420" s="200" t="s">
        <v>4584</v>
      </c>
    </row>
    <row r="421" spans="1:9" x14ac:dyDescent="0.3">
      <c r="A421" s="200">
        <v>328126</v>
      </c>
      <c r="B421" s="200" t="s">
        <v>1436</v>
      </c>
      <c r="C421" s="200" t="s">
        <v>608</v>
      </c>
      <c r="D421" s="200" t="s">
        <v>678</v>
      </c>
      <c r="E421" s="200">
        <v>2</v>
      </c>
      <c r="F421" s="200">
        <v>35464</v>
      </c>
      <c r="G421" s="200" t="s">
        <v>85</v>
      </c>
      <c r="H421" s="200">
        <v>1</v>
      </c>
      <c r="I421" s="200" t="s">
        <v>4584</v>
      </c>
    </row>
    <row r="422" spans="1:9" x14ac:dyDescent="0.3">
      <c r="A422" s="200">
        <v>307903</v>
      </c>
      <c r="B422" s="200" t="s">
        <v>5307</v>
      </c>
      <c r="C422" s="200" t="s">
        <v>5308</v>
      </c>
      <c r="D422" s="200" t="s">
        <v>297</v>
      </c>
      <c r="E422" s="200">
        <v>2</v>
      </c>
      <c r="F422" s="200">
        <v>27897</v>
      </c>
      <c r="G422" s="200" t="s">
        <v>85</v>
      </c>
      <c r="H422" s="200">
        <v>1</v>
      </c>
      <c r="I422" s="200" t="s">
        <v>4647</v>
      </c>
    </row>
    <row r="423" spans="1:9" x14ac:dyDescent="0.3">
      <c r="A423" s="200">
        <v>300814</v>
      </c>
      <c r="B423" s="200" t="s">
        <v>5309</v>
      </c>
      <c r="C423" s="200" t="s">
        <v>5310</v>
      </c>
      <c r="D423" s="200" t="s">
        <v>895</v>
      </c>
      <c r="E423" s="200">
        <v>2</v>
      </c>
      <c r="F423" s="200">
        <v>26834</v>
      </c>
      <c r="G423" s="200" t="s">
        <v>5311</v>
      </c>
      <c r="H423" s="200">
        <v>1</v>
      </c>
      <c r="I423" s="200" t="s">
        <v>4647</v>
      </c>
    </row>
    <row r="424" spans="1:9" x14ac:dyDescent="0.3">
      <c r="A424" s="200">
        <v>335972</v>
      </c>
      <c r="B424" s="200" t="s">
        <v>757</v>
      </c>
      <c r="C424" s="200" t="s">
        <v>355</v>
      </c>
      <c r="D424" s="200" t="s">
        <v>487</v>
      </c>
      <c r="E424" s="200">
        <v>2</v>
      </c>
      <c r="F424" s="200">
        <v>33819</v>
      </c>
      <c r="G424" s="200" t="s">
        <v>4434</v>
      </c>
      <c r="H424" s="200">
        <v>1</v>
      </c>
      <c r="I424" s="200" t="s">
        <v>4584</v>
      </c>
    </row>
    <row r="425" spans="1:9" x14ac:dyDescent="0.3">
      <c r="A425" s="200">
        <v>337807</v>
      </c>
      <c r="B425" s="200" t="s">
        <v>880</v>
      </c>
      <c r="C425" s="200" t="s">
        <v>346</v>
      </c>
      <c r="D425" s="200" t="s">
        <v>4293</v>
      </c>
      <c r="E425" s="200">
        <v>2</v>
      </c>
      <c r="F425" s="200">
        <v>31659</v>
      </c>
      <c r="G425" s="200" t="s">
        <v>85</v>
      </c>
      <c r="H425" s="200">
        <v>1</v>
      </c>
      <c r="I425" s="200" t="s">
        <v>4584</v>
      </c>
    </row>
    <row r="426" spans="1:9" x14ac:dyDescent="0.3">
      <c r="A426" s="200">
        <v>328285</v>
      </c>
      <c r="B426" s="200" t="s">
        <v>880</v>
      </c>
      <c r="C426" s="200" t="s">
        <v>5312</v>
      </c>
      <c r="D426" s="200" t="s">
        <v>5313</v>
      </c>
      <c r="E426" s="200">
        <v>2</v>
      </c>
      <c r="F426" s="200">
        <v>34054</v>
      </c>
      <c r="G426" s="200" t="s">
        <v>96</v>
      </c>
      <c r="H426" s="200">
        <v>1</v>
      </c>
      <c r="I426" s="200" t="s">
        <v>4647</v>
      </c>
    </row>
    <row r="427" spans="1:9" x14ac:dyDescent="0.3">
      <c r="A427" s="200">
        <v>336874</v>
      </c>
      <c r="B427" s="200" t="s">
        <v>3467</v>
      </c>
      <c r="C427" s="200" t="s">
        <v>843</v>
      </c>
      <c r="D427" s="200" t="s">
        <v>3580</v>
      </c>
      <c r="E427" s="200">
        <v>2</v>
      </c>
      <c r="F427" s="200">
        <v>33269</v>
      </c>
      <c r="G427" s="200" t="s">
        <v>85</v>
      </c>
      <c r="H427" s="200">
        <v>1</v>
      </c>
      <c r="I427" s="200" t="s">
        <v>4584</v>
      </c>
    </row>
    <row r="428" spans="1:9" x14ac:dyDescent="0.3">
      <c r="A428" s="200">
        <v>337809</v>
      </c>
      <c r="B428" s="200" t="s">
        <v>3582</v>
      </c>
      <c r="C428" s="200" t="s">
        <v>342</v>
      </c>
      <c r="D428" s="200" t="s">
        <v>377</v>
      </c>
      <c r="E428" s="200">
        <v>2</v>
      </c>
      <c r="F428" s="200">
        <v>31321</v>
      </c>
      <c r="G428" s="200" t="s">
        <v>4386</v>
      </c>
      <c r="H428" s="200">
        <v>1</v>
      </c>
      <c r="I428" s="200" t="s">
        <v>4584</v>
      </c>
    </row>
    <row r="429" spans="1:9" x14ac:dyDescent="0.3">
      <c r="A429" s="200">
        <v>335981</v>
      </c>
      <c r="B429" s="200" t="s">
        <v>2039</v>
      </c>
      <c r="C429" s="200" t="s">
        <v>333</v>
      </c>
      <c r="D429" s="200" t="s">
        <v>4294</v>
      </c>
      <c r="E429" s="200">
        <v>2</v>
      </c>
      <c r="F429" s="200">
        <v>36557</v>
      </c>
      <c r="G429" s="200" t="s">
        <v>4417</v>
      </c>
      <c r="H429" s="200">
        <v>1</v>
      </c>
      <c r="I429" s="200" t="s">
        <v>4584</v>
      </c>
    </row>
    <row r="430" spans="1:9" x14ac:dyDescent="0.3">
      <c r="A430" s="200">
        <v>335982</v>
      </c>
      <c r="B430" s="200" t="s">
        <v>964</v>
      </c>
      <c r="C430" s="200" t="s">
        <v>394</v>
      </c>
      <c r="D430" s="200" t="s">
        <v>382</v>
      </c>
      <c r="E430" s="200">
        <v>2</v>
      </c>
      <c r="F430" s="200">
        <v>35491</v>
      </c>
      <c r="G430" s="200" t="s">
        <v>4391</v>
      </c>
      <c r="H430" s="200">
        <v>1</v>
      </c>
      <c r="I430" s="200" t="s">
        <v>4584</v>
      </c>
    </row>
    <row r="431" spans="1:9" x14ac:dyDescent="0.3">
      <c r="A431" s="200">
        <v>320363</v>
      </c>
      <c r="B431" s="200" t="s">
        <v>5316</v>
      </c>
      <c r="C431" s="200" t="s">
        <v>200</v>
      </c>
      <c r="D431" s="200" t="s">
        <v>5317</v>
      </c>
      <c r="E431" s="200">
        <v>2</v>
      </c>
      <c r="F431" s="200">
        <v>32216</v>
      </c>
      <c r="G431" s="200" t="s">
        <v>5318</v>
      </c>
      <c r="H431" s="200">
        <v>1</v>
      </c>
      <c r="I431" s="200" t="s">
        <v>4647</v>
      </c>
    </row>
    <row r="432" spans="1:9" x14ac:dyDescent="0.3">
      <c r="A432" s="200">
        <v>332378</v>
      </c>
      <c r="B432" s="200" t="s">
        <v>5319</v>
      </c>
      <c r="C432" s="200" t="s">
        <v>333</v>
      </c>
      <c r="D432" s="200" t="s">
        <v>5320</v>
      </c>
      <c r="E432" s="200">
        <v>2</v>
      </c>
      <c r="F432" s="200">
        <v>33396</v>
      </c>
      <c r="G432" s="200" t="s">
        <v>4526</v>
      </c>
      <c r="H432" s="200">
        <v>1</v>
      </c>
      <c r="I432" s="200" t="s">
        <v>4647</v>
      </c>
    </row>
    <row r="433" spans="1:9" x14ac:dyDescent="0.3">
      <c r="A433" s="200">
        <v>307997</v>
      </c>
      <c r="B433" s="200" t="s">
        <v>5322</v>
      </c>
      <c r="C433" s="200" t="s">
        <v>3551</v>
      </c>
      <c r="D433" s="200" t="s">
        <v>405</v>
      </c>
      <c r="E433" s="200">
        <v>2</v>
      </c>
      <c r="F433" s="200">
        <v>31414</v>
      </c>
      <c r="G433" s="200" t="s">
        <v>85</v>
      </c>
      <c r="H433" s="200">
        <v>1</v>
      </c>
      <c r="I433" s="200" t="s">
        <v>4647</v>
      </c>
    </row>
    <row r="434" spans="1:9" x14ac:dyDescent="0.3">
      <c r="A434" s="200">
        <v>308000</v>
      </c>
      <c r="B434" s="200" t="s">
        <v>5323</v>
      </c>
      <c r="C434" s="200" t="s">
        <v>5324</v>
      </c>
      <c r="D434" s="200" t="s">
        <v>5325</v>
      </c>
      <c r="E434" s="200">
        <v>2</v>
      </c>
      <c r="F434" s="200">
        <v>27445</v>
      </c>
      <c r="G434" s="200" t="s">
        <v>5326</v>
      </c>
      <c r="H434" s="200">
        <v>1</v>
      </c>
      <c r="I434" s="200" t="s">
        <v>4647</v>
      </c>
    </row>
    <row r="435" spans="1:9" x14ac:dyDescent="0.3">
      <c r="A435" s="200">
        <v>320366</v>
      </c>
      <c r="B435" s="200" t="s">
        <v>5327</v>
      </c>
      <c r="C435" s="200" t="s">
        <v>595</v>
      </c>
      <c r="D435" s="200" t="s">
        <v>5328</v>
      </c>
      <c r="E435" s="200">
        <v>2</v>
      </c>
      <c r="F435" s="200">
        <v>31546</v>
      </c>
      <c r="G435" s="200" t="s">
        <v>4409</v>
      </c>
      <c r="H435" s="200">
        <v>1</v>
      </c>
      <c r="I435" s="200" t="s">
        <v>4647</v>
      </c>
    </row>
    <row r="436" spans="1:9" x14ac:dyDescent="0.3">
      <c r="A436" s="200">
        <v>335988</v>
      </c>
      <c r="B436" s="200" t="s">
        <v>2041</v>
      </c>
      <c r="C436" s="200" t="s">
        <v>2042</v>
      </c>
      <c r="D436" s="200" t="s">
        <v>488</v>
      </c>
      <c r="E436" s="200">
        <v>2</v>
      </c>
      <c r="F436" s="200">
        <v>34557</v>
      </c>
      <c r="G436" s="200" t="s">
        <v>85</v>
      </c>
      <c r="H436" s="200">
        <v>1</v>
      </c>
      <c r="I436" s="200" t="s">
        <v>4584</v>
      </c>
    </row>
    <row r="437" spans="1:9" x14ac:dyDescent="0.3">
      <c r="A437" s="200">
        <v>337813</v>
      </c>
      <c r="B437" s="200" t="s">
        <v>3931</v>
      </c>
      <c r="C437" s="200" t="s">
        <v>336</v>
      </c>
      <c r="D437" s="200" t="s">
        <v>260</v>
      </c>
      <c r="E437" s="200">
        <v>2</v>
      </c>
      <c r="F437" s="200">
        <v>36163</v>
      </c>
      <c r="G437" s="200" t="s">
        <v>85</v>
      </c>
      <c r="H437" s="200">
        <v>1</v>
      </c>
      <c r="I437" s="200" t="s">
        <v>4584</v>
      </c>
    </row>
    <row r="438" spans="1:9" x14ac:dyDescent="0.3">
      <c r="A438" s="200">
        <v>337814</v>
      </c>
      <c r="B438" s="200" t="s">
        <v>3932</v>
      </c>
      <c r="C438" s="200" t="s">
        <v>200</v>
      </c>
      <c r="D438" s="200" t="s">
        <v>221</v>
      </c>
      <c r="E438" s="200">
        <v>2</v>
      </c>
      <c r="F438" s="200">
        <v>36056</v>
      </c>
      <c r="G438" s="200" t="s">
        <v>87</v>
      </c>
      <c r="H438" s="200">
        <v>1</v>
      </c>
      <c r="I438" s="200" t="s">
        <v>4584</v>
      </c>
    </row>
    <row r="439" spans="1:9" x14ac:dyDescent="0.3">
      <c r="A439" s="200">
        <v>320381</v>
      </c>
      <c r="B439" s="200" t="s">
        <v>5333</v>
      </c>
      <c r="C439" s="200" t="s">
        <v>303</v>
      </c>
      <c r="D439" s="200" t="s">
        <v>5334</v>
      </c>
      <c r="E439" s="200">
        <v>2</v>
      </c>
      <c r="F439" s="200">
        <v>33158</v>
      </c>
      <c r="G439" s="200" t="s">
        <v>85</v>
      </c>
      <c r="H439" s="200">
        <v>1</v>
      </c>
      <c r="I439" s="200" t="s">
        <v>4647</v>
      </c>
    </row>
    <row r="440" spans="1:9" x14ac:dyDescent="0.3">
      <c r="A440" s="200">
        <v>335992</v>
      </c>
      <c r="B440" s="200" t="s">
        <v>2043</v>
      </c>
      <c r="C440" s="200" t="s">
        <v>358</v>
      </c>
      <c r="D440" s="200" t="s">
        <v>240</v>
      </c>
      <c r="E440" s="200">
        <v>2</v>
      </c>
      <c r="F440" s="200">
        <v>35172</v>
      </c>
      <c r="G440" s="200" t="s">
        <v>103</v>
      </c>
      <c r="H440" s="200">
        <v>1</v>
      </c>
      <c r="I440" s="200" t="s">
        <v>4584</v>
      </c>
    </row>
    <row r="441" spans="1:9" x14ac:dyDescent="0.3">
      <c r="A441" s="200">
        <v>325252</v>
      </c>
      <c r="B441" s="200" t="s">
        <v>5337</v>
      </c>
      <c r="C441" s="200" t="s">
        <v>200</v>
      </c>
      <c r="D441" s="200" t="s">
        <v>935</v>
      </c>
      <c r="E441" s="200">
        <v>2</v>
      </c>
      <c r="F441" s="200">
        <v>33193</v>
      </c>
      <c r="G441" s="200" t="s">
        <v>5338</v>
      </c>
      <c r="H441" s="200">
        <v>1</v>
      </c>
      <c r="I441" s="200" t="s">
        <v>4647</v>
      </c>
    </row>
    <row r="442" spans="1:9" x14ac:dyDescent="0.3">
      <c r="A442" s="200">
        <v>315175</v>
      </c>
      <c r="B442" s="200" t="s">
        <v>5340</v>
      </c>
      <c r="C442" s="200" t="s">
        <v>209</v>
      </c>
      <c r="D442" s="200" t="s">
        <v>5341</v>
      </c>
      <c r="E442" s="200">
        <v>2</v>
      </c>
      <c r="F442" s="200">
        <v>31533</v>
      </c>
      <c r="G442" s="200" t="s">
        <v>5342</v>
      </c>
      <c r="I442" s="200" t="s">
        <v>4647</v>
      </c>
    </row>
    <row r="443" spans="1:9" x14ac:dyDescent="0.3">
      <c r="A443" s="200">
        <v>326782</v>
      </c>
      <c r="B443" s="200" t="s">
        <v>1484</v>
      </c>
      <c r="C443" s="200" t="s">
        <v>313</v>
      </c>
      <c r="D443" s="200" t="s">
        <v>285</v>
      </c>
      <c r="E443" s="200">
        <v>2</v>
      </c>
      <c r="F443" s="200">
        <v>30739</v>
      </c>
      <c r="G443" s="200" t="s">
        <v>98</v>
      </c>
      <c r="H443" s="200">
        <v>1</v>
      </c>
      <c r="I443" s="200" t="s">
        <v>4584</v>
      </c>
    </row>
    <row r="444" spans="1:9" x14ac:dyDescent="0.3">
      <c r="A444" s="200">
        <v>308178</v>
      </c>
      <c r="B444" s="200" t="s">
        <v>5346</v>
      </c>
      <c r="C444" s="200" t="s">
        <v>201</v>
      </c>
      <c r="D444" s="200" t="s">
        <v>202</v>
      </c>
      <c r="E444" s="200">
        <v>2</v>
      </c>
      <c r="F444" s="200">
        <v>29849</v>
      </c>
      <c r="G444" s="200" t="s">
        <v>85</v>
      </c>
      <c r="H444" s="200">
        <v>1</v>
      </c>
      <c r="I444" s="200" t="s">
        <v>4647</v>
      </c>
    </row>
    <row r="445" spans="1:9" x14ac:dyDescent="0.3">
      <c r="A445" s="200">
        <v>337819</v>
      </c>
      <c r="B445" s="200" t="s">
        <v>3935</v>
      </c>
      <c r="C445" s="200" t="s">
        <v>1057</v>
      </c>
      <c r="D445" s="200" t="s">
        <v>405</v>
      </c>
      <c r="E445" s="200">
        <v>2</v>
      </c>
      <c r="F445" s="200">
        <v>33240</v>
      </c>
      <c r="G445" s="200" t="s">
        <v>102</v>
      </c>
      <c r="H445" s="200">
        <v>1</v>
      </c>
      <c r="I445" s="200" t="s">
        <v>4584</v>
      </c>
    </row>
    <row r="446" spans="1:9" x14ac:dyDescent="0.3">
      <c r="A446" s="200">
        <v>328026</v>
      </c>
      <c r="B446" s="200" t="s">
        <v>5349</v>
      </c>
      <c r="C446" s="200" t="s">
        <v>442</v>
      </c>
      <c r="D446" s="200" t="s">
        <v>5350</v>
      </c>
      <c r="E446" s="200">
        <v>2</v>
      </c>
      <c r="F446" s="200">
        <v>32143</v>
      </c>
      <c r="G446" s="200" t="s">
        <v>5351</v>
      </c>
      <c r="H446" s="200">
        <v>1</v>
      </c>
      <c r="I446" s="200" t="s">
        <v>4647</v>
      </c>
    </row>
    <row r="447" spans="1:9" x14ac:dyDescent="0.3">
      <c r="A447" s="200">
        <v>332411</v>
      </c>
      <c r="B447" s="200" t="s">
        <v>5359</v>
      </c>
      <c r="C447" s="200" t="s">
        <v>209</v>
      </c>
      <c r="D447" s="200" t="s">
        <v>3573</v>
      </c>
      <c r="E447" s="200">
        <v>2</v>
      </c>
      <c r="F447" s="200">
        <v>31188</v>
      </c>
      <c r="G447" s="200" t="s">
        <v>4386</v>
      </c>
      <c r="H447" s="200">
        <v>1</v>
      </c>
      <c r="I447" s="200" t="s">
        <v>4647</v>
      </c>
    </row>
    <row r="448" spans="1:9" x14ac:dyDescent="0.3">
      <c r="A448" s="200">
        <v>330109</v>
      </c>
      <c r="B448" s="200" t="s">
        <v>5360</v>
      </c>
      <c r="C448" s="200" t="s">
        <v>225</v>
      </c>
      <c r="D448" s="200" t="s">
        <v>5361</v>
      </c>
      <c r="E448" s="200">
        <v>2</v>
      </c>
      <c r="F448" s="200">
        <v>36161</v>
      </c>
      <c r="G448" s="200" t="s">
        <v>5301</v>
      </c>
      <c r="H448" s="200">
        <v>1</v>
      </c>
      <c r="I448" s="200" t="s">
        <v>4647</v>
      </c>
    </row>
    <row r="449" spans="1:9" x14ac:dyDescent="0.3">
      <c r="A449" s="200">
        <v>320440</v>
      </c>
      <c r="B449" s="200" t="s">
        <v>5362</v>
      </c>
      <c r="C449" s="200" t="s">
        <v>4891</v>
      </c>
      <c r="D449" s="200" t="s">
        <v>271</v>
      </c>
      <c r="E449" s="200">
        <v>2</v>
      </c>
      <c r="F449" s="200">
        <v>33324</v>
      </c>
      <c r="G449" s="200" t="s">
        <v>101</v>
      </c>
      <c r="H449" s="200">
        <v>1</v>
      </c>
      <c r="I449" s="200" t="s">
        <v>4647</v>
      </c>
    </row>
    <row r="450" spans="1:9" x14ac:dyDescent="0.3">
      <c r="A450" s="200">
        <v>336009</v>
      </c>
      <c r="B450" s="200" t="s">
        <v>2046</v>
      </c>
      <c r="C450" s="200" t="s">
        <v>251</v>
      </c>
      <c r="D450" s="200" t="s">
        <v>328</v>
      </c>
      <c r="E450" s="200">
        <v>2</v>
      </c>
      <c r="F450" s="200">
        <v>32210</v>
      </c>
      <c r="G450" s="200" t="s">
        <v>4411</v>
      </c>
      <c r="H450" s="200">
        <v>1</v>
      </c>
      <c r="I450" s="200" t="s">
        <v>4584</v>
      </c>
    </row>
    <row r="451" spans="1:9" x14ac:dyDescent="0.3">
      <c r="A451" s="200">
        <v>337822</v>
      </c>
      <c r="B451" s="200" t="s">
        <v>5892</v>
      </c>
      <c r="C451" s="200" t="s">
        <v>200</v>
      </c>
      <c r="D451" s="200" t="s">
        <v>4296</v>
      </c>
      <c r="E451" s="200">
        <v>2</v>
      </c>
      <c r="F451" s="200">
        <v>30701</v>
      </c>
      <c r="G451" s="200" t="s">
        <v>4422</v>
      </c>
      <c r="H451" s="200">
        <v>1</v>
      </c>
      <c r="I451" s="200" t="s">
        <v>4584</v>
      </c>
    </row>
    <row r="452" spans="1:9" x14ac:dyDescent="0.3">
      <c r="A452" s="200">
        <v>308302</v>
      </c>
      <c r="B452" s="200" t="s">
        <v>5893</v>
      </c>
      <c r="C452" s="200" t="s">
        <v>288</v>
      </c>
      <c r="D452" s="200" t="s">
        <v>5363</v>
      </c>
      <c r="E452" s="200">
        <v>2</v>
      </c>
      <c r="F452" s="200">
        <v>30776</v>
      </c>
      <c r="G452" s="200" t="s">
        <v>4456</v>
      </c>
      <c r="H452" s="200">
        <v>1</v>
      </c>
      <c r="I452" s="200" t="s">
        <v>4647</v>
      </c>
    </row>
    <row r="453" spans="1:9" x14ac:dyDescent="0.3">
      <c r="A453" s="200">
        <v>308354</v>
      </c>
      <c r="B453" s="200" t="s">
        <v>5365</v>
      </c>
      <c r="C453" s="200" t="s">
        <v>390</v>
      </c>
      <c r="D453" s="200" t="s">
        <v>726</v>
      </c>
      <c r="E453" s="200">
        <v>2</v>
      </c>
      <c r="F453" s="200">
        <v>31782</v>
      </c>
      <c r="G453" s="200" t="s">
        <v>4388</v>
      </c>
      <c r="H453" s="200">
        <v>1</v>
      </c>
      <c r="I453" s="200" t="s">
        <v>4647</v>
      </c>
    </row>
    <row r="454" spans="1:9" x14ac:dyDescent="0.3">
      <c r="A454" s="200">
        <v>321767</v>
      </c>
      <c r="B454" s="200" t="s">
        <v>5366</v>
      </c>
      <c r="C454" s="200" t="s">
        <v>200</v>
      </c>
      <c r="D454" s="200" t="s">
        <v>500</v>
      </c>
      <c r="E454" s="200">
        <v>2</v>
      </c>
      <c r="F454" s="200">
        <v>31072</v>
      </c>
      <c r="G454" s="200" t="s">
        <v>5367</v>
      </c>
      <c r="H454" s="200">
        <v>1</v>
      </c>
      <c r="I454" s="200" t="s">
        <v>4647</v>
      </c>
    </row>
    <row r="455" spans="1:9" x14ac:dyDescent="0.3">
      <c r="A455" s="200">
        <v>337834</v>
      </c>
      <c r="B455" s="200" t="s">
        <v>3943</v>
      </c>
      <c r="C455" s="200" t="s">
        <v>493</v>
      </c>
      <c r="D455" s="200" t="s">
        <v>3944</v>
      </c>
      <c r="E455" s="200">
        <v>2</v>
      </c>
      <c r="F455" s="200">
        <v>35801</v>
      </c>
      <c r="G455" s="200" t="s">
        <v>85</v>
      </c>
      <c r="H455" s="200">
        <v>1</v>
      </c>
      <c r="I455" s="200" t="s">
        <v>4584</v>
      </c>
    </row>
    <row r="456" spans="1:9" x14ac:dyDescent="0.3">
      <c r="A456" s="200">
        <v>337839</v>
      </c>
      <c r="B456" s="200" t="s">
        <v>3948</v>
      </c>
      <c r="C456" s="200" t="s">
        <v>203</v>
      </c>
      <c r="D456" s="200" t="s">
        <v>4297</v>
      </c>
      <c r="E456" s="200">
        <v>2</v>
      </c>
      <c r="F456" s="200">
        <v>34726</v>
      </c>
      <c r="G456" s="200" t="s">
        <v>4396</v>
      </c>
      <c r="H456" s="200">
        <v>1</v>
      </c>
      <c r="I456" s="200" t="s">
        <v>4584</v>
      </c>
    </row>
    <row r="457" spans="1:9" x14ac:dyDescent="0.3">
      <c r="A457" s="200">
        <v>337848</v>
      </c>
      <c r="B457" s="200" t="s">
        <v>3950</v>
      </c>
      <c r="C457" s="200" t="s">
        <v>396</v>
      </c>
      <c r="D457" s="200" t="s">
        <v>4298</v>
      </c>
      <c r="E457" s="200">
        <v>2</v>
      </c>
      <c r="F457" s="200">
        <v>34700</v>
      </c>
      <c r="G457" s="200" t="s">
        <v>4390</v>
      </c>
      <c r="H457" s="200">
        <v>1</v>
      </c>
      <c r="I457" s="200" t="s">
        <v>4584</v>
      </c>
    </row>
    <row r="458" spans="1:9" x14ac:dyDescent="0.3">
      <c r="A458" s="200">
        <v>327935</v>
      </c>
      <c r="B458" s="200" t="s">
        <v>5372</v>
      </c>
      <c r="C458" s="200" t="s">
        <v>350</v>
      </c>
      <c r="D458" s="200" t="s">
        <v>4678</v>
      </c>
      <c r="E458" s="200">
        <v>2</v>
      </c>
      <c r="F458" s="200">
        <v>35233</v>
      </c>
      <c r="G458" s="200" t="s">
        <v>5373</v>
      </c>
      <c r="H458" s="200">
        <v>1</v>
      </c>
      <c r="I458" s="200" t="s">
        <v>4647</v>
      </c>
    </row>
    <row r="459" spans="1:9" x14ac:dyDescent="0.3">
      <c r="A459" s="200">
        <v>331064</v>
      </c>
      <c r="B459" s="200" t="s">
        <v>5374</v>
      </c>
      <c r="C459" s="200" t="s">
        <v>5375</v>
      </c>
      <c r="D459" s="200" t="s">
        <v>4926</v>
      </c>
      <c r="E459" s="200">
        <v>2</v>
      </c>
      <c r="F459" s="200">
        <v>33125</v>
      </c>
      <c r="G459" s="200" t="s">
        <v>101</v>
      </c>
      <c r="H459" s="200">
        <v>1</v>
      </c>
      <c r="I459" s="200" t="s">
        <v>4647</v>
      </c>
    </row>
    <row r="460" spans="1:9" x14ac:dyDescent="0.3">
      <c r="A460" s="200">
        <v>328308</v>
      </c>
      <c r="B460" s="200" t="s">
        <v>5376</v>
      </c>
      <c r="C460" s="200" t="s">
        <v>286</v>
      </c>
      <c r="D460" s="200" t="s">
        <v>340</v>
      </c>
      <c r="E460" s="200">
        <v>2</v>
      </c>
      <c r="F460" s="200">
        <v>35431</v>
      </c>
      <c r="G460" s="200" t="s">
        <v>85</v>
      </c>
      <c r="H460" s="200">
        <v>1</v>
      </c>
      <c r="I460" s="200" t="s">
        <v>4647</v>
      </c>
    </row>
    <row r="461" spans="1:9" x14ac:dyDescent="0.3">
      <c r="A461" s="200">
        <v>308474</v>
      </c>
      <c r="B461" s="200" t="s">
        <v>5377</v>
      </c>
      <c r="C461" s="200" t="s">
        <v>286</v>
      </c>
      <c r="D461" s="200" t="s">
        <v>312</v>
      </c>
      <c r="E461" s="200">
        <v>2</v>
      </c>
      <c r="F461" s="200">
        <v>29671</v>
      </c>
      <c r="G461" s="200" t="s">
        <v>85</v>
      </c>
      <c r="H461" s="200">
        <v>1</v>
      </c>
      <c r="I461" s="200" t="s">
        <v>4647</v>
      </c>
    </row>
    <row r="462" spans="1:9" x14ac:dyDescent="0.3">
      <c r="A462" s="200">
        <v>336049</v>
      </c>
      <c r="B462" s="200" t="s">
        <v>3249</v>
      </c>
      <c r="C462" s="200" t="s">
        <v>836</v>
      </c>
      <c r="D462" s="200" t="s">
        <v>1066</v>
      </c>
      <c r="E462" s="200">
        <v>2</v>
      </c>
      <c r="F462" s="200">
        <v>33412</v>
      </c>
      <c r="G462" s="200" t="s">
        <v>85</v>
      </c>
      <c r="H462" s="200">
        <v>1</v>
      </c>
      <c r="I462" s="200" t="s">
        <v>4584</v>
      </c>
    </row>
    <row r="463" spans="1:9" x14ac:dyDescent="0.3">
      <c r="A463" s="200">
        <v>308536</v>
      </c>
      <c r="B463" s="200" t="s">
        <v>1232</v>
      </c>
      <c r="C463" s="200" t="s">
        <v>611</v>
      </c>
      <c r="D463" s="200" t="s">
        <v>403</v>
      </c>
      <c r="E463" s="200">
        <v>2</v>
      </c>
      <c r="F463" s="200">
        <v>27096</v>
      </c>
      <c r="G463" s="200" t="s">
        <v>5380</v>
      </c>
      <c r="H463" s="200">
        <v>1</v>
      </c>
      <c r="I463" s="200" t="s">
        <v>4647</v>
      </c>
    </row>
    <row r="464" spans="1:9" x14ac:dyDescent="0.3">
      <c r="A464" s="200">
        <v>336053</v>
      </c>
      <c r="B464" s="200" t="s">
        <v>2055</v>
      </c>
      <c r="C464" s="200" t="s">
        <v>200</v>
      </c>
      <c r="D464" s="200" t="s">
        <v>377</v>
      </c>
      <c r="E464" s="200">
        <v>2</v>
      </c>
      <c r="F464" s="200">
        <v>28306</v>
      </c>
      <c r="G464" s="200" t="s">
        <v>96</v>
      </c>
      <c r="H464" s="200">
        <v>1</v>
      </c>
      <c r="I464" s="200" t="s">
        <v>4584</v>
      </c>
    </row>
    <row r="465" spans="1:9" x14ac:dyDescent="0.3">
      <c r="A465" s="200">
        <v>337858</v>
      </c>
      <c r="B465" s="200" t="s">
        <v>3954</v>
      </c>
      <c r="C465" s="200" t="s">
        <v>203</v>
      </c>
      <c r="D465" s="200" t="s">
        <v>341</v>
      </c>
      <c r="E465" s="200">
        <v>2</v>
      </c>
      <c r="F465" s="200">
        <v>31503</v>
      </c>
      <c r="G465" s="200" t="s">
        <v>85</v>
      </c>
      <c r="H465" s="200">
        <v>1</v>
      </c>
      <c r="I465" s="200" t="s">
        <v>4584</v>
      </c>
    </row>
    <row r="466" spans="1:9" x14ac:dyDescent="0.3">
      <c r="A466" s="200">
        <v>308641</v>
      </c>
      <c r="B466" s="200" t="s">
        <v>5382</v>
      </c>
      <c r="C466" s="200" t="s">
        <v>493</v>
      </c>
      <c r="D466" s="200" t="s">
        <v>3061</v>
      </c>
      <c r="E466" s="200">
        <v>2</v>
      </c>
      <c r="G466" s="200" t="s">
        <v>4386</v>
      </c>
      <c r="I466" s="200" t="s">
        <v>4647</v>
      </c>
    </row>
    <row r="467" spans="1:9" x14ac:dyDescent="0.3">
      <c r="A467" s="200">
        <v>327661</v>
      </c>
      <c r="B467" s="200" t="s">
        <v>5894</v>
      </c>
      <c r="C467" s="200" t="s">
        <v>286</v>
      </c>
      <c r="D467" s="200" t="s">
        <v>5383</v>
      </c>
      <c r="E467" s="200">
        <v>2</v>
      </c>
      <c r="F467" s="200">
        <v>30628</v>
      </c>
      <c r="G467" s="200" t="s">
        <v>4446</v>
      </c>
      <c r="H467" s="200">
        <v>1</v>
      </c>
      <c r="I467" s="200" t="s">
        <v>4647</v>
      </c>
    </row>
    <row r="468" spans="1:9" x14ac:dyDescent="0.3">
      <c r="A468" s="200">
        <v>336889</v>
      </c>
      <c r="B468" s="200" t="s">
        <v>3474</v>
      </c>
      <c r="C468" s="200" t="s">
        <v>203</v>
      </c>
      <c r="D468" s="200" t="s">
        <v>906</v>
      </c>
      <c r="E468" s="200">
        <v>2</v>
      </c>
      <c r="F468" s="200">
        <v>36039</v>
      </c>
      <c r="G468" s="200" t="s">
        <v>4416</v>
      </c>
      <c r="H468" s="200">
        <v>1</v>
      </c>
      <c r="I468" s="200" t="s">
        <v>4584</v>
      </c>
    </row>
    <row r="469" spans="1:9" x14ac:dyDescent="0.3">
      <c r="A469" s="200">
        <v>337861</v>
      </c>
      <c r="B469" s="200" t="s">
        <v>3955</v>
      </c>
      <c r="C469" s="200" t="s">
        <v>273</v>
      </c>
      <c r="D469" s="200" t="s">
        <v>263</v>
      </c>
      <c r="E469" s="200">
        <v>2</v>
      </c>
      <c r="F469" s="200">
        <v>31625</v>
      </c>
      <c r="G469" s="200" t="s">
        <v>96</v>
      </c>
      <c r="H469" s="200">
        <v>1</v>
      </c>
      <c r="I469" s="200" t="s">
        <v>4584</v>
      </c>
    </row>
    <row r="470" spans="1:9" x14ac:dyDescent="0.3">
      <c r="A470" s="200">
        <v>337862</v>
      </c>
      <c r="B470" s="200" t="s">
        <v>3956</v>
      </c>
      <c r="C470" s="200" t="s">
        <v>200</v>
      </c>
      <c r="D470" s="200" t="s">
        <v>1044</v>
      </c>
      <c r="E470" s="200">
        <v>2</v>
      </c>
      <c r="F470" s="200">
        <v>29237</v>
      </c>
      <c r="G470" s="200" t="s">
        <v>85</v>
      </c>
      <c r="H470" s="200">
        <v>1</v>
      </c>
      <c r="I470" s="200" t="s">
        <v>4584</v>
      </c>
    </row>
    <row r="471" spans="1:9" x14ac:dyDescent="0.3">
      <c r="A471" s="200">
        <v>328014</v>
      </c>
      <c r="B471" s="200" t="s">
        <v>5385</v>
      </c>
      <c r="C471" s="200" t="s">
        <v>203</v>
      </c>
      <c r="D471" s="200" t="s">
        <v>408</v>
      </c>
      <c r="E471" s="200">
        <v>2</v>
      </c>
      <c r="F471" s="200">
        <v>32118</v>
      </c>
      <c r="G471" s="200" t="s">
        <v>97</v>
      </c>
      <c r="H471" s="200">
        <v>1</v>
      </c>
      <c r="I471" s="200" t="s">
        <v>4647</v>
      </c>
    </row>
    <row r="472" spans="1:9" x14ac:dyDescent="0.3">
      <c r="A472" s="200">
        <v>330174</v>
      </c>
      <c r="B472" s="200" t="s">
        <v>968</v>
      </c>
      <c r="C472" s="200" t="s">
        <v>209</v>
      </c>
      <c r="D472" s="200" t="s">
        <v>4300</v>
      </c>
      <c r="E472" s="200">
        <v>2</v>
      </c>
      <c r="F472" s="200">
        <v>33970</v>
      </c>
      <c r="G472" s="200" t="s">
        <v>4500</v>
      </c>
      <c r="H472" s="200">
        <v>1</v>
      </c>
      <c r="I472" s="200" t="s">
        <v>4584</v>
      </c>
    </row>
    <row r="473" spans="1:9" x14ac:dyDescent="0.3">
      <c r="A473" s="200">
        <v>337866</v>
      </c>
      <c r="B473" s="200" t="s">
        <v>5895</v>
      </c>
      <c r="C473" s="200" t="s">
        <v>427</v>
      </c>
      <c r="D473" s="200" t="s">
        <v>4272</v>
      </c>
      <c r="E473" s="200">
        <v>2</v>
      </c>
      <c r="F473" s="200">
        <v>30487</v>
      </c>
      <c r="G473" s="200" t="s">
        <v>85</v>
      </c>
      <c r="H473" s="200">
        <v>1</v>
      </c>
      <c r="I473" s="200" t="s">
        <v>4584</v>
      </c>
    </row>
    <row r="474" spans="1:9" x14ac:dyDescent="0.3">
      <c r="A474" s="200">
        <v>337865</v>
      </c>
      <c r="B474" s="200" t="s">
        <v>3957</v>
      </c>
      <c r="C474" s="200" t="s">
        <v>200</v>
      </c>
      <c r="D474" s="200" t="s">
        <v>4301</v>
      </c>
      <c r="E474" s="200">
        <v>2</v>
      </c>
      <c r="F474" s="200">
        <v>33604</v>
      </c>
      <c r="G474" s="200" t="s">
        <v>4450</v>
      </c>
      <c r="H474" s="200">
        <v>1</v>
      </c>
      <c r="I474" s="200" t="s">
        <v>4584</v>
      </c>
    </row>
    <row r="475" spans="1:9" x14ac:dyDescent="0.3">
      <c r="A475" s="200">
        <v>336078</v>
      </c>
      <c r="B475" s="200" t="s">
        <v>2061</v>
      </c>
      <c r="C475" s="200" t="s">
        <v>633</v>
      </c>
      <c r="D475" s="200" t="s">
        <v>4302</v>
      </c>
      <c r="E475" s="200">
        <v>2</v>
      </c>
      <c r="F475" s="200">
        <v>34897</v>
      </c>
      <c r="G475" s="200" t="s">
        <v>85</v>
      </c>
      <c r="H475" s="200">
        <v>1</v>
      </c>
      <c r="I475" s="200" t="s">
        <v>4584</v>
      </c>
    </row>
    <row r="476" spans="1:9" x14ac:dyDescent="0.3">
      <c r="A476" s="200">
        <v>337874</v>
      </c>
      <c r="B476" s="200" t="s">
        <v>3962</v>
      </c>
      <c r="C476" s="200" t="s">
        <v>3583</v>
      </c>
      <c r="D476" s="200" t="s">
        <v>4303</v>
      </c>
      <c r="E476" s="200">
        <v>2</v>
      </c>
      <c r="F476" s="200">
        <v>32448</v>
      </c>
      <c r="G476" s="200" t="s">
        <v>85</v>
      </c>
      <c r="H476" s="200">
        <v>1</v>
      </c>
      <c r="I476" s="200" t="s">
        <v>4584</v>
      </c>
    </row>
    <row r="477" spans="1:9" x14ac:dyDescent="0.3">
      <c r="A477" s="200">
        <v>308766</v>
      </c>
      <c r="B477" s="200" t="s">
        <v>5389</v>
      </c>
      <c r="C477" s="200" t="s">
        <v>401</v>
      </c>
      <c r="D477" s="200" t="s">
        <v>5390</v>
      </c>
      <c r="E477" s="200">
        <v>2</v>
      </c>
      <c r="F477" s="200">
        <v>28143</v>
      </c>
      <c r="G477" s="200" t="s">
        <v>85</v>
      </c>
      <c r="H477" s="200">
        <v>1</v>
      </c>
      <c r="I477" s="200" t="s">
        <v>4647</v>
      </c>
    </row>
    <row r="478" spans="1:9" x14ac:dyDescent="0.3">
      <c r="A478" s="200">
        <v>320521</v>
      </c>
      <c r="B478" s="200" t="s">
        <v>5391</v>
      </c>
      <c r="C478" s="200" t="s">
        <v>5084</v>
      </c>
      <c r="D478" s="200" t="s">
        <v>2766</v>
      </c>
      <c r="E478" s="200">
        <v>2</v>
      </c>
      <c r="F478" s="200">
        <v>33239</v>
      </c>
      <c r="G478" s="200" t="s">
        <v>85</v>
      </c>
      <c r="H478" s="200">
        <v>1</v>
      </c>
      <c r="I478" s="200" t="s">
        <v>4647</v>
      </c>
    </row>
    <row r="479" spans="1:9" x14ac:dyDescent="0.3">
      <c r="A479" s="200">
        <v>336085</v>
      </c>
      <c r="B479" s="200" t="s">
        <v>2063</v>
      </c>
      <c r="C479" s="200" t="s">
        <v>566</v>
      </c>
      <c r="D479" s="200" t="s">
        <v>423</v>
      </c>
      <c r="E479" s="200">
        <v>2</v>
      </c>
      <c r="F479" s="200">
        <v>35134</v>
      </c>
      <c r="G479" s="200" t="s">
        <v>105</v>
      </c>
      <c r="H479" s="200">
        <v>1</v>
      </c>
      <c r="I479" s="200" t="s">
        <v>4584</v>
      </c>
    </row>
    <row r="480" spans="1:9" x14ac:dyDescent="0.3">
      <c r="A480" s="200">
        <v>308803</v>
      </c>
      <c r="B480" s="200" t="s">
        <v>5392</v>
      </c>
      <c r="C480" s="200" t="s">
        <v>222</v>
      </c>
      <c r="D480" s="200" t="s">
        <v>389</v>
      </c>
      <c r="E480" s="200">
        <v>2</v>
      </c>
      <c r="F480" s="200">
        <v>28681</v>
      </c>
      <c r="G480" s="200" t="s">
        <v>85</v>
      </c>
      <c r="H480" s="200">
        <v>1</v>
      </c>
      <c r="I480" s="200" t="s">
        <v>4647</v>
      </c>
    </row>
    <row r="481" spans="1:9" x14ac:dyDescent="0.3">
      <c r="A481" s="200">
        <v>308843</v>
      </c>
      <c r="B481" s="200" t="s">
        <v>5393</v>
      </c>
      <c r="C481" s="200" t="s">
        <v>5394</v>
      </c>
      <c r="D481" s="200" t="s">
        <v>5395</v>
      </c>
      <c r="E481" s="200">
        <v>2</v>
      </c>
      <c r="F481" s="200">
        <v>31930</v>
      </c>
      <c r="G481" s="200" t="s">
        <v>101</v>
      </c>
      <c r="H481" s="200">
        <v>1</v>
      </c>
      <c r="I481" s="200" t="s">
        <v>4647</v>
      </c>
    </row>
    <row r="482" spans="1:9" x14ac:dyDescent="0.3">
      <c r="A482" s="200">
        <v>320536</v>
      </c>
      <c r="B482" s="200" t="s">
        <v>5396</v>
      </c>
      <c r="C482" s="200" t="s">
        <v>344</v>
      </c>
      <c r="D482" s="200" t="s">
        <v>202</v>
      </c>
      <c r="E482" s="200">
        <v>2</v>
      </c>
      <c r="F482" s="200">
        <v>32553</v>
      </c>
      <c r="G482" s="200" t="s">
        <v>4432</v>
      </c>
      <c r="H482" s="200">
        <v>1</v>
      </c>
      <c r="I482" s="200" t="s">
        <v>4647</v>
      </c>
    </row>
    <row r="483" spans="1:9" x14ac:dyDescent="0.3">
      <c r="A483" s="200">
        <v>328922</v>
      </c>
      <c r="B483" s="200" t="s">
        <v>5399</v>
      </c>
      <c r="C483" s="200" t="s">
        <v>317</v>
      </c>
      <c r="D483" s="200" t="s">
        <v>5400</v>
      </c>
      <c r="E483" s="200">
        <v>2</v>
      </c>
      <c r="F483" s="200">
        <v>33465</v>
      </c>
      <c r="G483" s="200" t="s">
        <v>85</v>
      </c>
      <c r="H483" s="200">
        <v>1</v>
      </c>
      <c r="I483" s="200" t="s">
        <v>4647</v>
      </c>
    </row>
    <row r="484" spans="1:9" x14ac:dyDescent="0.3">
      <c r="A484" s="200">
        <v>325339</v>
      </c>
      <c r="B484" s="200" t="s">
        <v>5402</v>
      </c>
      <c r="C484" s="200" t="s">
        <v>200</v>
      </c>
      <c r="D484" s="200" t="s">
        <v>5341</v>
      </c>
      <c r="E484" s="200">
        <v>2</v>
      </c>
      <c r="F484" s="200">
        <v>33430</v>
      </c>
      <c r="G484" s="200" t="s">
        <v>85</v>
      </c>
      <c r="H484" s="200">
        <v>1</v>
      </c>
      <c r="I484" s="200" t="s">
        <v>4647</v>
      </c>
    </row>
    <row r="485" spans="1:9" x14ac:dyDescent="0.3">
      <c r="A485" s="200">
        <v>330205</v>
      </c>
      <c r="B485" s="200" t="s">
        <v>973</v>
      </c>
      <c r="C485" s="200" t="s">
        <v>211</v>
      </c>
      <c r="D485" s="200" t="s">
        <v>438</v>
      </c>
      <c r="E485" s="200">
        <v>2</v>
      </c>
      <c r="F485" s="200">
        <v>33106</v>
      </c>
      <c r="G485" s="200" t="s">
        <v>85</v>
      </c>
      <c r="H485" s="200">
        <v>1</v>
      </c>
      <c r="I485" s="200" t="s">
        <v>4584</v>
      </c>
    </row>
    <row r="486" spans="1:9" x14ac:dyDescent="0.3">
      <c r="A486" s="200">
        <v>325341</v>
      </c>
      <c r="B486" s="200" t="s">
        <v>5404</v>
      </c>
      <c r="C486" s="200" t="s">
        <v>5405</v>
      </c>
      <c r="D486" s="200" t="s">
        <v>349</v>
      </c>
      <c r="E486" s="200">
        <v>2</v>
      </c>
      <c r="F486" s="200">
        <v>30920</v>
      </c>
      <c r="G486" s="200" t="s">
        <v>5406</v>
      </c>
      <c r="H486" s="200">
        <v>1</v>
      </c>
      <c r="I486" s="200" t="s">
        <v>4647</v>
      </c>
    </row>
    <row r="487" spans="1:9" x14ac:dyDescent="0.3">
      <c r="A487" s="200">
        <v>336095</v>
      </c>
      <c r="B487" s="200" t="s">
        <v>2065</v>
      </c>
      <c r="C487" s="200" t="s">
        <v>251</v>
      </c>
      <c r="D487" s="200" t="s">
        <v>4304</v>
      </c>
      <c r="E487" s="200">
        <v>2</v>
      </c>
      <c r="F487" s="200">
        <v>27605</v>
      </c>
      <c r="G487" s="200" t="s">
        <v>85</v>
      </c>
      <c r="H487" s="200">
        <v>1</v>
      </c>
      <c r="I487" s="200" t="s">
        <v>4584</v>
      </c>
    </row>
    <row r="488" spans="1:9" x14ac:dyDescent="0.3">
      <c r="A488" s="200">
        <v>317197</v>
      </c>
      <c r="B488" s="200" t="s">
        <v>5407</v>
      </c>
      <c r="C488" s="200" t="s">
        <v>4004</v>
      </c>
      <c r="D488" s="200" t="s">
        <v>235</v>
      </c>
      <c r="E488" s="200">
        <v>2</v>
      </c>
      <c r="F488" s="200">
        <v>33608</v>
      </c>
      <c r="G488" s="200" t="s">
        <v>4396</v>
      </c>
      <c r="H488" s="200">
        <v>1</v>
      </c>
      <c r="I488" s="200" t="s">
        <v>4647</v>
      </c>
    </row>
    <row r="489" spans="1:9" x14ac:dyDescent="0.3">
      <c r="A489" s="200">
        <v>336098</v>
      </c>
      <c r="B489" s="200" t="s">
        <v>2068</v>
      </c>
      <c r="C489" s="200" t="s">
        <v>674</v>
      </c>
      <c r="D489" s="200" t="s">
        <v>202</v>
      </c>
      <c r="E489" s="200">
        <v>2</v>
      </c>
      <c r="F489" s="200">
        <v>36176</v>
      </c>
      <c r="G489" s="200" t="s">
        <v>85</v>
      </c>
      <c r="H489" s="200">
        <v>1</v>
      </c>
      <c r="I489" s="200" t="s">
        <v>4584</v>
      </c>
    </row>
    <row r="490" spans="1:9" x14ac:dyDescent="0.3">
      <c r="A490" s="200">
        <v>337882</v>
      </c>
      <c r="B490" s="200" t="s">
        <v>3965</v>
      </c>
      <c r="C490" s="200" t="s">
        <v>200</v>
      </c>
      <c r="D490" s="200" t="s">
        <v>3966</v>
      </c>
      <c r="E490" s="200">
        <v>2</v>
      </c>
      <c r="F490" s="200">
        <v>34182</v>
      </c>
      <c r="G490" s="200" t="s">
        <v>105</v>
      </c>
      <c r="H490" s="200">
        <v>1</v>
      </c>
      <c r="I490" s="200" t="s">
        <v>4584</v>
      </c>
    </row>
    <row r="491" spans="1:9" x14ac:dyDescent="0.3">
      <c r="A491" s="200">
        <v>336895</v>
      </c>
      <c r="B491" s="200" t="s">
        <v>3476</v>
      </c>
      <c r="C491" s="200" t="s">
        <v>200</v>
      </c>
      <c r="D491" s="200" t="s">
        <v>3546</v>
      </c>
      <c r="E491" s="200">
        <v>2</v>
      </c>
      <c r="F491" s="200">
        <v>36576</v>
      </c>
      <c r="G491" s="200" t="s">
        <v>85</v>
      </c>
      <c r="H491" s="200">
        <v>1</v>
      </c>
      <c r="I491" s="200" t="s">
        <v>4584</v>
      </c>
    </row>
    <row r="492" spans="1:9" x14ac:dyDescent="0.3">
      <c r="A492" s="200">
        <v>328137</v>
      </c>
      <c r="B492" s="200" t="s">
        <v>5409</v>
      </c>
      <c r="C492" s="200" t="s">
        <v>5410</v>
      </c>
      <c r="D492" s="200" t="s">
        <v>468</v>
      </c>
      <c r="E492" s="200">
        <v>2</v>
      </c>
      <c r="F492" s="200">
        <v>33284</v>
      </c>
      <c r="G492" s="200" t="s">
        <v>4955</v>
      </c>
      <c r="H492" s="200">
        <v>1</v>
      </c>
      <c r="I492" s="200" t="s">
        <v>4647</v>
      </c>
    </row>
    <row r="493" spans="1:9" x14ac:dyDescent="0.3">
      <c r="A493" s="200">
        <v>330216</v>
      </c>
      <c r="B493" s="200" t="s">
        <v>5411</v>
      </c>
      <c r="C493" s="200" t="s">
        <v>238</v>
      </c>
      <c r="D493" s="200" t="s">
        <v>5412</v>
      </c>
      <c r="E493" s="200">
        <v>2</v>
      </c>
      <c r="F493" s="200">
        <v>35431</v>
      </c>
      <c r="G493" s="200" t="s">
        <v>4450</v>
      </c>
      <c r="H493" s="200">
        <v>1</v>
      </c>
      <c r="I493" s="200" t="s">
        <v>4647</v>
      </c>
    </row>
    <row r="494" spans="1:9" x14ac:dyDescent="0.3">
      <c r="A494" s="200">
        <v>330221</v>
      </c>
      <c r="B494" s="200" t="s">
        <v>5417</v>
      </c>
      <c r="C494" s="200" t="s">
        <v>1366</v>
      </c>
      <c r="D494" s="200" t="s">
        <v>402</v>
      </c>
      <c r="E494" s="200">
        <v>2</v>
      </c>
      <c r="F494" s="200">
        <v>30425</v>
      </c>
      <c r="G494" s="200" t="s">
        <v>5418</v>
      </c>
      <c r="H494" s="200">
        <v>1</v>
      </c>
      <c r="I494" s="200" t="s">
        <v>4647</v>
      </c>
    </row>
    <row r="495" spans="1:9" x14ac:dyDescent="0.3">
      <c r="A495" s="200">
        <v>332536</v>
      </c>
      <c r="B495" s="200" t="s">
        <v>5423</v>
      </c>
      <c r="C495" s="200" t="s">
        <v>5424</v>
      </c>
      <c r="D495" s="200" t="s">
        <v>5425</v>
      </c>
      <c r="E495" s="200">
        <v>2</v>
      </c>
      <c r="F495" s="200">
        <v>35967</v>
      </c>
      <c r="G495" s="200" t="s">
        <v>85</v>
      </c>
      <c r="H495" s="200">
        <v>1</v>
      </c>
      <c r="I495" s="200" t="s">
        <v>4647</v>
      </c>
    </row>
    <row r="496" spans="1:9" x14ac:dyDescent="0.3">
      <c r="A496" s="200">
        <v>336115</v>
      </c>
      <c r="B496" s="200" t="s">
        <v>1088</v>
      </c>
      <c r="C496" s="200" t="s">
        <v>640</v>
      </c>
      <c r="D496" s="200" t="s">
        <v>2070</v>
      </c>
      <c r="E496" s="200">
        <v>2</v>
      </c>
      <c r="F496" s="200">
        <v>36000</v>
      </c>
      <c r="G496" s="200" t="s">
        <v>85</v>
      </c>
      <c r="H496" s="200">
        <v>1</v>
      </c>
      <c r="I496" s="200" t="s">
        <v>4584</v>
      </c>
    </row>
    <row r="497" spans="1:9" x14ac:dyDescent="0.3">
      <c r="A497" s="200">
        <v>337889</v>
      </c>
      <c r="B497" s="200" t="s">
        <v>3968</v>
      </c>
      <c r="C497" s="200" t="s">
        <v>209</v>
      </c>
      <c r="D497" s="200" t="s">
        <v>3606</v>
      </c>
      <c r="E497" s="200">
        <v>2</v>
      </c>
      <c r="F497" s="200">
        <v>35796</v>
      </c>
      <c r="G497" s="200" t="s">
        <v>85</v>
      </c>
      <c r="H497" s="200">
        <v>1</v>
      </c>
      <c r="I497" s="200" t="s">
        <v>4584</v>
      </c>
    </row>
    <row r="498" spans="1:9" x14ac:dyDescent="0.3">
      <c r="A498" s="200">
        <v>325361</v>
      </c>
      <c r="B498" s="200" t="s">
        <v>5428</v>
      </c>
      <c r="C498" s="200" t="s">
        <v>211</v>
      </c>
      <c r="D498" s="200" t="s">
        <v>5429</v>
      </c>
      <c r="E498" s="200">
        <v>2</v>
      </c>
      <c r="F498" s="200">
        <v>32222</v>
      </c>
      <c r="G498" s="200" t="s">
        <v>5430</v>
      </c>
      <c r="H498" s="200">
        <v>1</v>
      </c>
      <c r="I498" s="200" t="s">
        <v>4647</v>
      </c>
    </row>
    <row r="499" spans="1:9" x14ac:dyDescent="0.3">
      <c r="A499" s="200">
        <v>315238</v>
      </c>
      <c r="B499" s="200" t="s">
        <v>5431</v>
      </c>
      <c r="C499" s="200" t="s">
        <v>303</v>
      </c>
      <c r="D499" s="200" t="s">
        <v>5432</v>
      </c>
      <c r="E499" s="200">
        <v>2</v>
      </c>
      <c r="F499" s="200">
        <v>32709</v>
      </c>
      <c r="G499" s="200" t="s">
        <v>5433</v>
      </c>
      <c r="H499" s="200">
        <v>1</v>
      </c>
      <c r="I499" s="200" t="s">
        <v>4647</v>
      </c>
    </row>
    <row r="500" spans="1:9" x14ac:dyDescent="0.3">
      <c r="A500" s="200">
        <v>336121</v>
      </c>
      <c r="B500" s="200" t="s">
        <v>2074</v>
      </c>
      <c r="C500" s="200" t="s">
        <v>3560</v>
      </c>
      <c r="D500" s="200" t="s">
        <v>215</v>
      </c>
      <c r="E500" s="200">
        <v>2</v>
      </c>
      <c r="F500" s="200">
        <v>32651</v>
      </c>
      <c r="G500" s="200" t="s">
        <v>85</v>
      </c>
      <c r="H500" s="200">
        <v>1</v>
      </c>
      <c r="I500" s="200" t="s">
        <v>4584</v>
      </c>
    </row>
    <row r="501" spans="1:9" x14ac:dyDescent="0.3">
      <c r="A501" s="200">
        <v>325375</v>
      </c>
      <c r="B501" s="200" t="s">
        <v>1473</v>
      </c>
      <c r="C501" s="200" t="s">
        <v>4305</v>
      </c>
      <c r="D501" s="200" t="s">
        <v>491</v>
      </c>
      <c r="E501" s="200">
        <v>2</v>
      </c>
      <c r="F501" s="200">
        <v>31848</v>
      </c>
      <c r="G501" s="200" t="s">
        <v>85</v>
      </c>
      <c r="I501" s="200" t="s">
        <v>4584</v>
      </c>
    </row>
    <row r="502" spans="1:9" x14ac:dyDescent="0.3">
      <c r="A502" s="200">
        <v>336138</v>
      </c>
      <c r="B502" s="200" t="s">
        <v>2083</v>
      </c>
      <c r="C502" s="200" t="s">
        <v>238</v>
      </c>
      <c r="D502" s="200" t="s">
        <v>4306</v>
      </c>
      <c r="E502" s="200">
        <v>2</v>
      </c>
      <c r="F502" s="200">
        <v>34237</v>
      </c>
      <c r="G502" s="200" t="s">
        <v>85</v>
      </c>
      <c r="H502" s="200">
        <v>1</v>
      </c>
      <c r="I502" s="200" t="s">
        <v>4584</v>
      </c>
    </row>
    <row r="503" spans="1:9" x14ac:dyDescent="0.3">
      <c r="A503" s="200">
        <v>337898</v>
      </c>
      <c r="B503" s="200" t="s">
        <v>3971</v>
      </c>
      <c r="C503" s="200" t="s">
        <v>286</v>
      </c>
      <c r="D503" s="200" t="s">
        <v>312</v>
      </c>
      <c r="E503" s="200">
        <v>2</v>
      </c>
      <c r="F503" s="200">
        <v>35271</v>
      </c>
      <c r="G503" s="200" t="s">
        <v>85</v>
      </c>
      <c r="H503" s="200">
        <v>1</v>
      </c>
      <c r="I503" s="200" t="s">
        <v>4584</v>
      </c>
    </row>
    <row r="504" spans="1:9" x14ac:dyDescent="0.3">
      <c r="A504" s="200">
        <v>336139</v>
      </c>
      <c r="B504" s="200" t="s">
        <v>2084</v>
      </c>
      <c r="C504" s="200" t="s">
        <v>578</v>
      </c>
      <c r="D504" s="200" t="s">
        <v>468</v>
      </c>
      <c r="E504" s="200">
        <v>2</v>
      </c>
      <c r="F504" s="200">
        <v>35157</v>
      </c>
      <c r="G504" s="200" t="s">
        <v>85</v>
      </c>
      <c r="H504" s="200">
        <v>1</v>
      </c>
      <c r="I504" s="200" t="s">
        <v>4584</v>
      </c>
    </row>
    <row r="505" spans="1:9" x14ac:dyDescent="0.3">
      <c r="A505" s="200">
        <v>334441</v>
      </c>
      <c r="B505" s="200" t="s">
        <v>1409</v>
      </c>
      <c r="C505" s="200" t="s">
        <v>302</v>
      </c>
      <c r="D505" s="200" t="s">
        <v>604</v>
      </c>
      <c r="E505" s="200">
        <v>2</v>
      </c>
      <c r="F505" s="200">
        <v>34839</v>
      </c>
      <c r="G505" s="200" t="s">
        <v>4530</v>
      </c>
      <c r="H505" s="200">
        <v>1</v>
      </c>
      <c r="I505" s="200" t="s">
        <v>4584</v>
      </c>
    </row>
    <row r="506" spans="1:9" x14ac:dyDescent="0.3">
      <c r="A506" s="200">
        <v>326520</v>
      </c>
      <c r="B506" s="200" t="s">
        <v>5438</v>
      </c>
      <c r="C506" s="200" t="s">
        <v>238</v>
      </c>
      <c r="D506" s="200" t="s">
        <v>318</v>
      </c>
      <c r="E506" s="200">
        <v>2</v>
      </c>
      <c r="F506" s="200">
        <v>35065</v>
      </c>
      <c r="G506" s="200" t="s">
        <v>4436</v>
      </c>
      <c r="H506" s="200">
        <v>1</v>
      </c>
      <c r="I506" s="200" t="s">
        <v>4647</v>
      </c>
    </row>
    <row r="507" spans="1:9" x14ac:dyDescent="0.3">
      <c r="A507" s="200">
        <v>331071</v>
      </c>
      <c r="B507" s="200" t="s">
        <v>5439</v>
      </c>
      <c r="C507" s="200" t="s">
        <v>214</v>
      </c>
      <c r="D507" s="200" t="s">
        <v>895</v>
      </c>
      <c r="E507" s="200">
        <v>2</v>
      </c>
      <c r="F507" s="200">
        <v>33329</v>
      </c>
      <c r="G507" s="200" t="s">
        <v>85</v>
      </c>
      <c r="H507" s="200">
        <v>1</v>
      </c>
      <c r="I507" s="200" t="s">
        <v>4647</v>
      </c>
    </row>
    <row r="508" spans="1:9" x14ac:dyDescent="0.3">
      <c r="A508" s="200">
        <v>336149</v>
      </c>
      <c r="B508" s="200" t="s">
        <v>2086</v>
      </c>
      <c r="C508" s="200" t="s">
        <v>636</v>
      </c>
      <c r="D508" s="200" t="s">
        <v>318</v>
      </c>
      <c r="E508" s="200">
        <v>2</v>
      </c>
      <c r="F508" s="200">
        <v>30564</v>
      </c>
      <c r="G508" s="200" t="s">
        <v>4464</v>
      </c>
      <c r="H508" s="200">
        <v>1</v>
      </c>
      <c r="I508" s="200" t="s">
        <v>4584</v>
      </c>
    </row>
    <row r="509" spans="1:9" x14ac:dyDescent="0.3">
      <c r="A509" s="200">
        <v>337200</v>
      </c>
      <c r="B509" s="200" t="s">
        <v>2257</v>
      </c>
      <c r="C509" s="200" t="s">
        <v>531</v>
      </c>
      <c r="D509" s="200" t="s">
        <v>382</v>
      </c>
      <c r="E509" s="200">
        <v>2</v>
      </c>
      <c r="F509" s="200">
        <v>33831</v>
      </c>
      <c r="G509" s="200" t="s">
        <v>4409</v>
      </c>
      <c r="H509" s="200">
        <v>1</v>
      </c>
      <c r="I509" s="200" t="s">
        <v>4584</v>
      </c>
    </row>
    <row r="510" spans="1:9" x14ac:dyDescent="0.3">
      <c r="A510" s="200">
        <v>320641</v>
      </c>
      <c r="B510" s="200" t="s">
        <v>5441</v>
      </c>
      <c r="C510" s="200" t="s">
        <v>255</v>
      </c>
      <c r="D510" s="200" t="s">
        <v>267</v>
      </c>
      <c r="E510" s="200">
        <v>2</v>
      </c>
      <c r="F510" s="200">
        <v>30935</v>
      </c>
      <c r="G510" s="200" t="s">
        <v>5442</v>
      </c>
      <c r="H510" s="200">
        <v>1</v>
      </c>
      <c r="I510" s="200" t="s">
        <v>4647</v>
      </c>
    </row>
    <row r="511" spans="1:9" x14ac:dyDescent="0.3">
      <c r="A511" s="200">
        <v>336159</v>
      </c>
      <c r="B511" s="200" t="s">
        <v>2088</v>
      </c>
      <c r="C511" s="200" t="s">
        <v>496</v>
      </c>
      <c r="D511" s="200" t="s">
        <v>797</v>
      </c>
      <c r="E511" s="200">
        <v>2</v>
      </c>
      <c r="F511" s="200">
        <v>35065</v>
      </c>
      <c r="G511" s="200" t="s">
        <v>4452</v>
      </c>
      <c r="H511" s="200">
        <v>1</v>
      </c>
      <c r="I511" s="200" t="s">
        <v>4584</v>
      </c>
    </row>
    <row r="512" spans="1:9" x14ac:dyDescent="0.3">
      <c r="A512" s="200">
        <v>337908</v>
      </c>
      <c r="B512" s="200" t="s">
        <v>3976</v>
      </c>
      <c r="C512" s="200" t="s">
        <v>317</v>
      </c>
      <c r="D512" s="200" t="s">
        <v>3977</v>
      </c>
      <c r="E512" s="200">
        <v>2</v>
      </c>
      <c r="F512" s="200">
        <v>35210</v>
      </c>
      <c r="G512" s="200" t="s">
        <v>85</v>
      </c>
      <c r="H512" s="200">
        <v>1</v>
      </c>
      <c r="I512" s="200" t="s">
        <v>4584</v>
      </c>
    </row>
    <row r="513" spans="1:9" x14ac:dyDescent="0.3">
      <c r="A513" s="200">
        <v>327424</v>
      </c>
      <c r="B513" s="200" t="s">
        <v>5445</v>
      </c>
      <c r="C513" s="200" t="s">
        <v>5446</v>
      </c>
      <c r="D513" s="200" t="s">
        <v>612</v>
      </c>
      <c r="E513" s="200">
        <v>2</v>
      </c>
      <c r="F513" s="200">
        <v>35647</v>
      </c>
      <c r="G513" s="200" t="s">
        <v>5447</v>
      </c>
      <c r="H513" s="200">
        <v>1</v>
      </c>
      <c r="I513" s="200" t="s">
        <v>4647</v>
      </c>
    </row>
    <row r="514" spans="1:9" x14ac:dyDescent="0.3">
      <c r="A514" s="200">
        <v>333340</v>
      </c>
      <c r="B514" s="200" t="s">
        <v>5453</v>
      </c>
      <c r="C514" s="200" t="s">
        <v>200</v>
      </c>
      <c r="D514" s="200" t="s">
        <v>260</v>
      </c>
      <c r="E514" s="200">
        <v>2</v>
      </c>
      <c r="F514" s="200">
        <v>35557</v>
      </c>
      <c r="G514" s="200" t="s">
        <v>85</v>
      </c>
      <c r="H514" s="200">
        <v>2</v>
      </c>
      <c r="I514" s="200" t="s">
        <v>4647</v>
      </c>
    </row>
    <row r="515" spans="1:9" x14ac:dyDescent="0.3">
      <c r="A515" s="200">
        <v>336908</v>
      </c>
      <c r="B515" s="200" t="s">
        <v>3480</v>
      </c>
      <c r="C515" s="200" t="s">
        <v>496</v>
      </c>
      <c r="D515" s="200" t="s">
        <v>4310</v>
      </c>
      <c r="E515" s="200">
        <v>2</v>
      </c>
      <c r="F515" s="200">
        <v>36192</v>
      </c>
      <c r="G515" s="200" t="s">
        <v>4452</v>
      </c>
      <c r="H515" s="200">
        <v>1</v>
      </c>
      <c r="I515" s="200" t="s">
        <v>4584</v>
      </c>
    </row>
    <row r="516" spans="1:9" x14ac:dyDescent="0.3">
      <c r="A516" s="200">
        <v>320653</v>
      </c>
      <c r="B516" s="200" t="s">
        <v>5455</v>
      </c>
      <c r="C516" s="200" t="s">
        <v>525</v>
      </c>
      <c r="D516" s="200" t="s">
        <v>5456</v>
      </c>
      <c r="E516" s="200">
        <v>2</v>
      </c>
      <c r="F516" s="200">
        <v>33777</v>
      </c>
      <c r="G516" s="200" t="s">
        <v>85</v>
      </c>
      <c r="H516" s="200">
        <v>1</v>
      </c>
      <c r="I516" s="200" t="s">
        <v>4647</v>
      </c>
    </row>
    <row r="517" spans="1:9" x14ac:dyDescent="0.3">
      <c r="A517" s="200">
        <v>330290</v>
      </c>
      <c r="B517" s="200" t="s">
        <v>5457</v>
      </c>
      <c r="C517" s="200" t="s">
        <v>5458</v>
      </c>
      <c r="D517" s="200" t="s">
        <v>798</v>
      </c>
      <c r="E517" s="200">
        <v>2</v>
      </c>
      <c r="F517" s="200">
        <v>34912</v>
      </c>
      <c r="G517" s="200" t="s">
        <v>85</v>
      </c>
      <c r="H517" s="200">
        <v>1</v>
      </c>
      <c r="I517" s="200" t="s">
        <v>4647</v>
      </c>
    </row>
    <row r="518" spans="1:9" x14ac:dyDescent="0.3">
      <c r="A518" s="200">
        <v>322547</v>
      </c>
      <c r="B518" s="200" t="s">
        <v>2801</v>
      </c>
      <c r="C518" s="200" t="s">
        <v>4311</v>
      </c>
      <c r="D518" s="200" t="s">
        <v>3546</v>
      </c>
      <c r="E518" s="200">
        <v>2</v>
      </c>
      <c r="F518" s="200">
        <v>33970</v>
      </c>
      <c r="G518" s="200" t="s">
        <v>4402</v>
      </c>
      <c r="H518" s="200">
        <v>1</v>
      </c>
      <c r="I518" s="200" t="s">
        <v>4584</v>
      </c>
    </row>
    <row r="519" spans="1:9" x14ac:dyDescent="0.3">
      <c r="A519" s="200">
        <v>337921</v>
      </c>
      <c r="B519" s="200" t="s">
        <v>3987</v>
      </c>
      <c r="C519" s="200" t="s">
        <v>200</v>
      </c>
      <c r="D519" s="200" t="s">
        <v>4312</v>
      </c>
      <c r="E519" s="200">
        <v>2</v>
      </c>
      <c r="F519" s="200">
        <v>32900</v>
      </c>
      <c r="G519" s="200" t="s">
        <v>85</v>
      </c>
      <c r="H519" s="200">
        <v>1</v>
      </c>
      <c r="I519" s="200" t="s">
        <v>4584</v>
      </c>
    </row>
    <row r="520" spans="1:9" x14ac:dyDescent="0.3">
      <c r="A520" s="200">
        <v>317264</v>
      </c>
      <c r="B520" s="200" t="s">
        <v>5460</v>
      </c>
      <c r="C520" s="200" t="s">
        <v>286</v>
      </c>
      <c r="D520" s="200" t="s">
        <v>537</v>
      </c>
      <c r="E520" s="200">
        <v>2</v>
      </c>
      <c r="F520" s="200">
        <v>33345</v>
      </c>
      <c r="G520" s="200" t="s">
        <v>101</v>
      </c>
      <c r="H520" s="200">
        <v>1</v>
      </c>
      <c r="I520" s="200" t="s">
        <v>4647</v>
      </c>
    </row>
    <row r="521" spans="1:9" x14ac:dyDescent="0.3">
      <c r="A521" s="200">
        <v>336189</v>
      </c>
      <c r="B521" s="200" t="s">
        <v>3293</v>
      </c>
      <c r="C521" s="200" t="s">
        <v>827</v>
      </c>
      <c r="D521" s="200" t="s">
        <v>1067</v>
      </c>
      <c r="E521" s="200">
        <v>2</v>
      </c>
      <c r="F521" s="200">
        <v>32431</v>
      </c>
      <c r="G521" s="200" t="s">
        <v>87</v>
      </c>
      <c r="H521" s="200">
        <v>1</v>
      </c>
      <c r="I521" s="200" t="s">
        <v>4584</v>
      </c>
    </row>
    <row r="522" spans="1:9" x14ac:dyDescent="0.3">
      <c r="A522" s="200">
        <v>330305</v>
      </c>
      <c r="B522" s="200" t="s">
        <v>5462</v>
      </c>
      <c r="C522" s="200" t="s">
        <v>200</v>
      </c>
      <c r="D522" s="200" t="s">
        <v>312</v>
      </c>
      <c r="E522" s="200">
        <v>2</v>
      </c>
      <c r="F522" s="200">
        <v>35506</v>
      </c>
      <c r="G522" s="200" t="s">
        <v>85</v>
      </c>
      <c r="I522" s="200" t="s">
        <v>4647</v>
      </c>
    </row>
    <row r="523" spans="1:9" x14ac:dyDescent="0.3">
      <c r="A523" s="200">
        <v>332632</v>
      </c>
      <c r="B523" s="200" t="s">
        <v>5467</v>
      </c>
      <c r="C523" s="200" t="s">
        <v>5051</v>
      </c>
      <c r="D523" s="200" t="s">
        <v>400</v>
      </c>
      <c r="E523" s="200">
        <v>2</v>
      </c>
      <c r="F523" s="200">
        <v>36161</v>
      </c>
      <c r="G523" s="200" t="s">
        <v>85</v>
      </c>
      <c r="H523" s="200">
        <v>1</v>
      </c>
      <c r="I523" s="200" t="s">
        <v>4647</v>
      </c>
    </row>
    <row r="524" spans="1:9" x14ac:dyDescent="0.3">
      <c r="A524" s="200">
        <v>336203</v>
      </c>
      <c r="B524" s="200" t="s">
        <v>2098</v>
      </c>
      <c r="C524" s="200" t="s">
        <v>209</v>
      </c>
      <c r="D524" s="200" t="s">
        <v>877</v>
      </c>
      <c r="E524" s="200">
        <v>2</v>
      </c>
      <c r="F524" s="200">
        <v>35385</v>
      </c>
      <c r="G524" s="200" t="s">
        <v>4416</v>
      </c>
      <c r="H524" s="200">
        <v>1</v>
      </c>
      <c r="I524" s="200" t="s">
        <v>4584</v>
      </c>
    </row>
    <row r="525" spans="1:9" x14ac:dyDescent="0.3">
      <c r="A525" s="200">
        <v>327236</v>
      </c>
      <c r="B525" s="200" t="s">
        <v>5469</v>
      </c>
      <c r="C525" s="200" t="s">
        <v>824</v>
      </c>
      <c r="D525" s="200" t="s">
        <v>5470</v>
      </c>
      <c r="E525" s="200">
        <v>2</v>
      </c>
      <c r="F525" s="200">
        <v>30899</v>
      </c>
      <c r="G525" s="200" t="s">
        <v>85</v>
      </c>
      <c r="H525" s="200">
        <v>1</v>
      </c>
      <c r="I525" s="200" t="s">
        <v>4647</v>
      </c>
    </row>
    <row r="526" spans="1:9" x14ac:dyDescent="0.3">
      <c r="A526" s="200">
        <v>336210</v>
      </c>
      <c r="B526" s="200" t="s">
        <v>1014</v>
      </c>
      <c r="C526" s="200" t="s">
        <v>200</v>
      </c>
      <c r="D526" s="200" t="s">
        <v>299</v>
      </c>
      <c r="E526" s="200">
        <v>2</v>
      </c>
      <c r="F526" s="200">
        <v>32460</v>
      </c>
      <c r="G526" s="200" t="s">
        <v>85</v>
      </c>
      <c r="H526" s="200">
        <v>1</v>
      </c>
      <c r="I526" s="200" t="s">
        <v>4584</v>
      </c>
    </row>
    <row r="527" spans="1:9" x14ac:dyDescent="0.3">
      <c r="A527" s="200">
        <v>336212</v>
      </c>
      <c r="B527" s="200" t="s">
        <v>2103</v>
      </c>
      <c r="C527" s="200" t="s">
        <v>307</v>
      </c>
      <c r="D527" s="200" t="s">
        <v>2096</v>
      </c>
      <c r="E527" s="200">
        <v>2</v>
      </c>
      <c r="F527" s="200">
        <v>32427</v>
      </c>
      <c r="G527" s="200" t="s">
        <v>4500</v>
      </c>
      <c r="H527" s="200">
        <v>1</v>
      </c>
      <c r="I527" s="200" t="s">
        <v>4584</v>
      </c>
    </row>
    <row r="528" spans="1:9" x14ac:dyDescent="0.3">
      <c r="A528" s="200">
        <v>337935</v>
      </c>
      <c r="B528" s="200" t="s">
        <v>3998</v>
      </c>
      <c r="C528" s="200" t="s">
        <v>203</v>
      </c>
      <c r="D528" s="200" t="s">
        <v>332</v>
      </c>
      <c r="E528" s="200">
        <v>2</v>
      </c>
      <c r="F528" s="200">
        <v>32263</v>
      </c>
      <c r="G528" s="200" t="s">
        <v>85</v>
      </c>
      <c r="H528" s="200">
        <v>1</v>
      </c>
      <c r="I528" s="200" t="s">
        <v>4584</v>
      </c>
    </row>
    <row r="529" spans="1:9" x14ac:dyDescent="0.3">
      <c r="A529" s="200">
        <v>332650</v>
      </c>
      <c r="B529" s="200" t="s">
        <v>2941</v>
      </c>
      <c r="C529" s="200" t="s">
        <v>333</v>
      </c>
      <c r="D529" s="200" t="s">
        <v>363</v>
      </c>
      <c r="E529" s="200">
        <v>2</v>
      </c>
      <c r="F529" s="200">
        <v>30900</v>
      </c>
      <c r="G529" s="200" t="s">
        <v>85</v>
      </c>
      <c r="H529" s="200">
        <v>2</v>
      </c>
      <c r="I529" s="200" t="s">
        <v>4584</v>
      </c>
    </row>
    <row r="530" spans="1:9" x14ac:dyDescent="0.3">
      <c r="A530" s="200">
        <v>322576</v>
      </c>
      <c r="B530" s="200" t="s">
        <v>5479</v>
      </c>
      <c r="C530" s="200" t="s">
        <v>492</v>
      </c>
      <c r="D530" s="200" t="s">
        <v>5480</v>
      </c>
      <c r="E530" s="200">
        <v>2</v>
      </c>
      <c r="F530" s="200">
        <v>34481</v>
      </c>
      <c r="G530" s="200" t="s">
        <v>85</v>
      </c>
      <c r="H530" s="200">
        <v>1</v>
      </c>
      <c r="I530" s="200" t="s">
        <v>4647</v>
      </c>
    </row>
    <row r="531" spans="1:9" x14ac:dyDescent="0.3">
      <c r="A531" s="200">
        <v>323848</v>
      </c>
      <c r="B531" s="200" t="s">
        <v>5479</v>
      </c>
      <c r="C531" s="200" t="s">
        <v>358</v>
      </c>
      <c r="D531" s="200" t="s">
        <v>677</v>
      </c>
      <c r="E531" s="200">
        <v>2</v>
      </c>
      <c r="F531" s="200">
        <v>34138</v>
      </c>
      <c r="G531" s="200" t="s">
        <v>98</v>
      </c>
      <c r="H531" s="200">
        <v>1</v>
      </c>
      <c r="I531" s="200" t="s">
        <v>4647</v>
      </c>
    </row>
    <row r="532" spans="1:9" x14ac:dyDescent="0.3">
      <c r="A532" s="200">
        <v>334474</v>
      </c>
      <c r="B532" s="200" t="s">
        <v>5479</v>
      </c>
      <c r="C532" s="200" t="s">
        <v>784</v>
      </c>
      <c r="D532" s="200" t="s">
        <v>405</v>
      </c>
      <c r="E532" s="200">
        <v>2</v>
      </c>
      <c r="F532" s="200">
        <v>36053</v>
      </c>
      <c r="G532" s="200" t="s">
        <v>4429</v>
      </c>
      <c r="H532" s="200">
        <v>1</v>
      </c>
      <c r="I532" s="200" t="s">
        <v>4584</v>
      </c>
    </row>
    <row r="533" spans="1:9" x14ac:dyDescent="0.3">
      <c r="A533" s="200">
        <v>309829</v>
      </c>
      <c r="B533" s="200" t="s">
        <v>421</v>
      </c>
      <c r="C533" s="200" t="s">
        <v>216</v>
      </c>
      <c r="D533" s="200" t="s">
        <v>5481</v>
      </c>
      <c r="E533" s="200">
        <v>2</v>
      </c>
      <c r="F533" s="200">
        <v>31414</v>
      </c>
      <c r="G533" s="200" t="s">
        <v>96</v>
      </c>
      <c r="H533" s="200">
        <v>1</v>
      </c>
      <c r="I533" s="200" t="s">
        <v>4647</v>
      </c>
    </row>
    <row r="534" spans="1:9" x14ac:dyDescent="0.3">
      <c r="A534" s="200">
        <v>336916</v>
      </c>
      <c r="B534" s="200" t="s">
        <v>1200</v>
      </c>
      <c r="C534" s="200" t="s">
        <v>1006</v>
      </c>
      <c r="D534" s="200" t="s">
        <v>543</v>
      </c>
      <c r="E534" s="200">
        <v>2</v>
      </c>
      <c r="F534" s="200">
        <v>34880</v>
      </c>
      <c r="G534" s="200" t="s">
        <v>85</v>
      </c>
      <c r="H534" s="200">
        <v>1</v>
      </c>
      <c r="I534" s="200" t="s">
        <v>4584</v>
      </c>
    </row>
    <row r="535" spans="1:9" x14ac:dyDescent="0.3">
      <c r="A535" s="200">
        <v>322581</v>
      </c>
      <c r="B535" s="200" t="s">
        <v>5482</v>
      </c>
      <c r="C535" s="200" t="s">
        <v>211</v>
      </c>
      <c r="D535" s="200" t="s">
        <v>229</v>
      </c>
      <c r="E535" s="200">
        <v>2</v>
      </c>
      <c r="F535" s="200">
        <v>34363</v>
      </c>
      <c r="G535" s="200" t="s">
        <v>5483</v>
      </c>
      <c r="H535" s="200">
        <v>1</v>
      </c>
      <c r="I535" s="200" t="s">
        <v>4647</v>
      </c>
    </row>
    <row r="536" spans="1:9" x14ac:dyDescent="0.3">
      <c r="A536" s="200">
        <v>309848</v>
      </c>
      <c r="B536" s="200" t="s">
        <v>5484</v>
      </c>
      <c r="C536" s="200" t="s">
        <v>203</v>
      </c>
      <c r="D536" s="200" t="s">
        <v>5485</v>
      </c>
      <c r="E536" s="200">
        <v>2</v>
      </c>
      <c r="F536" s="200">
        <v>30696</v>
      </c>
      <c r="G536" s="200" t="s">
        <v>98</v>
      </c>
      <c r="H536" s="200">
        <v>2</v>
      </c>
      <c r="I536" s="200" t="s">
        <v>4647</v>
      </c>
    </row>
    <row r="537" spans="1:9" x14ac:dyDescent="0.3">
      <c r="A537" s="200">
        <v>334477</v>
      </c>
      <c r="B537" s="200" t="s">
        <v>2680</v>
      </c>
      <c r="C537" s="200" t="s">
        <v>203</v>
      </c>
      <c r="D537" s="200" t="s">
        <v>235</v>
      </c>
      <c r="E537" s="200">
        <v>2</v>
      </c>
      <c r="F537" s="200">
        <v>35186</v>
      </c>
      <c r="G537" s="200" t="s">
        <v>4453</v>
      </c>
      <c r="H537" s="200">
        <v>1</v>
      </c>
      <c r="I537" s="200" t="s">
        <v>4584</v>
      </c>
    </row>
    <row r="538" spans="1:9" x14ac:dyDescent="0.3">
      <c r="A538" s="200">
        <v>336227</v>
      </c>
      <c r="B538" s="200" t="s">
        <v>2111</v>
      </c>
      <c r="C538" s="200" t="s">
        <v>670</v>
      </c>
      <c r="D538" s="200" t="s">
        <v>4219</v>
      </c>
      <c r="E538" s="200">
        <v>2</v>
      </c>
      <c r="F538" s="200">
        <v>36337</v>
      </c>
      <c r="G538" s="200" t="s">
        <v>85</v>
      </c>
      <c r="H538" s="200">
        <v>1</v>
      </c>
      <c r="I538" s="200" t="s">
        <v>4584</v>
      </c>
    </row>
    <row r="539" spans="1:9" x14ac:dyDescent="0.3">
      <c r="A539" s="200">
        <v>323852</v>
      </c>
      <c r="B539" s="200" t="s">
        <v>5493</v>
      </c>
      <c r="C539" s="200" t="s">
        <v>209</v>
      </c>
      <c r="D539" s="200" t="s">
        <v>5494</v>
      </c>
      <c r="E539" s="200">
        <v>2</v>
      </c>
      <c r="F539" s="200">
        <v>34840</v>
      </c>
      <c r="G539" s="200" t="s">
        <v>4436</v>
      </c>
      <c r="H539" s="200">
        <v>1</v>
      </c>
      <c r="I539" s="200" t="s">
        <v>4647</v>
      </c>
    </row>
    <row r="540" spans="1:9" x14ac:dyDescent="0.3">
      <c r="A540" s="200">
        <v>336231</v>
      </c>
      <c r="B540" s="200" t="s">
        <v>2112</v>
      </c>
      <c r="C540" s="200" t="s">
        <v>530</v>
      </c>
      <c r="D540" s="200" t="s">
        <v>4315</v>
      </c>
      <c r="E540" s="200">
        <v>2</v>
      </c>
      <c r="F540" s="200">
        <v>31066</v>
      </c>
      <c r="G540" s="200" t="s">
        <v>85</v>
      </c>
      <c r="H540" s="200">
        <v>1</v>
      </c>
      <c r="I540" s="200" t="s">
        <v>4584</v>
      </c>
    </row>
    <row r="541" spans="1:9" x14ac:dyDescent="0.3">
      <c r="A541" s="200">
        <v>337940</v>
      </c>
      <c r="B541" s="200" t="s">
        <v>2112</v>
      </c>
      <c r="C541" s="200" t="s">
        <v>251</v>
      </c>
      <c r="D541" s="200" t="s">
        <v>4314</v>
      </c>
      <c r="E541" s="200">
        <v>2</v>
      </c>
      <c r="F541" s="200">
        <v>29707</v>
      </c>
      <c r="G541" s="200" t="s">
        <v>4405</v>
      </c>
      <c r="H541" s="200">
        <v>1</v>
      </c>
      <c r="I541" s="200" t="s">
        <v>4584</v>
      </c>
    </row>
    <row r="542" spans="1:9" x14ac:dyDescent="0.3">
      <c r="A542" s="200">
        <v>330362</v>
      </c>
      <c r="B542" s="200" t="s">
        <v>5498</v>
      </c>
      <c r="C542" s="200" t="s">
        <v>201</v>
      </c>
      <c r="D542" s="200" t="s">
        <v>352</v>
      </c>
      <c r="E542" s="200">
        <v>2</v>
      </c>
      <c r="F542" s="200">
        <v>36176</v>
      </c>
      <c r="G542" s="200" t="s">
        <v>85</v>
      </c>
      <c r="H542" s="200">
        <v>1</v>
      </c>
      <c r="I542" s="200" t="s">
        <v>4647</v>
      </c>
    </row>
    <row r="543" spans="1:9" x14ac:dyDescent="0.3">
      <c r="A543" s="200">
        <v>330363</v>
      </c>
      <c r="B543" s="200" t="s">
        <v>5499</v>
      </c>
      <c r="C543" s="200" t="s">
        <v>784</v>
      </c>
      <c r="D543" s="200" t="s">
        <v>906</v>
      </c>
      <c r="E543" s="200">
        <v>2</v>
      </c>
      <c r="F543" s="200">
        <v>35805</v>
      </c>
      <c r="G543" s="200" t="s">
        <v>85</v>
      </c>
      <c r="H543" s="200">
        <v>1</v>
      </c>
      <c r="I543" s="200" t="s">
        <v>4647</v>
      </c>
    </row>
    <row r="544" spans="1:9" x14ac:dyDescent="0.3">
      <c r="A544" s="200">
        <v>331303</v>
      </c>
      <c r="B544" s="200" t="s">
        <v>1094</v>
      </c>
      <c r="C544" s="200" t="s">
        <v>203</v>
      </c>
      <c r="D544" s="200" t="s">
        <v>4316</v>
      </c>
      <c r="E544" s="200">
        <v>2</v>
      </c>
      <c r="F544" s="200">
        <v>27600</v>
      </c>
      <c r="G544" s="200" t="s">
        <v>4529</v>
      </c>
      <c r="H544" s="200">
        <v>1</v>
      </c>
      <c r="I544" s="200" t="s">
        <v>4584</v>
      </c>
    </row>
    <row r="545" spans="1:9" x14ac:dyDescent="0.3">
      <c r="A545" s="200">
        <v>330374</v>
      </c>
      <c r="B545" s="200" t="s">
        <v>5501</v>
      </c>
      <c r="C545" s="200" t="s">
        <v>203</v>
      </c>
      <c r="D545" s="200" t="s">
        <v>5502</v>
      </c>
      <c r="E545" s="200">
        <v>2</v>
      </c>
      <c r="F545" s="200">
        <v>33147</v>
      </c>
      <c r="G545" s="200" t="s">
        <v>5503</v>
      </c>
      <c r="H545" s="200">
        <v>1</v>
      </c>
      <c r="I545" s="200" t="s">
        <v>4647</v>
      </c>
    </row>
    <row r="546" spans="1:9" x14ac:dyDescent="0.3">
      <c r="A546" s="200">
        <v>336923</v>
      </c>
      <c r="B546" s="200" t="s">
        <v>3482</v>
      </c>
      <c r="C546" s="200" t="s">
        <v>1109</v>
      </c>
      <c r="D546" s="200" t="s">
        <v>4317</v>
      </c>
      <c r="E546" s="200">
        <v>2</v>
      </c>
      <c r="F546" s="200">
        <v>35983</v>
      </c>
      <c r="G546" s="200" t="s">
        <v>4534</v>
      </c>
      <c r="H546" s="200">
        <v>1</v>
      </c>
      <c r="I546" s="200" t="s">
        <v>4584</v>
      </c>
    </row>
    <row r="547" spans="1:9" x14ac:dyDescent="0.3">
      <c r="A547" s="200">
        <v>320802</v>
      </c>
      <c r="B547" s="200" t="s">
        <v>5505</v>
      </c>
      <c r="C547" s="200" t="s">
        <v>568</v>
      </c>
      <c r="D547" s="200" t="s">
        <v>247</v>
      </c>
      <c r="E547" s="200">
        <v>2</v>
      </c>
      <c r="F547" s="200">
        <v>33277</v>
      </c>
      <c r="G547" s="200" t="s">
        <v>5106</v>
      </c>
      <c r="H547" s="200">
        <v>1</v>
      </c>
      <c r="I547" s="200" t="s">
        <v>4647</v>
      </c>
    </row>
    <row r="548" spans="1:9" x14ac:dyDescent="0.3">
      <c r="A548" s="200">
        <v>330383</v>
      </c>
      <c r="B548" s="200" t="s">
        <v>5509</v>
      </c>
      <c r="C548" s="200" t="s">
        <v>5510</v>
      </c>
      <c r="D548" s="200" t="s">
        <v>5511</v>
      </c>
      <c r="E548" s="200">
        <v>2</v>
      </c>
      <c r="F548" s="200">
        <v>36161</v>
      </c>
      <c r="G548" s="200" t="s">
        <v>5512</v>
      </c>
      <c r="H548" s="200">
        <v>1</v>
      </c>
      <c r="I548" s="200" t="s">
        <v>4647</v>
      </c>
    </row>
    <row r="549" spans="1:9" x14ac:dyDescent="0.3">
      <c r="A549" s="200">
        <v>310065</v>
      </c>
      <c r="B549" s="200" t="s">
        <v>5513</v>
      </c>
      <c r="C549" s="200" t="s">
        <v>301</v>
      </c>
      <c r="D549" s="200" t="s">
        <v>204</v>
      </c>
      <c r="E549" s="200">
        <v>2</v>
      </c>
      <c r="F549" s="200">
        <v>31230</v>
      </c>
      <c r="G549" s="200" t="s">
        <v>4426</v>
      </c>
      <c r="H549" s="200">
        <v>1</v>
      </c>
      <c r="I549" s="200" t="s">
        <v>4647</v>
      </c>
    </row>
    <row r="550" spans="1:9" x14ac:dyDescent="0.3">
      <c r="A550" s="200">
        <v>338242</v>
      </c>
      <c r="B550" s="200" t="s">
        <v>4166</v>
      </c>
      <c r="C550" s="200" t="s">
        <v>273</v>
      </c>
      <c r="D550" s="200" t="s">
        <v>630</v>
      </c>
      <c r="E550" s="200">
        <v>2</v>
      </c>
      <c r="F550" s="200">
        <v>33399</v>
      </c>
      <c r="G550" s="200" t="s">
        <v>4535</v>
      </c>
      <c r="H550" s="200">
        <v>1</v>
      </c>
      <c r="I550" s="200" t="s">
        <v>4584</v>
      </c>
    </row>
    <row r="551" spans="1:9" x14ac:dyDescent="0.3">
      <c r="A551" s="200">
        <v>320815</v>
      </c>
      <c r="B551" s="200" t="s">
        <v>5514</v>
      </c>
      <c r="C551" s="200" t="s">
        <v>701</v>
      </c>
      <c r="D551" s="200" t="s">
        <v>487</v>
      </c>
      <c r="E551" s="200">
        <v>2</v>
      </c>
      <c r="F551" s="200">
        <v>33083</v>
      </c>
      <c r="G551" s="200" t="s">
        <v>5515</v>
      </c>
      <c r="H551" s="200">
        <v>1</v>
      </c>
      <c r="I551" s="200" t="s">
        <v>4647</v>
      </c>
    </row>
    <row r="552" spans="1:9" x14ac:dyDescent="0.3">
      <c r="A552" s="200">
        <v>326275</v>
      </c>
      <c r="B552" s="200" t="s">
        <v>5517</v>
      </c>
      <c r="C552" s="200" t="s">
        <v>632</v>
      </c>
      <c r="D552" s="200" t="s">
        <v>320</v>
      </c>
      <c r="E552" s="200">
        <v>2</v>
      </c>
      <c r="F552" s="200">
        <v>31922</v>
      </c>
      <c r="G552" s="200" t="s">
        <v>4426</v>
      </c>
      <c r="H552" s="200">
        <v>1</v>
      </c>
      <c r="I552" s="200" t="s">
        <v>4647</v>
      </c>
    </row>
    <row r="553" spans="1:9" x14ac:dyDescent="0.3">
      <c r="A553" s="200">
        <v>332695</v>
      </c>
      <c r="B553" s="200" t="s">
        <v>5518</v>
      </c>
      <c r="C553" s="200" t="s">
        <v>286</v>
      </c>
      <c r="D553" s="200" t="s">
        <v>1148</v>
      </c>
      <c r="E553" s="200">
        <v>2</v>
      </c>
      <c r="F553" s="200">
        <v>35375</v>
      </c>
      <c r="G553" s="200" t="s">
        <v>85</v>
      </c>
      <c r="H553" s="200">
        <v>1</v>
      </c>
      <c r="I553" s="200" t="s">
        <v>4647</v>
      </c>
    </row>
    <row r="554" spans="1:9" x14ac:dyDescent="0.3">
      <c r="A554" s="200">
        <v>310112</v>
      </c>
      <c r="B554" s="200" t="s">
        <v>5520</v>
      </c>
      <c r="C554" s="200" t="s">
        <v>284</v>
      </c>
      <c r="D554" s="200" t="s">
        <v>869</v>
      </c>
      <c r="E554" s="200">
        <v>2</v>
      </c>
      <c r="F554" s="200">
        <v>30231</v>
      </c>
      <c r="G554" s="200" t="s">
        <v>85</v>
      </c>
      <c r="H554" s="200">
        <v>1</v>
      </c>
      <c r="I554" s="200" t="s">
        <v>4647</v>
      </c>
    </row>
    <row r="555" spans="1:9" x14ac:dyDescent="0.3">
      <c r="A555" s="200">
        <v>320829</v>
      </c>
      <c r="B555" s="200" t="s">
        <v>1743</v>
      </c>
      <c r="C555" s="200" t="s">
        <v>209</v>
      </c>
      <c r="D555" s="200" t="s">
        <v>4318</v>
      </c>
      <c r="E555" s="200">
        <v>2</v>
      </c>
      <c r="F555" s="200">
        <v>33618</v>
      </c>
      <c r="G555" s="200" t="s">
        <v>4404</v>
      </c>
      <c r="H555" s="200">
        <v>1</v>
      </c>
      <c r="I555" s="200" t="s">
        <v>4584</v>
      </c>
    </row>
    <row r="556" spans="1:9" x14ac:dyDescent="0.3">
      <c r="A556" s="200">
        <v>310127</v>
      </c>
      <c r="B556" s="200" t="s">
        <v>5522</v>
      </c>
      <c r="C556" s="200" t="s">
        <v>201</v>
      </c>
      <c r="D556" s="200" t="s">
        <v>859</v>
      </c>
      <c r="E556" s="200">
        <v>2</v>
      </c>
      <c r="F556" s="200">
        <v>31533</v>
      </c>
      <c r="G556" s="200" t="s">
        <v>5523</v>
      </c>
      <c r="H556" s="200">
        <v>1</v>
      </c>
      <c r="I556" s="200" t="s">
        <v>4647</v>
      </c>
    </row>
    <row r="557" spans="1:9" x14ac:dyDescent="0.3">
      <c r="A557" s="200">
        <v>332703</v>
      </c>
      <c r="B557" s="200" t="s">
        <v>1096</v>
      </c>
      <c r="C557" s="200" t="s">
        <v>519</v>
      </c>
      <c r="D557" s="200" t="s">
        <v>377</v>
      </c>
      <c r="E557" s="200">
        <v>2</v>
      </c>
      <c r="F557" s="200">
        <v>35149</v>
      </c>
      <c r="G557" s="200" t="s">
        <v>85</v>
      </c>
      <c r="H557" s="200">
        <v>1</v>
      </c>
      <c r="I557" s="200" t="s">
        <v>4584</v>
      </c>
    </row>
    <row r="558" spans="1:9" x14ac:dyDescent="0.3">
      <c r="A558" s="200">
        <v>323878</v>
      </c>
      <c r="B558" s="200" t="s">
        <v>2320</v>
      </c>
      <c r="C558" s="200" t="s">
        <v>609</v>
      </c>
      <c r="D558" s="200" t="s">
        <v>387</v>
      </c>
      <c r="E558" s="200">
        <v>2</v>
      </c>
      <c r="F558" s="200">
        <v>34341</v>
      </c>
      <c r="G558" s="200" t="s">
        <v>85</v>
      </c>
      <c r="H558" s="200">
        <v>1</v>
      </c>
      <c r="I558" s="200" t="s">
        <v>4584</v>
      </c>
    </row>
    <row r="559" spans="1:9" x14ac:dyDescent="0.3">
      <c r="A559" s="200">
        <v>336324</v>
      </c>
      <c r="B559" s="200" t="s">
        <v>5896</v>
      </c>
      <c r="C559" s="200" t="s">
        <v>358</v>
      </c>
      <c r="D559" s="200" t="s">
        <v>4319</v>
      </c>
      <c r="E559" s="200">
        <v>2</v>
      </c>
      <c r="F559" s="200">
        <v>35182</v>
      </c>
      <c r="G559" s="200" t="s">
        <v>4537</v>
      </c>
      <c r="H559" s="200">
        <v>1</v>
      </c>
      <c r="I559" s="200" t="s">
        <v>4584</v>
      </c>
    </row>
    <row r="560" spans="1:9" x14ac:dyDescent="0.3">
      <c r="A560" s="200">
        <v>330408</v>
      </c>
      <c r="B560" s="200" t="s">
        <v>5530</v>
      </c>
      <c r="C560" s="200" t="s">
        <v>286</v>
      </c>
      <c r="D560" s="200" t="s">
        <v>314</v>
      </c>
      <c r="E560" s="200">
        <v>2</v>
      </c>
      <c r="F560" s="200">
        <v>35151</v>
      </c>
      <c r="G560" s="200" t="s">
        <v>85</v>
      </c>
      <c r="H560" s="200">
        <v>1</v>
      </c>
      <c r="I560" s="200" t="s">
        <v>4647</v>
      </c>
    </row>
    <row r="561" spans="1:9" x14ac:dyDescent="0.3">
      <c r="A561" s="200">
        <v>332718</v>
      </c>
      <c r="B561" s="200" t="s">
        <v>5897</v>
      </c>
      <c r="C561" s="200" t="s">
        <v>209</v>
      </c>
      <c r="D561" s="200" t="s">
        <v>5534</v>
      </c>
      <c r="E561" s="200">
        <v>2</v>
      </c>
      <c r="F561" s="200">
        <v>33970</v>
      </c>
      <c r="G561" s="200" t="s">
        <v>5535</v>
      </c>
      <c r="H561" s="200">
        <v>1</v>
      </c>
      <c r="I561" s="200" t="s">
        <v>4647</v>
      </c>
    </row>
    <row r="562" spans="1:9" x14ac:dyDescent="0.3">
      <c r="A562" s="200">
        <v>336929</v>
      </c>
      <c r="B562" s="200" t="s">
        <v>3483</v>
      </c>
      <c r="C562" s="200" t="s">
        <v>3484</v>
      </c>
      <c r="D562" s="200" t="s">
        <v>3485</v>
      </c>
      <c r="E562" s="200">
        <v>2</v>
      </c>
      <c r="F562" s="200">
        <v>36765</v>
      </c>
      <c r="G562" s="200" t="s">
        <v>85</v>
      </c>
      <c r="H562" s="200">
        <v>1</v>
      </c>
      <c r="I562" s="200" t="s">
        <v>4584</v>
      </c>
    </row>
    <row r="563" spans="1:9" x14ac:dyDescent="0.3">
      <c r="A563" s="200">
        <v>320873</v>
      </c>
      <c r="B563" s="200" t="s">
        <v>5538</v>
      </c>
      <c r="C563" s="200" t="s">
        <v>493</v>
      </c>
      <c r="D563" s="200" t="s">
        <v>5539</v>
      </c>
      <c r="E563" s="200">
        <v>2</v>
      </c>
      <c r="F563" s="200">
        <v>33970</v>
      </c>
      <c r="G563" s="200" t="s">
        <v>4387</v>
      </c>
      <c r="H563" s="200">
        <v>1</v>
      </c>
      <c r="I563" s="200" t="s">
        <v>4647</v>
      </c>
    </row>
    <row r="564" spans="1:9" x14ac:dyDescent="0.3">
      <c r="A564" s="200">
        <v>322626</v>
      </c>
      <c r="B564" s="200" t="s">
        <v>5540</v>
      </c>
      <c r="C564" s="200" t="s">
        <v>201</v>
      </c>
      <c r="D564" s="200" t="s">
        <v>389</v>
      </c>
      <c r="E564" s="200">
        <v>2</v>
      </c>
      <c r="F564" s="200">
        <v>34700</v>
      </c>
      <c r="G564" s="200" t="s">
        <v>5541</v>
      </c>
      <c r="H564" s="200">
        <v>1</v>
      </c>
      <c r="I564" s="200" t="s">
        <v>4647</v>
      </c>
    </row>
    <row r="565" spans="1:9" x14ac:dyDescent="0.3">
      <c r="A565" s="200">
        <v>337956</v>
      </c>
      <c r="B565" s="200" t="s">
        <v>4006</v>
      </c>
      <c r="C565" s="200" t="s">
        <v>273</v>
      </c>
      <c r="D565" s="200" t="s">
        <v>550</v>
      </c>
      <c r="E565" s="200">
        <v>2</v>
      </c>
      <c r="F565" s="200">
        <v>35210</v>
      </c>
      <c r="G565" s="200" t="s">
        <v>87</v>
      </c>
      <c r="H565" s="200">
        <v>1</v>
      </c>
      <c r="I565" s="200" t="s">
        <v>4584</v>
      </c>
    </row>
    <row r="566" spans="1:9" x14ac:dyDescent="0.3">
      <c r="A566" s="200">
        <v>332735</v>
      </c>
      <c r="B566" s="200" t="s">
        <v>5543</v>
      </c>
      <c r="C566" s="200" t="s">
        <v>319</v>
      </c>
      <c r="D566" s="200" t="s">
        <v>5544</v>
      </c>
      <c r="E566" s="200">
        <v>2</v>
      </c>
      <c r="F566" s="200">
        <v>35975</v>
      </c>
      <c r="G566" s="200" t="s">
        <v>85</v>
      </c>
      <c r="H566" s="200">
        <v>2</v>
      </c>
      <c r="I566" s="200" t="s">
        <v>4647</v>
      </c>
    </row>
    <row r="567" spans="1:9" x14ac:dyDescent="0.3">
      <c r="A567" s="200">
        <v>337959</v>
      </c>
      <c r="B567" s="200" t="s">
        <v>4007</v>
      </c>
      <c r="C567" s="200" t="s">
        <v>222</v>
      </c>
      <c r="D567" s="200" t="s">
        <v>4284</v>
      </c>
      <c r="E567" s="200">
        <v>2</v>
      </c>
      <c r="F567" s="200">
        <v>36424</v>
      </c>
      <c r="G567" s="200" t="s">
        <v>4407</v>
      </c>
      <c r="H567" s="200">
        <v>1</v>
      </c>
      <c r="I567" s="200" t="s">
        <v>4584</v>
      </c>
    </row>
    <row r="568" spans="1:9" x14ac:dyDescent="0.3">
      <c r="A568" s="200">
        <v>320910</v>
      </c>
      <c r="B568" s="200" t="s">
        <v>5551</v>
      </c>
      <c r="C568" s="200" t="s">
        <v>606</v>
      </c>
      <c r="D568" s="200" t="s">
        <v>5552</v>
      </c>
      <c r="E568" s="200">
        <v>2</v>
      </c>
      <c r="F568" s="200">
        <v>33881</v>
      </c>
      <c r="G568" s="200" t="s">
        <v>85</v>
      </c>
      <c r="H568" s="200">
        <v>1</v>
      </c>
      <c r="I568" s="200" t="s">
        <v>4647</v>
      </c>
    </row>
    <row r="569" spans="1:9" x14ac:dyDescent="0.3">
      <c r="A569" s="200">
        <v>328918</v>
      </c>
      <c r="B569" s="200" t="s">
        <v>886</v>
      </c>
      <c r="C569" s="200" t="s">
        <v>201</v>
      </c>
      <c r="D569" s="200" t="s">
        <v>699</v>
      </c>
      <c r="E569" s="200">
        <v>2</v>
      </c>
      <c r="F569" s="200">
        <v>34335</v>
      </c>
      <c r="G569" s="200" t="s">
        <v>96</v>
      </c>
      <c r="H569" s="200">
        <v>1</v>
      </c>
      <c r="I569" s="200" t="s">
        <v>4647</v>
      </c>
    </row>
    <row r="570" spans="1:9" x14ac:dyDescent="0.3">
      <c r="A570" s="200">
        <v>337964</v>
      </c>
      <c r="B570" s="200" t="s">
        <v>4008</v>
      </c>
      <c r="C570" s="200" t="s">
        <v>249</v>
      </c>
      <c r="D570" s="200" t="s">
        <v>4009</v>
      </c>
      <c r="E570" s="200">
        <v>2</v>
      </c>
      <c r="F570" s="200">
        <v>35762</v>
      </c>
      <c r="G570" s="200" t="s">
        <v>85</v>
      </c>
      <c r="H570" s="200">
        <v>2</v>
      </c>
      <c r="I570" s="200" t="s">
        <v>4584</v>
      </c>
    </row>
    <row r="571" spans="1:9" x14ac:dyDescent="0.3">
      <c r="A571" s="200">
        <v>323915</v>
      </c>
      <c r="B571" s="200" t="s">
        <v>5556</v>
      </c>
      <c r="C571" s="200" t="s">
        <v>209</v>
      </c>
      <c r="D571" s="200" t="s">
        <v>289</v>
      </c>
      <c r="E571" s="200">
        <v>2</v>
      </c>
      <c r="F571" s="200">
        <v>31472</v>
      </c>
      <c r="G571" s="200" t="s">
        <v>98</v>
      </c>
      <c r="H571" s="200">
        <v>1</v>
      </c>
      <c r="I571" s="200" t="s">
        <v>4647</v>
      </c>
    </row>
    <row r="572" spans="1:9" x14ac:dyDescent="0.3">
      <c r="A572" s="200">
        <v>323917</v>
      </c>
      <c r="B572" s="200" t="s">
        <v>5557</v>
      </c>
      <c r="C572" s="200" t="s">
        <v>236</v>
      </c>
      <c r="D572" s="200" t="s">
        <v>5558</v>
      </c>
      <c r="E572" s="200">
        <v>2</v>
      </c>
      <c r="F572" s="200">
        <v>35019</v>
      </c>
      <c r="G572" s="200" t="s">
        <v>85</v>
      </c>
      <c r="H572" s="200">
        <v>1</v>
      </c>
      <c r="I572" s="200" t="s">
        <v>4647</v>
      </c>
    </row>
    <row r="573" spans="1:9" x14ac:dyDescent="0.3">
      <c r="A573" s="200">
        <v>332775</v>
      </c>
      <c r="B573" s="200" t="s">
        <v>2944</v>
      </c>
      <c r="C573" s="200" t="s">
        <v>2945</v>
      </c>
      <c r="D573" s="200" t="s">
        <v>3568</v>
      </c>
      <c r="E573" s="200">
        <v>2</v>
      </c>
      <c r="F573" s="200">
        <v>34833</v>
      </c>
      <c r="G573" s="200" t="s">
        <v>4492</v>
      </c>
      <c r="H573" s="200">
        <v>1</v>
      </c>
      <c r="I573" s="200" t="s">
        <v>4584</v>
      </c>
    </row>
    <row r="574" spans="1:9" x14ac:dyDescent="0.3">
      <c r="A574" s="200">
        <v>327384</v>
      </c>
      <c r="B574" s="200" t="s">
        <v>5559</v>
      </c>
      <c r="C574" s="200" t="s">
        <v>746</v>
      </c>
      <c r="D574" s="200" t="s">
        <v>5560</v>
      </c>
      <c r="E574" s="200">
        <v>2</v>
      </c>
      <c r="F574" s="200">
        <v>35628</v>
      </c>
      <c r="G574" s="200" t="s">
        <v>85</v>
      </c>
      <c r="H574" s="200">
        <v>1</v>
      </c>
      <c r="I574" s="200" t="s">
        <v>4647</v>
      </c>
    </row>
    <row r="575" spans="1:9" x14ac:dyDescent="0.3">
      <c r="A575" s="200">
        <v>337967</v>
      </c>
      <c r="B575" s="200" t="s">
        <v>3592</v>
      </c>
      <c r="C575" s="200" t="s">
        <v>222</v>
      </c>
      <c r="D575" s="200" t="s">
        <v>4322</v>
      </c>
      <c r="E575" s="200">
        <v>2</v>
      </c>
      <c r="F575" s="200">
        <v>34753</v>
      </c>
      <c r="G575" s="200" t="s">
        <v>4411</v>
      </c>
      <c r="H575" s="200">
        <v>1</v>
      </c>
      <c r="I575" s="200" t="s">
        <v>4584</v>
      </c>
    </row>
    <row r="576" spans="1:9" x14ac:dyDescent="0.3">
      <c r="A576" s="200">
        <v>333557</v>
      </c>
      <c r="B576" s="200" t="s">
        <v>5562</v>
      </c>
      <c r="C576" s="200" t="s">
        <v>1138</v>
      </c>
      <c r="D576" s="200" t="s">
        <v>684</v>
      </c>
      <c r="E576" s="200">
        <v>2</v>
      </c>
      <c r="F576" s="200">
        <v>35436</v>
      </c>
      <c r="G576" s="200" t="s">
        <v>85</v>
      </c>
      <c r="H576" s="200">
        <v>1</v>
      </c>
      <c r="I576" s="200" t="s">
        <v>4647</v>
      </c>
    </row>
    <row r="577" spans="1:9" x14ac:dyDescent="0.3">
      <c r="A577" s="200">
        <v>336282</v>
      </c>
      <c r="B577" s="200" t="s">
        <v>2124</v>
      </c>
      <c r="C577" s="200" t="s">
        <v>458</v>
      </c>
      <c r="D577" s="200" t="s">
        <v>218</v>
      </c>
      <c r="E577" s="200">
        <v>2</v>
      </c>
      <c r="F577" s="200">
        <v>35065</v>
      </c>
      <c r="G577" s="200" t="s">
        <v>4538</v>
      </c>
      <c r="H577" s="200">
        <v>1</v>
      </c>
      <c r="I577" s="200" t="s">
        <v>4584</v>
      </c>
    </row>
    <row r="578" spans="1:9" x14ac:dyDescent="0.3">
      <c r="A578" s="200">
        <v>336944</v>
      </c>
      <c r="B578" s="200" t="s">
        <v>5898</v>
      </c>
      <c r="C578" s="200" t="s">
        <v>330</v>
      </c>
      <c r="D578" s="200" t="s">
        <v>4323</v>
      </c>
      <c r="E578" s="200">
        <v>2</v>
      </c>
      <c r="F578" s="200">
        <v>35727</v>
      </c>
      <c r="G578" s="200" t="s">
        <v>85</v>
      </c>
      <c r="H578" s="200">
        <v>1</v>
      </c>
      <c r="I578" s="200" t="s">
        <v>4584</v>
      </c>
    </row>
    <row r="579" spans="1:9" x14ac:dyDescent="0.3">
      <c r="A579" s="200">
        <v>337968</v>
      </c>
      <c r="B579" s="200" t="s">
        <v>851</v>
      </c>
      <c r="C579" s="200" t="s">
        <v>1047</v>
      </c>
      <c r="D579" s="200" t="s">
        <v>263</v>
      </c>
      <c r="E579" s="200">
        <v>2</v>
      </c>
      <c r="F579" s="200">
        <v>30718</v>
      </c>
      <c r="G579" s="200" t="s">
        <v>4418</v>
      </c>
      <c r="H579" s="200">
        <v>1</v>
      </c>
      <c r="I579" s="200" t="s">
        <v>4584</v>
      </c>
    </row>
    <row r="580" spans="1:9" x14ac:dyDescent="0.3">
      <c r="A580" s="200">
        <v>327823</v>
      </c>
      <c r="B580" s="200" t="s">
        <v>851</v>
      </c>
      <c r="C580" s="200" t="s">
        <v>201</v>
      </c>
      <c r="D580" s="200" t="s">
        <v>852</v>
      </c>
      <c r="E580" s="200">
        <v>2</v>
      </c>
      <c r="F580" s="200">
        <v>32095</v>
      </c>
      <c r="G580" s="200" t="s">
        <v>85</v>
      </c>
      <c r="H580" s="200">
        <v>2</v>
      </c>
      <c r="I580" s="200" t="s">
        <v>4647</v>
      </c>
    </row>
    <row r="581" spans="1:9" x14ac:dyDescent="0.3">
      <c r="A581" s="200">
        <v>337969</v>
      </c>
      <c r="B581" s="200" t="s">
        <v>987</v>
      </c>
      <c r="C581" s="200" t="s">
        <v>301</v>
      </c>
      <c r="D581" s="200" t="s">
        <v>233</v>
      </c>
      <c r="E581" s="200">
        <v>2</v>
      </c>
      <c r="F581" s="200">
        <v>32623</v>
      </c>
      <c r="G581" s="200" t="s">
        <v>96</v>
      </c>
      <c r="H581" s="200">
        <v>1</v>
      </c>
      <c r="I581" s="200" t="s">
        <v>4584</v>
      </c>
    </row>
    <row r="582" spans="1:9" x14ac:dyDescent="0.3">
      <c r="A582" s="200">
        <v>330494</v>
      </c>
      <c r="B582" s="200" t="s">
        <v>1781</v>
      </c>
      <c r="C582" s="200" t="s">
        <v>1782</v>
      </c>
      <c r="D582" s="200" t="s">
        <v>260</v>
      </c>
      <c r="E582" s="200">
        <v>2</v>
      </c>
      <c r="F582" s="200">
        <v>35092</v>
      </c>
      <c r="G582" s="200" t="s">
        <v>85</v>
      </c>
      <c r="H582" s="200">
        <v>1</v>
      </c>
      <c r="I582" s="200" t="s">
        <v>4584</v>
      </c>
    </row>
    <row r="583" spans="1:9" x14ac:dyDescent="0.3">
      <c r="A583" s="200">
        <v>330498</v>
      </c>
      <c r="B583" s="200" t="s">
        <v>5569</v>
      </c>
      <c r="C583" s="200" t="s">
        <v>738</v>
      </c>
      <c r="D583" s="200" t="s">
        <v>387</v>
      </c>
      <c r="E583" s="200">
        <v>2</v>
      </c>
      <c r="F583" s="200">
        <v>35065</v>
      </c>
      <c r="G583" s="200" t="s">
        <v>4453</v>
      </c>
      <c r="H583" s="200">
        <v>1</v>
      </c>
      <c r="I583" s="200" t="s">
        <v>4647</v>
      </c>
    </row>
    <row r="584" spans="1:9" x14ac:dyDescent="0.3">
      <c r="A584" s="200">
        <v>325550</v>
      </c>
      <c r="B584" s="200" t="s">
        <v>5570</v>
      </c>
      <c r="C584" s="200" t="s">
        <v>238</v>
      </c>
      <c r="D584" s="200" t="s">
        <v>5571</v>
      </c>
      <c r="E584" s="200">
        <v>2</v>
      </c>
      <c r="F584" s="200">
        <v>32309</v>
      </c>
      <c r="G584" s="200" t="s">
        <v>85</v>
      </c>
      <c r="H584" s="200">
        <v>1</v>
      </c>
      <c r="I584" s="200" t="s">
        <v>4647</v>
      </c>
    </row>
    <row r="585" spans="1:9" x14ac:dyDescent="0.3">
      <c r="A585" s="200">
        <v>337971</v>
      </c>
      <c r="B585" s="200" t="s">
        <v>4013</v>
      </c>
      <c r="C585" s="200" t="s">
        <v>301</v>
      </c>
      <c r="D585" s="200" t="s">
        <v>277</v>
      </c>
      <c r="E585" s="200">
        <v>2</v>
      </c>
      <c r="F585" s="200">
        <v>33604</v>
      </c>
      <c r="G585" s="200" t="s">
        <v>85</v>
      </c>
      <c r="H585" s="200">
        <v>2</v>
      </c>
      <c r="I585" s="200" t="s">
        <v>4584</v>
      </c>
    </row>
    <row r="586" spans="1:9" x14ac:dyDescent="0.3">
      <c r="A586" s="200">
        <v>336292</v>
      </c>
      <c r="B586" s="200" t="s">
        <v>539</v>
      </c>
      <c r="C586" s="200" t="s">
        <v>238</v>
      </c>
      <c r="D586" s="200" t="s">
        <v>2126</v>
      </c>
      <c r="E586" s="200">
        <v>2</v>
      </c>
      <c r="F586" s="200">
        <v>34449</v>
      </c>
      <c r="G586" s="200" t="s">
        <v>4437</v>
      </c>
      <c r="H586" s="200">
        <v>1</v>
      </c>
      <c r="I586" s="200" t="s">
        <v>4584</v>
      </c>
    </row>
    <row r="587" spans="1:9" x14ac:dyDescent="0.3">
      <c r="A587" s="200">
        <v>332813</v>
      </c>
      <c r="B587" s="200" t="s">
        <v>5577</v>
      </c>
      <c r="C587" s="200" t="s">
        <v>624</v>
      </c>
      <c r="D587" s="200" t="s">
        <v>5578</v>
      </c>
      <c r="E587" s="200">
        <v>2</v>
      </c>
      <c r="F587" s="200">
        <v>36529</v>
      </c>
      <c r="G587" s="200" t="s">
        <v>85</v>
      </c>
      <c r="H587" s="200">
        <v>1</v>
      </c>
      <c r="I587" s="200" t="s">
        <v>4647</v>
      </c>
    </row>
    <row r="588" spans="1:9" x14ac:dyDescent="0.3">
      <c r="A588" s="200">
        <v>331085</v>
      </c>
      <c r="B588" s="200" t="s">
        <v>5581</v>
      </c>
      <c r="C588" s="200" t="s">
        <v>1005</v>
      </c>
      <c r="D588" s="200" t="s">
        <v>261</v>
      </c>
      <c r="E588" s="200">
        <v>2</v>
      </c>
      <c r="F588" s="200">
        <v>34823</v>
      </c>
      <c r="G588" s="200" t="s">
        <v>85</v>
      </c>
      <c r="H588" s="200">
        <v>1</v>
      </c>
      <c r="I588" s="200" t="s">
        <v>4647</v>
      </c>
    </row>
    <row r="589" spans="1:9" x14ac:dyDescent="0.3">
      <c r="A589" s="200">
        <v>323955</v>
      </c>
      <c r="B589" s="200" t="s">
        <v>5583</v>
      </c>
      <c r="C589" s="200" t="s">
        <v>520</v>
      </c>
      <c r="D589" s="200" t="s">
        <v>5584</v>
      </c>
      <c r="E589" s="200">
        <v>2</v>
      </c>
      <c r="F589" s="200">
        <v>35065</v>
      </c>
      <c r="G589" s="200" t="s">
        <v>85</v>
      </c>
      <c r="H589" s="200">
        <v>1</v>
      </c>
      <c r="I589" s="200" t="s">
        <v>4647</v>
      </c>
    </row>
    <row r="590" spans="1:9" x14ac:dyDescent="0.3">
      <c r="A590" s="200">
        <v>332823</v>
      </c>
      <c r="B590" s="200" t="s">
        <v>1348</v>
      </c>
      <c r="C590" s="200" t="s">
        <v>350</v>
      </c>
      <c r="D590" s="200" t="s">
        <v>4325</v>
      </c>
      <c r="E590" s="200">
        <v>2</v>
      </c>
      <c r="F590" s="200">
        <v>33305</v>
      </c>
      <c r="G590" s="200" t="s">
        <v>85</v>
      </c>
      <c r="H590" s="200">
        <v>1</v>
      </c>
      <c r="I590" s="200" t="s">
        <v>4584</v>
      </c>
    </row>
    <row r="591" spans="1:9" x14ac:dyDescent="0.3">
      <c r="A591" s="200">
        <v>330529</v>
      </c>
      <c r="B591" s="200" t="s">
        <v>5586</v>
      </c>
      <c r="C591" s="200" t="s">
        <v>5587</v>
      </c>
      <c r="D591" s="200" t="s">
        <v>5588</v>
      </c>
      <c r="E591" s="200">
        <v>2</v>
      </c>
      <c r="F591" s="200">
        <v>35796</v>
      </c>
      <c r="G591" s="200" t="s">
        <v>85</v>
      </c>
      <c r="H591" s="200">
        <v>1</v>
      </c>
      <c r="I591" s="200" t="s">
        <v>4647</v>
      </c>
    </row>
    <row r="592" spans="1:9" x14ac:dyDescent="0.3">
      <c r="A592" s="200">
        <v>337982</v>
      </c>
      <c r="B592" s="200" t="s">
        <v>2691</v>
      </c>
      <c r="C592" s="200" t="s">
        <v>273</v>
      </c>
      <c r="D592" s="200" t="s">
        <v>210</v>
      </c>
      <c r="E592" s="200">
        <v>2</v>
      </c>
      <c r="F592" s="200">
        <v>36020</v>
      </c>
      <c r="G592" s="200" t="s">
        <v>85</v>
      </c>
      <c r="I592" s="200" t="s">
        <v>4584</v>
      </c>
    </row>
    <row r="593" spans="1:9" x14ac:dyDescent="0.3">
      <c r="A593" s="200">
        <v>332833</v>
      </c>
      <c r="B593" s="200" t="s">
        <v>1106</v>
      </c>
      <c r="C593" s="200" t="s">
        <v>510</v>
      </c>
      <c r="D593" s="200" t="s">
        <v>4307</v>
      </c>
      <c r="E593" s="200">
        <v>2</v>
      </c>
      <c r="F593" s="200">
        <v>36166</v>
      </c>
      <c r="G593" s="200" t="s">
        <v>85</v>
      </c>
      <c r="H593" s="200">
        <v>1</v>
      </c>
      <c r="I593" s="200" t="s">
        <v>4584</v>
      </c>
    </row>
    <row r="594" spans="1:9" x14ac:dyDescent="0.3">
      <c r="A594" s="200">
        <v>337986</v>
      </c>
      <c r="B594" s="200" t="s">
        <v>1107</v>
      </c>
      <c r="C594" s="200" t="s">
        <v>301</v>
      </c>
      <c r="D594" s="200" t="s">
        <v>4327</v>
      </c>
      <c r="E594" s="200">
        <v>2</v>
      </c>
      <c r="F594" s="200">
        <v>36105</v>
      </c>
      <c r="G594" s="200" t="s">
        <v>85</v>
      </c>
      <c r="H594" s="200">
        <v>1</v>
      </c>
      <c r="I594" s="200" t="s">
        <v>4584</v>
      </c>
    </row>
    <row r="595" spans="1:9" x14ac:dyDescent="0.3">
      <c r="A595" s="200">
        <v>337989</v>
      </c>
      <c r="B595" s="200" t="s">
        <v>4019</v>
      </c>
      <c r="C595" s="200" t="s">
        <v>216</v>
      </c>
      <c r="D595" s="200" t="s">
        <v>235</v>
      </c>
      <c r="E595" s="200">
        <v>2</v>
      </c>
      <c r="F595" s="200">
        <v>32551</v>
      </c>
      <c r="G595" s="200" t="s">
        <v>85</v>
      </c>
      <c r="H595" s="200">
        <v>1</v>
      </c>
      <c r="I595" s="200" t="s">
        <v>4584</v>
      </c>
    </row>
    <row r="596" spans="1:9" x14ac:dyDescent="0.3">
      <c r="A596" s="200">
        <v>327333</v>
      </c>
      <c r="B596" s="200" t="s">
        <v>5590</v>
      </c>
      <c r="C596" s="200" t="s">
        <v>338</v>
      </c>
      <c r="D596" s="200" t="s">
        <v>400</v>
      </c>
      <c r="E596" s="200">
        <v>2</v>
      </c>
      <c r="F596" s="200">
        <v>35796</v>
      </c>
      <c r="G596" s="200" t="s">
        <v>85</v>
      </c>
      <c r="H596" s="200">
        <v>1</v>
      </c>
      <c r="I596" s="200" t="s">
        <v>4647</v>
      </c>
    </row>
    <row r="597" spans="1:9" x14ac:dyDescent="0.3">
      <c r="A597" s="200">
        <v>334531</v>
      </c>
      <c r="B597" s="200" t="s">
        <v>5591</v>
      </c>
      <c r="C597" s="200" t="s">
        <v>203</v>
      </c>
      <c r="D597" s="200" t="s">
        <v>867</v>
      </c>
      <c r="E597" s="200">
        <v>2</v>
      </c>
      <c r="F597" s="200">
        <v>35796</v>
      </c>
      <c r="G597" s="200" t="s">
        <v>4423</v>
      </c>
      <c r="H597" s="200">
        <v>1</v>
      </c>
      <c r="I597" s="200" t="s">
        <v>4647</v>
      </c>
    </row>
    <row r="598" spans="1:9" x14ac:dyDescent="0.3">
      <c r="A598" s="200">
        <v>330548</v>
      </c>
      <c r="B598" s="200" t="s">
        <v>5899</v>
      </c>
      <c r="C598" s="200" t="s">
        <v>740</v>
      </c>
      <c r="D598" s="200" t="s">
        <v>991</v>
      </c>
      <c r="E598" s="200">
        <v>2</v>
      </c>
      <c r="F598" s="200">
        <v>35798</v>
      </c>
      <c r="G598" s="200" t="s">
        <v>96</v>
      </c>
      <c r="H598" s="200">
        <v>1</v>
      </c>
      <c r="I598" s="200" t="s">
        <v>4584</v>
      </c>
    </row>
    <row r="599" spans="1:9" x14ac:dyDescent="0.3">
      <c r="A599" s="200">
        <v>337992</v>
      </c>
      <c r="B599" s="200" t="s">
        <v>4021</v>
      </c>
      <c r="C599" s="200" t="s">
        <v>236</v>
      </c>
      <c r="D599" s="200" t="s">
        <v>4328</v>
      </c>
      <c r="E599" s="200">
        <v>2</v>
      </c>
      <c r="F599" s="200">
        <v>36556</v>
      </c>
      <c r="G599" s="200" t="s">
        <v>85</v>
      </c>
      <c r="H599" s="200">
        <v>1</v>
      </c>
      <c r="I599" s="200" t="s">
        <v>4584</v>
      </c>
    </row>
    <row r="600" spans="1:9" x14ac:dyDescent="0.3">
      <c r="A600" s="200">
        <v>317371</v>
      </c>
      <c r="B600" s="200" t="s">
        <v>5599</v>
      </c>
      <c r="C600" s="200" t="s">
        <v>317</v>
      </c>
      <c r="D600" s="200" t="s">
        <v>224</v>
      </c>
      <c r="E600" s="200">
        <v>2</v>
      </c>
      <c r="F600" s="200">
        <v>33531</v>
      </c>
      <c r="G600" s="200" t="s">
        <v>5600</v>
      </c>
      <c r="H600" s="200">
        <v>1</v>
      </c>
      <c r="I600" s="200" t="s">
        <v>4647</v>
      </c>
    </row>
    <row r="601" spans="1:9" x14ac:dyDescent="0.3">
      <c r="A601" s="200">
        <v>330576</v>
      </c>
      <c r="B601" s="200" t="s">
        <v>992</v>
      </c>
      <c r="C601" s="200" t="s">
        <v>200</v>
      </c>
      <c r="D601" s="200" t="s">
        <v>245</v>
      </c>
      <c r="E601" s="200">
        <v>2</v>
      </c>
      <c r="F601" s="200">
        <v>35092</v>
      </c>
      <c r="G601" s="200" t="s">
        <v>5601</v>
      </c>
      <c r="H601" s="200">
        <v>1</v>
      </c>
      <c r="I601" s="200" t="s">
        <v>4647</v>
      </c>
    </row>
    <row r="602" spans="1:9" x14ac:dyDescent="0.3">
      <c r="A602" s="200">
        <v>311063</v>
      </c>
      <c r="B602" s="200" t="s">
        <v>5603</v>
      </c>
      <c r="C602" s="200" t="s">
        <v>441</v>
      </c>
      <c r="D602" s="200" t="s">
        <v>678</v>
      </c>
      <c r="E602" s="200">
        <v>2</v>
      </c>
      <c r="F602" s="200">
        <v>31359</v>
      </c>
      <c r="G602" s="200" t="s">
        <v>87</v>
      </c>
      <c r="H602" s="200">
        <v>1</v>
      </c>
      <c r="I602" s="200" t="s">
        <v>4647</v>
      </c>
    </row>
    <row r="603" spans="1:9" x14ac:dyDescent="0.3">
      <c r="A603" s="200">
        <v>338001</v>
      </c>
      <c r="B603" s="200" t="s">
        <v>4029</v>
      </c>
      <c r="C603" s="200" t="s">
        <v>209</v>
      </c>
      <c r="D603" s="200" t="s">
        <v>4329</v>
      </c>
      <c r="E603" s="200">
        <v>2</v>
      </c>
      <c r="F603" s="200">
        <v>33940</v>
      </c>
      <c r="G603" s="200" t="s">
        <v>85</v>
      </c>
      <c r="H603" s="200">
        <v>1</v>
      </c>
      <c r="I603" s="200" t="s">
        <v>4584</v>
      </c>
    </row>
    <row r="604" spans="1:9" x14ac:dyDescent="0.3">
      <c r="A604" s="200">
        <v>338247</v>
      </c>
      <c r="B604" s="200" t="s">
        <v>5900</v>
      </c>
      <c r="C604" s="200" t="s">
        <v>516</v>
      </c>
      <c r="D604" s="200" t="s">
        <v>4330</v>
      </c>
      <c r="E604" s="200">
        <v>2</v>
      </c>
      <c r="F604" s="200">
        <v>35939</v>
      </c>
      <c r="G604" s="200" t="s">
        <v>4413</v>
      </c>
      <c r="H604" s="200">
        <v>1</v>
      </c>
      <c r="I604" s="200" t="s">
        <v>4584</v>
      </c>
    </row>
    <row r="605" spans="1:9" x14ac:dyDescent="0.3">
      <c r="A605" s="200">
        <v>330594</v>
      </c>
      <c r="B605" s="200" t="s">
        <v>2906</v>
      </c>
      <c r="C605" s="200" t="s">
        <v>2907</v>
      </c>
      <c r="D605" s="200" t="s">
        <v>336</v>
      </c>
      <c r="E605" s="200">
        <v>2</v>
      </c>
      <c r="F605" s="200">
        <v>35360</v>
      </c>
      <c r="G605" s="200" t="s">
        <v>96</v>
      </c>
      <c r="H605" s="200">
        <v>1</v>
      </c>
      <c r="I605" s="200" t="s">
        <v>4584</v>
      </c>
    </row>
    <row r="606" spans="1:9" x14ac:dyDescent="0.3">
      <c r="A606" s="200">
        <v>338004</v>
      </c>
      <c r="B606" s="200" t="s">
        <v>4031</v>
      </c>
      <c r="C606" s="200" t="s">
        <v>301</v>
      </c>
      <c r="D606" s="200" t="s">
        <v>4331</v>
      </c>
      <c r="E606" s="200">
        <v>2</v>
      </c>
      <c r="F606" s="200">
        <v>31269</v>
      </c>
      <c r="G606" s="200" t="s">
        <v>4407</v>
      </c>
      <c r="H606" s="200">
        <v>1</v>
      </c>
      <c r="I606" s="200" t="s">
        <v>4584</v>
      </c>
    </row>
    <row r="607" spans="1:9" x14ac:dyDescent="0.3">
      <c r="A607" s="200">
        <v>338007</v>
      </c>
      <c r="B607" s="200" t="s">
        <v>4033</v>
      </c>
      <c r="C607" s="200" t="s">
        <v>200</v>
      </c>
      <c r="D607" s="200" t="s">
        <v>4332</v>
      </c>
      <c r="E607" s="200">
        <v>2</v>
      </c>
      <c r="F607" s="200">
        <v>33288</v>
      </c>
      <c r="G607" s="200" t="s">
        <v>4494</v>
      </c>
      <c r="H607" s="200">
        <v>1</v>
      </c>
      <c r="I607" s="200" t="s">
        <v>4584</v>
      </c>
    </row>
    <row r="608" spans="1:9" x14ac:dyDescent="0.3">
      <c r="A608" s="200">
        <v>338248</v>
      </c>
      <c r="B608" s="200" t="s">
        <v>5901</v>
      </c>
      <c r="C608" s="200" t="s">
        <v>879</v>
      </c>
      <c r="D608" s="200" t="s">
        <v>967</v>
      </c>
      <c r="E608" s="200">
        <v>2</v>
      </c>
      <c r="F608" s="200">
        <v>36878</v>
      </c>
      <c r="G608" s="200" t="s">
        <v>85</v>
      </c>
      <c r="H608" s="200">
        <v>1</v>
      </c>
      <c r="I608" s="200" t="s">
        <v>4584</v>
      </c>
    </row>
    <row r="609" spans="1:9" x14ac:dyDescent="0.3">
      <c r="A609" s="200">
        <v>336376</v>
      </c>
      <c r="B609" s="200" t="s">
        <v>3352</v>
      </c>
      <c r="C609" s="200" t="s">
        <v>307</v>
      </c>
      <c r="D609" s="200" t="s">
        <v>4258</v>
      </c>
      <c r="E609" s="200">
        <v>2</v>
      </c>
      <c r="F609" s="200">
        <v>36912</v>
      </c>
      <c r="G609" s="200" t="s">
        <v>85</v>
      </c>
      <c r="H609" s="200">
        <v>1</v>
      </c>
      <c r="I609" s="200" t="s">
        <v>4584</v>
      </c>
    </row>
    <row r="610" spans="1:9" x14ac:dyDescent="0.3">
      <c r="A610" s="200">
        <v>336380</v>
      </c>
      <c r="B610" s="200" t="s">
        <v>2141</v>
      </c>
      <c r="C610" s="200" t="s">
        <v>220</v>
      </c>
      <c r="D610" s="200" t="s">
        <v>4333</v>
      </c>
      <c r="E610" s="200">
        <v>2</v>
      </c>
      <c r="F610" s="200">
        <v>34700</v>
      </c>
      <c r="G610" s="200" t="s">
        <v>4512</v>
      </c>
      <c r="H610" s="200">
        <v>1</v>
      </c>
      <c r="I610" s="200" t="s">
        <v>4584</v>
      </c>
    </row>
    <row r="611" spans="1:9" x14ac:dyDescent="0.3">
      <c r="A611" s="200">
        <v>333361</v>
      </c>
      <c r="B611" s="200" t="s">
        <v>5610</v>
      </c>
      <c r="C611" s="200" t="s">
        <v>531</v>
      </c>
      <c r="D611" s="200" t="s">
        <v>558</v>
      </c>
      <c r="E611" s="200">
        <v>2</v>
      </c>
      <c r="H611" s="200">
        <v>1</v>
      </c>
      <c r="I611" s="200" t="s">
        <v>4647</v>
      </c>
    </row>
    <row r="612" spans="1:9" x14ac:dyDescent="0.3">
      <c r="A612" s="200">
        <v>326393</v>
      </c>
      <c r="B612" s="200" t="s">
        <v>5614</v>
      </c>
      <c r="C612" s="200" t="s">
        <v>460</v>
      </c>
      <c r="D612" s="200" t="s">
        <v>482</v>
      </c>
      <c r="E612" s="200">
        <v>2</v>
      </c>
      <c r="F612" s="200">
        <v>36206</v>
      </c>
      <c r="G612" s="200" t="s">
        <v>5615</v>
      </c>
      <c r="H612" s="200">
        <v>1</v>
      </c>
      <c r="I612" s="200" t="s">
        <v>4647</v>
      </c>
    </row>
    <row r="613" spans="1:9" x14ac:dyDescent="0.3">
      <c r="A613" s="200">
        <v>333365</v>
      </c>
      <c r="B613" s="200" t="s">
        <v>1607</v>
      </c>
      <c r="C613" s="200" t="s">
        <v>394</v>
      </c>
      <c r="D613" s="200" t="s">
        <v>4334</v>
      </c>
      <c r="E613" s="200">
        <v>2</v>
      </c>
      <c r="F613" s="200">
        <v>34826</v>
      </c>
      <c r="G613" s="200" t="s">
        <v>4388</v>
      </c>
      <c r="H613" s="200">
        <v>1</v>
      </c>
      <c r="I613" s="200" t="s">
        <v>4584</v>
      </c>
    </row>
    <row r="614" spans="1:9" x14ac:dyDescent="0.3">
      <c r="A614" s="200">
        <v>324395</v>
      </c>
      <c r="B614" s="200" t="s">
        <v>5617</v>
      </c>
      <c r="C614" s="200" t="s">
        <v>682</v>
      </c>
      <c r="D614" s="200" t="s">
        <v>625</v>
      </c>
      <c r="E614" s="200">
        <v>2</v>
      </c>
      <c r="F614" s="200">
        <v>33760</v>
      </c>
      <c r="G614" s="200" t="s">
        <v>85</v>
      </c>
      <c r="H614" s="200">
        <v>1</v>
      </c>
      <c r="I614" s="200" t="s">
        <v>4647</v>
      </c>
    </row>
    <row r="615" spans="1:9" x14ac:dyDescent="0.3">
      <c r="A615" s="200">
        <v>331227</v>
      </c>
      <c r="B615" s="200" t="s">
        <v>5620</v>
      </c>
      <c r="C615" s="200" t="s">
        <v>728</v>
      </c>
      <c r="D615" s="200" t="s">
        <v>4248</v>
      </c>
      <c r="E615" s="200">
        <v>2</v>
      </c>
      <c r="F615" s="200">
        <v>34747</v>
      </c>
      <c r="G615" s="200" t="s">
        <v>85</v>
      </c>
      <c r="H615" s="200">
        <v>1</v>
      </c>
      <c r="I615" s="200" t="s">
        <v>4647</v>
      </c>
    </row>
    <row r="616" spans="1:9" x14ac:dyDescent="0.3">
      <c r="A616" s="200">
        <v>338017</v>
      </c>
      <c r="B616" s="200" t="s">
        <v>4037</v>
      </c>
      <c r="C616" s="200" t="s">
        <v>688</v>
      </c>
      <c r="D616" s="200" t="s">
        <v>268</v>
      </c>
      <c r="E616" s="200">
        <v>2</v>
      </c>
      <c r="F616" s="200">
        <v>36220</v>
      </c>
      <c r="G616" s="200" t="s">
        <v>4414</v>
      </c>
      <c r="H616" s="200">
        <v>1</v>
      </c>
      <c r="I616" s="200" t="s">
        <v>4584</v>
      </c>
    </row>
    <row r="617" spans="1:9" x14ac:dyDescent="0.3">
      <c r="A617" s="200">
        <v>311313</v>
      </c>
      <c r="B617" s="200" t="s">
        <v>5622</v>
      </c>
      <c r="C617" s="200" t="s">
        <v>273</v>
      </c>
      <c r="D617" s="200" t="s">
        <v>5623</v>
      </c>
      <c r="E617" s="200">
        <v>2</v>
      </c>
      <c r="F617" s="200">
        <v>27351</v>
      </c>
      <c r="G617" s="200" t="s">
        <v>4386</v>
      </c>
      <c r="H617" s="200">
        <v>1</v>
      </c>
      <c r="I617" s="200" t="s">
        <v>4647</v>
      </c>
    </row>
    <row r="618" spans="1:9" x14ac:dyDescent="0.3">
      <c r="A618" s="200">
        <v>332911</v>
      </c>
      <c r="B618" s="200" t="s">
        <v>5624</v>
      </c>
      <c r="C618" s="200" t="s">
        <v>5625</v>
      </c>
      <c r="D618" s="200" t="s">
        <v>5626</v>
      </c>
      <c r="E618" s="200">
        <v>2</v>
      </c>
      <c r="F618" s="200">
        <v>36534</v>
      </c>
      <c r="G618" s="200" t="s">
        <v>85</v>
      </c>
      <c r="H618" s="200">
        <v>1</v>
      </c>
      <c r="I618" s="200" t="s">
        <v>4647</v>
      </c>
    </row>
    <row r="619" spans="1:9" x14ac:dyDescent="0.3">
      <c r="A619" s="200">
        <v>321193</v>
      </c>
      <c r="B619" s="200" t="s">
        <v>5627</v>
      </c>
      <c r="C619" s="200" t="s">
        <v>708</v>
      </c>
      <c r="D619" s="200" t="s">
        <v>837</v>
      </c>
      <c r="E619" s="200">
        <v>2</v>
      </c>
      <c r="F619" s="200">
        <v>33359</v>
      </c>
      <c r="G619" s="200" t="s">
        <v>96</v>
      </c>
      <c r="H619" s="200">
        <v>1</v>
      </c>
      <c r="I619" s="200" t="s">
        <v>4647</v>
      </c>
    </row>
    <row r="620" spans="1:9" x14ac:dyDescent="0.3">
      <c r="A620" s="200">
        <v>311341</v>
      </c>
      <c r="B620" s="200" t="s">
        <v>5629</v>
      </c>
      <c r="C620" s="200" t="s">
        <v>493</v>
      </c>
      <c r="D620" s="200" t="s">
        <v>5395</v>
      </c>
      <c r="E620" s="200">
        <v>2</v>
      </c>
      <c r="F620" s="200">
        <v>30317</v>
      </c>
      <c r="G620" s="200" t="s">
        <v>85</v>
      </c>
      <c r="H620" s="200">
        <v>1</v>
      </c>
      <c r="I620" s="200" t="s">
        <v>4647</v>
      </c>
    </row>
    <row r="621" spans="1:9" x14ac:dyDescent="0.3">
      <c r="A621" s="200">
        <v>311387</v>
      </c>
      <c r="B621" s="200" t="s">
        <v>5631</v>
      </c>
      <c r="C621" s="200" t="s">
        <v>203</v>
      </c>
      <c r="D621" s="200" t="s">
        <v>5632</v>
      </c>
      <c r="E621" s="200">
        <v>2</v>
      </c>
      <c r="F621" s="200">
        <v>31179</v>
      </c>
      <c r="G621" s="200" t="s">
        <v>96</v>
      </c>
      <c r="H621" s="200">
        <v>1</v>
      </c>
      <c r="I621" s="200" t="s">
        <v>4647</v>
      </c>
    </row>
    <row r="622" spans="1:9" x14ac:dyDescent="0.3">
      <c r="A622" s="200">
        <v>336410</v>
      </c>
      <c r="B622" s="200" t="s">
        <v>2147</v>
      </c>
      <c r="C622" s="200" t="s">
        <v>236</v>
      </c>
      <c r="D622" s="200" t="s">
        <v>555</v>
      </c>
      <c r="E622" s="200">
        <v>2</v>
      </c>
      <c r="F622" s="200">
        <v>35587</v>
      </c>
      <c r="G622" s="200" t="s">
        <v>4539</v>
      </c>
      <c r="H622" s="200">
        <v>1</v>
      </c>
      <c r="I622" s="200" t="s">
        <v>4584</v>
      </c>
    </row>
    <row r="623" spans="1:9" x14ac:dyDescent="0.3">
      <c r="A623" s="200">
        <v>338025</v>
      </c>
      <c r="B623" s="200" t="s">
        <v>4044</v>
      </c>
      <c r="C623" s="200" t="s">
        <v>3631</v>
      </c>
      <c r="D623" s="200" t="s">
        <v>4336</v>
      </c>
      <c r="E623" s="200">
        <v>2</v>
      </c>
      <c r="F623" s="200">
        <v>31052</v>
      </c>
      <c r="G623" s="200" t="s">
        <v>4459</v>
      </c>
      <c r="H623" s="200">
        <v>1</v>
      </c>
      <c r="I623" s="200" t="s">
        <v>4584</v>
      </c>
    </row>
    <row r="624" spans="1:9" x14ac:dyDescent="0.3">
      <c r="A624" s="200">
        <v>328515</v>
      </c>
      <c r="B624" s="200" t="s">
        <v>5633</v>
      </c>
      <c r="C624" s="200" t="s">
        <v>222</v>
      </c>
      <c r="D624" s="200" t="s">
        <v>5634</v>
      </c>
      <c r="E624" s="200">
        <v>2</v>
      </c>
      <c r="F624" s="200">
        <v>32338</v>
      </c>
      <c r="G624" s="200" t="s">
        <v>5635</v>
      </c>
      <c r="H624" s="200">
        <v>1</v>
      </c>
      <c r="I624" s="200" t="s">
        <v>4647</v>
      </c>
    </row>
    <row r="625" spans="1:9" x14ac:dyDescent="0.3">
      <c r="A625" s="200">
        <v>334597</v>
      </c>
      <c r="B625" s="200" t="s">
        <v>1711</v>
      </c>
      <c r="C625" s="200" t="s">
        <v>251</v>
      </c>
      <c r="D625" s="200" t="s">
        <v>299</v>
      </c>
      <c r="E625" s="200">
        <v>2</v>
      </c>
      <c r="F625" s="200">
        <v>34954</v>
      </c>
      <c r="G625" s="200" t="s">
        <v>4416</v>
      </c>
      <c r="H625" s="200">
        <v>1</v>
      </c>
      <c r="I625" s="200" t="s">
        <v>4584</v>
      </c>
    </row>
    <row r="626" spans="1:9" x14ac:dyDescent="0.3">
      <c r="A626" s="200">
        <v>334604</v>
      </c>
      <c r="B626" s="200" t="s">
        <v>2716</v>
      </c>
      <c r="C626" s="200" t="s">
        <v>269</v>
      </c>
      <c r="D626" s="200" t="s">
        <v>4337</v>
      </c>
      <c r="E626" s="200">
        <v>2</v>
      </c>
      <c r="F626" s="200">
        <v>33358</v>
      </c>
      <c r="G626" s="200" t="s">
        <v>95</v>
      </c>
      <c r="H626" s="200">
        <v>1</v>
      </c>
      <c r="I626" s="200" t="s">
        <v>4584</v>
      </c>
    </row>
    <row r="627" spans="1:9" x14ac:dyDescent="0.3">
      <c r="A627" s="200">
        <v>317415</v>
      </c>
      <c r="B627" s="200" t="s">
        <v>5639</v>
      </c>
      <c r="C627" s="200" t="s">
        <v>5640</v>
      </c>
      <c r="D627" s="200" t="s">
        <v>322</v>
      </c>
      <c r="E627" s="200">
        <v>2</v>
      </c>
      <c r="F627" s="200">
        <v>32724</v>
      </c>
      <c r="G627" s="200" t="s">
        <v>85</v>
      </c>
      <c r="H627" s="200">
        <v>1</v>
      </c>
      <c r="I627" s="200" t="s">
        <v>4647</v>
      </c>
    </row>
    <row r="628" spans="1:9" x14ac:dyDescent="0.3">
      <c r="A628" s="200">
        <v>301199</v>
      </c>
      <c r="B628" s="200" t="s">
        <v>5646</v>
      </c>
      <c r="C628" s="200" t="s">
        <v>5647</v>
      </c>
      <c r="D628" s="200" t="s">
        <v>5648</v>
      </c>
      <c r="E628" s="200">
        <v>2</v>
      </c>
      <c r="F628" s="200">
        <v>28096</v>
      </c>
      <c r="G628" s="200" t="s">
        <v>96</v>
      </c>
      <c r="H628" s="200">
        <v>1</v>
      </c>
      <c r="I628" s="200" t="s">
        <v>4647</v>
      </c>
    </row>
    <row r="629" spans="1:9" x14ac:dyDescent="0.3">
      <c r="A629" s="200">
        <v>324397</v>
      </c>
      <c r="B629" s="200" t="s">
        <v>694</v>
      </c>
      <c r="C629" s="200" t="s">
        <v>695</v>
      </c>
      <c r="D629" s="200" t="s">
        <v>2593</v>
      </c>
      <c r="E629" s="200">
        <v>2</v>
      </c>
      <c r="F629" s="200">
        <v>33970</v>
      </c>
      <c r="G629" s="200" t="s">
        <v>4540</v>
      </c>
      <c r="H629" s="200">
        <v>1</v>
      </c>
      <c r="I629" s="200" t="s">
        <v>4584</v>
      </c>
    </row>
    <row r="630" spans="1:9" x14ac:dyDescent="0.3">
      <c r="A630" s="200">
        <v>330675</v>
      </c>
      <c r="B630" s="200" t="s">
        <v>5651</v>
      </c>
      <c r="C630" s="200" t="s">
        <v>451</v>
      </c>
      <c r="D630" s="200" t="s">
        <v>5652</v>
      </c>
      <c r="E630" s="200">
        <v>2</v>
      </c>
      <c r="F630" s="200">
        <v>28193</v>
      </c>
      <c r="G630" s="200" t="s">
        <v>85</v>
      </c>
      <c r="H630" s="200">
        <v>1</v>
      </c>
      <c r="I630" s="200" t="s">
        <v>4647</v>
      </c>
    </row>
    <row r="631" spans="1:9" x14ac:dyDescent="0.3">
      <c r="A631" s="200">
        <v>311594</v>
      </c>
      <c r="B631" s="200" t="s">
        <v>5653</v>
      </c>
      <c r="C631" s="200" t="s">
        <v>453</v>
      </c>
      <c r="D631" s="200" t="s">
        <v>5654</v>
      </c>
      <c r="E631" s="200">
        <v>2</v>
      </c>
      <c r="F631" s="200">
        <v>28869</v>
      </c>
      <c r="G631" s="200" t="s">
        <v>4431</v>
      </c>
      <c r="H631" s="200">
        <v>1</v>
      </c>
      <c r="I631" s="200" t="s">
        <v>4647</v>
      </c>
    </row>
    <row r="632" spans="1:9" x14ac:dyDescent="0.3">
      <c r="A632" s="200">
        <v>321277</v>
      </c>
      <c r="B632" s="200" t="s">
        <v>5655</v>
      </c>
      <c r="C632" s="200" t="s">
        <v>238</v>
      </c>
      <c r="D632" s="200" t="s">
        <v>263</v>
      </c>
      <c r="E632" s="200">
        <v>2</v>
      </c>
      <c r="F632" s="200">
        <v>33420</v>
      </c>
      <c r="G632" s="200" t="s">
        <v>85</v>
      </c>
      <c r="I632" s="200" t="s">
        <v>4647</v>
      </c>
    </row>
    <row r="633" spans="1:9" x14ac:dyDescent="0.3">
      <c r="A633" s="200">
        <v>338039</v>
      </c>
      <c r="B633" s="200" t="s">
        <v>5902</v>
      </c>
      <c r="C633" s="200" t="s">
        <v>216</v>
      </c>
      <c r="D633" s="200" t="s">
        <v>4339</v>
      </c>
      <c r="E633" s="200">
        <v>2</v>
      </c>
      <c r="F633" s="200">
        <v>35067</v>
      </c>
      <c r="G633" s="200" t="s">
        <v>4408</v>
      </c>
      <c r="H633" s="200">
        <v>1</v>
      </c>
      <c r="I633" s="200" t="s">
        <v>4584</v>
      </c>
    </row>
    <row r="634" spans="1:9" x14ac:dyDescent="0.3">
      <c r="A634" s="200">
        <v>338041</v>
      </c>
      <c r="B634" s="200" t="s">
        <v>4049</v>
      </c>
      <c r="C634" s="200" t="s">
        <v>307</v>
      </c>
      <c r="D634" s="200" t="s">
        <v>4220</v>
      </c>
      <c r="E634" s="200">
        <v>2</v>
      </c>
      <c r="F634" s="200">
        <v>30178</v>
      </c>
      <c r="G634" s="200" t="s">
        <v>4418</v>
      </c>
      <c r="H634" s="200">
        <v>2</v>
      </c>
      <c r="I634" s="200" t="s">
        <v>4584</v>
      </c>
    </row>
    <row r="635" spans="1:9" x14ac:dyDescent="0.3">
      <c r="A635" s="200">
        <v>336442</v>
      </c>
      <c r="B635" s="200" t="s">
        <v>2157</v>
      </c>
      <c r="C635" s="200" t="s">
        <v>541</v>
      </c>
      <c r="D635" s="200" t="s">
        <v>322</v>
      </c>
      <c r="E635" s="200">
        <v>2</v>
      </c>
      <c r="F635" s="200">
        <v>28157</v>
      </c>
      <c r="G635" s="200" t="s">
        <v>87</v>
      </c>
      <c r="H635" s="200">
        <v>1</v>
      </c>
      <c r="I635" s="200" t="s">
        <v>4584</v>
      </c>
    </row>
    <row r="636" spans="1:9" x14ac:dyDescent="0.3">
      <c r="A636" s="200">
        <v>311659</v>
      </c>
      <c r="B636" s="200" t="s">
        <v>5660</v>
      </c>
      <c r="C636" s="200" t="s">
        <v>5661</v>
      </c>
      <c r="D636" s="200" t="s">
        <v>5662</v>
      </c>
      <c r="E636" s="200">
        <v>2</v>
      </c>
      <c r="F636" s="200">
        <v>24361</v>
      </c>
      <c r="G636" s="200" t="s">
        <v>85</v>
      </c>
      <c r="H636" s="200">
        <v>1</v>
      </c>
      <c r="I636" s="200" t="s">
        <v>4647</v>
      </c>
    </row>
    <row r="637" spans="1:9" x14ac:dyDescent="0.3">
      <c r="A637" s="200">
        <v>338043</v>
      </c>
      <c r="B637" s="200" t="s">
        <v>4050</v>
      </c>
      <c r="C637" s="200" t="s">
        <v>3556</v>
      </c>
      <c r="D637" s="200" t="s">
        <v>3601</v>
      </c>
      <c r="E637" s="200">
        <v>2</v>
      </c>
      <c r="F637" s="200">
        <v>31189</v>
      </c>
      <c r="G637" s="200" t="s">
        <v>85</v>
      </c>
      <c r="H637" s="200">
        <v>1</v>
      </c>
      <c r="I637" s="200" t="s">
        <v>4584</v>
      </c>
    </row>
    <row r="638" spans="1:9" x14ac:dyDescent="0.3">
      <c r="A638" s="200">
        <v>338044</v>
      </c>
      <c r="B638" s="200" t="s">
        <v>4051</v>
      </c>
      <c r="C638" s="200" t="s">
        <v>1827</v>
      </c>
      <c r="D638" s="200" t="s">
        <v>4340</v>
      </c>
      <c r="E638" s="200">
        <v>2</v>
      </c>
      <c r="F638" s="200">
        <v>26669</v>
      </c>
      <c r="G638" s="200" t="s">
        <v>4420</v>
      </c>
      <c r="H638" s="200">
        <v>1</v>
      </c>
      <c r="I638" s="200" t="s">
        <v>4584</v>
      </c>
    </row>
    <row r="639" spans="1:9" x14ac:dyDescent="0.3">
      <c r="A639" s="200">
        <v>338047</v>
      </c>
      <c r="B639" s="200" t="s">
        <v>4052</v>
      </c>
      <c r="C639" s="200" t="s">
        <v>3619</v>
      </c>
      <c r="D639" s="200" t="s">
        <v>4341</v>
      </c>
      <c r="E639" s="200">
        <v>2</v>
      </c>
      <c r="F639" s="200">
        <v>31936</v>
      </c>
      <c r="G639" s="200" t="s">
        <v>4389</v>
      </c>
      <c r="H639" s="200">
        <v>1</v>
      </c>
      <c r="I639" s="200" t="s">
        <v>4584</v>
      </c>
    </row>
    <row r="640" spans="1:9" x14ac:dyDescent="0.3">
      <c r="A640" s="200">
        <v>338049</v>
      </c>
      <c r="B640" s="200" t="s">
        <v>5903</v>
      </c>
      <c r="C640" s="200" t="s">
        <v>288</v>
      </c>
      <c r="D640" s="200" t="s">
        <v>4342</v>
      </c>
      <c r="E640" s="200">
        <v>2</v>
      </c>
      <c r="F640" s="200">
        <v>31079</v>
      </c>
      <c r="G640" s="200" t="s">
        <v>4541</v>
      </c>
      <c r="H640" s="200">
        <v>1</v>
      </c>
      <c r="I640" s="200" t="s">
        <v>4584</v>
      </c>
    </row>
    <row r="641" spans="1:9" x14ac:dyDescent="0.3">
      <c r="A641" s="200">
        <v>338051</v>
      </c>
      <c r="B641" s="200" t="s">
        <v>4053</v>
      </c>
      <c r="C641" s="200" t="s">
        <v>531</v>
      </c>
      <c r="D641" s="200" t="s">
        <v>4343</v>
      </c>
      <c r="E641" s="200">
        <v>2</v>
      </c>
      <c r="F641" s="200">
        <v>35796</v>
      </c>
      <c r="G641" s="200" t="s">
        <v>4448</v>
      </c>
      <c r="H641" s="200">
        <v>1</v>
      </c>
      <c r="I641" s="200" t="s">
        <v>4584</v>
      </c>
    </row>
    <row r="642" spans="1:9" x14ac:dyDescent="0.3">
      <c r="A642" s="200">
        <v>301224</v>
      </c>
      <c r="B642" s="200" t="s">
        <v>5668</v>
      </c>
      <c r="C642" s="200" t="s">
        <v>241</v>
      </c>
      <c r="D642" s="200" t="s">
        <v>5669</v>
      </c>
      <c r="E642" s="200">
        <v>2</v>
      </c>
      <c r="F642" s="200">
        <v>28592</v>
      </c>
      <c r="G642" s="200" t="s">
        <v>85</v>
      </c>
      <c r="H642" s="200">
        <v>1</v>
      </c>
      <c r="I642" s="200" t="s">
        <v>4647</v>
      </c>
    </row>
    <row r="643" spans="1:9" x14ac:dyDescent="0.3">
      <c r="A643" s="200">
        <v>316479</v>
      </c>
      <c r="B643" s="200" t="s">
        <v>5671</v>
      </c>
      <c r="C643" s="200" t="s">
        <v>359</v>
      </c>
      <c r="D643" s="200" t="s">
        <v>5672</v>
      </c>
      <c r="E643" s="200">
        <v>2</v>
      </c>
      <c r="F643" s="200">
        <v>32905</v>
      </c>
      <c r="G643" s="200" t="s">
        <v>97</v>
      </c>
      <c r="H643" s="200">
        <v>1</v>
      </c>
      <c r="I643" s="200" t="s">
        <v>4647</v>
      </c>
    </row>
    <row r="644" spans="1:9" x14ac:dyDescent="0.3">
      <c r="A644" s="200">
        <v>327158</v>
      </c>
      <c r="B644" s="200" t="s">
        <v>5673</v>
      </c>
      <c r="C644" s="200" t="s">
        <v>286</v>
      </c>
      <c r="D644" s="200" t="s">
        <v>638</v>
      </c>
      <c r="E644" s="200">
        <v>2</v>
      </c>
      <c r="F644" s="200">
        <v>35246</v>
      </c>
      <c r="G644" s="200" t="s">
        <v>101</v>
      </c>
      <c r="H644" s="200">
        <v>1</v>
      </c>
      <c r="I644" s="200" t="s">
        <v>4647</v>
      </c>
    </row>
    <row r="645" spans="1:9" x14ac:dyDescent="0.3">
      <c r="A645" s="200">
        <v>334621</v>
      </c>
      <c r="B645" s="200" t="s">
        <v>5675</v>
      </c>
      <c r="C645" s="200" t="s">
        <v>238</v>
      </c>
      <c r="D645" s="200" t="s">
        <v>233</v>
      </c>
      <c r="E645" s="200">
        <v>2</v>
      </c>
      <c r="F645" s="200">
        <v>32723</v>
      </c>
      <c r="G645" s="200" t="s">
        <v>99</v>
      </c>
      <c r="H645" s="200">
        <v>1</v>
      </c>
      <c r="I645" s="200" t="s">
        <v>4647</v>
      </c>
    </row>
    <row r="646" spans="1:9" x14ac:dyDescent="0.3">
      <c r="A646" s="200">
        <v>337199</v>
      </c>
      <c r="B646" s="200" t="s">
        <v>3505</v>
      </c>
      <c r="C646" s="200" t="s">
        <v>203</v>
      </c>
      <c r="D646" s="200" t="s">
        <v>1728</v>
      </c>
      <c r="E646" s="200">
        <v>2</v>
      </c>
      <c r="F646" s="200">
        <v>35432</v>
      </c>
      <c r="G646" s="200" t="s">
        <v>4520</v>
      </c>
      <c r="H646" s="200">
        <v>1</v>
      </c>
      <c r="I646" s="200" t="s">
        <v>4584</v>
      </c>
    </row>
    <row r="647" spans="1:9" x14ac:dyDescent="0.3">
      <c r="A647" s="200">
        <v>336976</v>
      </c>
      <c r="B647" s="200" t="s">
        <v>3495</v>
      </c>
      <c r="C647" s="200" t="s">
        <v>564</v>
      </c>
      <c r="D647" s="200" t="s">
        <v>1208</v>
      </c>
      <c r="E647" s="200">
        <v>2</v>
      </c>
      <c r="F647" s="200">
        <v>36647</v>
      </c>
      <c r="G647" s="200" t="s">
        <v>4453</v>
      </c>
      <c r="H647" s="200">
        <v>1</v>
      </c>
      <c r="I647" s="200" t="s">
        <v>4584</v>
      </c>
    </row>
    <row r="648" spans="1:9" x14ac:dyDescent="0.3">
      <c r="A648" s="200">
        <v>324056</v>
      </c>
      <c r="B648" s="200" t="s">
        <v>5680</v>
      </c>
      <c r="C648" s="200" t="s">
        <v>568</v>
      </c>
      <c r="D648" s="200" t="s">
        <v>204</v>
      </c>
      <c r="E648" s="200">
        <v>2</v>
      </c>
      <c r="F648" s="200">
        <v>34911</v>
      </c>
      <c r="G648" s="200" t="s">
        <v>85</v>
      </c>
      <c r="H648" s="200">
        <v>1</v>
      </c>
      <c r="I648" s="200" t="s">
        <v>4647</v>
      </c>
    </row>
    <row r="649" spans="1:9" x14ac:dyDescent="0.3">
      <c r="A649" s="200">
        <v>318451</v>
      </c>
      <c r="B649" s="200" t="s">
        <v>5682</v>
      </c>
      <c r="C649" s="200" t="s">
        <v>4700</v>
      </c>
      <c r="D649" s="200" t="s">
        <v>469</v>
      </c>
      <c r="E649" s="200">
        <v>2</v>
      </c>
      <c r="F649" s="200">
        <v>29716</v>
      </c>
      <c r="G649" s="200" t="s">
        <v>4415</v>
      </c>
      <c r="H649" s="200">
        <v>1</v>
      </c>
      <c r="I649" s="200" t="s">
        <v>4647</v>
      </c>
    </row>
    <row r="650" spans="1:9" x14ac:dyDescent="0.3">
      <c r="A650" s="200">
        <v>311843</v>
      </c>
      <c r="B650" s="200" t="s">
        <v>5683</v>
      </c>
      <c r="C650" s="200" t="s">
        <v>238</v>
      </c>
      <c r="D650" s="200" t="s">
        <v>215</v>
      </c>
      <c r="E650" s="200">
        <v>2</v>
      </c>
      <c r="F650" s="200">
        <v>31155</v>
      </c>
      <c r="G650" s="200" t="s">
        <v>85</v>
      </c>
      <c r="I650" s="200" t="s">
        <v>4647</v>
      </c>
    </row>
    <row r="651" spans="1:9" x14ac:dyDescent="0.3">
      <c r="A651" s="200">
        <v>338065</v>
      </c>
      <c r="B651" s="200" t="s">
        <v>4063</v>
      </c>
      <c r="C651" s="200" t="s">
        <v>442</v>
      </c>
      <c r="D651" s="200" t="s">
        <v>577</v>
      </c>
      <c r="E651" s="200">
        <v>2</v>
      </c>
      <c r="F651" s="200">
        <v>36526</v>
      </c>
      <c r="G651" s="200" t="s">
        <v>4436</v>
      </c>
      <c r="H651" s="200">
        <v>1</v>
      </c>
      <c r="I651" s="200" t="s">
        <v>4584</v>
      </c>
    </row>
    <row r="652" spans="1:9" x14ac:dyDescent="0.3">
      <c r="A652" s="200">
        <v>338066</v>
      </c>
      <c r="B652" s="200" t="s">
        <v>4064</v>
      </c>
      <c r="C652" s="200" t="s">
        <v>238</v>
      </c>
      <c r="D652" s="200" t="s">
        <v>4275</v>
      </c>
      <c r="E652" s="200">
        <v>2</v>
      </c>
      <c r="F652" s="200">
        <v>29196</v>
      </c>
      <c r="G652" s="200" t="s">
        <v>4426</v>
      </c>
      <c r="H652" s="200">
        <v>1</v>
      </c>
      <c r="I652" s="200" t="s">
        <v>4584</v>
      </c>
    </row>
    <row r="653" spans="1:9" x14ac:dyDescent="0.3">
      <c r="A653" s="200">
        <v>338067</v>
      </c>
      <c r="B653" s="200" t="s">
        <v>4065</v>
      </c>
      <c r="C653" s="200" t="s">
        <v>3545</v>
      </c>
      <c r="D653" s="200" t="s">
        <v>292</v>
      </c>
      <c r="E653" s="200">
        <v>2</v>
      </c>
      <c r="F653" s="200">
        <v>29373</v>
      </c>
      <c r="G653" s="200" t="s">
        <v>85</v>
      </c>
      <c r="H653" s="200">
        <v>1</v>
      </c>
      <c r="I653" s="200" t="s">
        <v>4584</v>
      </c>
    </row>
    <row r="654" spans="1:9" x14ac:dyDescent="0.3">
      <c r="A654" s="200">
        <v>311855</v>
      </c>
      <c r="B654" s="200" t="s">
        <v>5684</v>
      </c>
      <c r="C654" s="200" t="s">
        <v>281</v>
      </c>
      <c r="D654" s="200" t="s">
        <v>857</v>
      </c>
      <c r="E654" s="200">
        <v>2</v>
      </c>
      <c r="F654" s="200">
        <v>31282</v>
      </c>
      <c r="G654" s="200" t="s">
        <v>85</v>
      </c>
      <c r="H654" s="200">
        <v>1</v>
      </c>
      <c r="I654" s="200" t="s">
        <v>4647</v>
      </c>
    </row>
    <row r="655" spans="1:9" x14ac:dyDescent="0.3">
      <c r="A655" s="200">
        <v>338068</v>
      </c>
      <c r="B655" s="200" t="s">
        <v>4066</v>
      </c>
      <c r="C655" s="200" t="s">
        <v>3543</v>
      </c>
      <c r="D655" s="200" t="s">
        <v>4344</v>
      </c>
      <c r="E655" s="200">
        <v>2</v>
      </c>
      <c r="F655" s="200">
        <v>32387</v>
      </c>
      <c r="G655" s="200" t="s">
        <v>4475</v>
      </c>
      <c r="H655" s="200">
        <v>1</v>
      </c>
      <c r="I655" s="200" t="s">
        <v>4584</v>
      </c>
    </row>
    <row r="656" spans="1:9" x14ac:dyDescent="0.3">
      <c r="A656" s="200">
        <v>337233</v>
      </c>
      <c r="B656" s="200" t="s">
        <v>3511</v>
      </c>
      <c r="C656" s="200" t="s">
        <v>1235</v>
      </c>
      <c r="D656" s="200" t="s">
        <v>223</v>
      </c>
      <c r="E656" s="200">
        <v>2</v>
      </c>
      <c r="F656" s="200">
        <v>26460</v>
      </c>
      <c r="G656" s="200" t="s">
        <v>4542</v>
      </c>
      <c r="H656" s="200">
        <v>1</v>
      </c>
      <c r="I656" s="200" t="s">
        <v>4584</v>
      </c>
    </row>
    <row r="657" spans="1:9" x14ac:dyDescent="0.3">
      <c r="A657" s="200">
        <v>311870</v>
      </c>
      <c r="B657" s="200" t="s">
        <v>5685</v>
      </c>
      <c r="C657" s="200" t="s">
        <v>216</v>
      </c>
      <c r="D657" s="200" t="s">
        <v>625</v>
      </c>
      <c r="E657" s="200">
        <v>2</v>
      </c>
      <c r="F657" s="200">
        <v>30172</v>
      </c>
      <c r="G657" s="200" t="s">
        <v>87</v>
      </c>
      <c r="H657" s="200">
        <v>1</v>
      </c>
      <c r="I657" s="200" t="s">
        <v>4647</v>
      </c>
    </row>
    <row r="658" spans="1:9" x14ac:dyDescent="0.3">
      <c r="A658" s="200">
        <v>334627</v>
      </c>
      <c r="B658" s="200" t="s">
        <v>1714</v>
      </c>
      <c r="C658" s="200" t="s">
        <v>490</v>
      </c>
      <c r="D658" s="200" t="s">
        <v>3575</v>
      </c>
      <c r="E658" s="200">
        <v>2</v>
      </c>
      <c r="F658" s="200">
        <v>28888</v>
      </c>
      <c r="G658" s="200" t="s">
        <v>4529</v>
      </c>
      <c r="H658" s="200">
        <v>1</v>
      </c>
      <c r="I658" s="200" t="s">
        <v>4584</v>
      </c>
    </row>
    <row r="659" spans="1:9" x14ac:dyDescent="0.3">
      <c r="A659" s="200">
        <v>324064</v>
      </c>
      <c r="B659" s="200" t="s">
        <v>5690</v>
      </c>
      <c r="C659" s="200" t="s">
        <v>5691</v>
      </c>
      <c r="D659" s="200" t="s">
        <v>5692</v>
      </c>
      <c r="E659" s="200">
        <v>2</v>
      </c>
      <c r="F659" s="200">
        <v>34820</v>
      </c>
      <c r="G659" s="200" t="s">
        <v>85</v>
      </c>
      <c r="H659" s="200">
        <v>1</v>
      </c>
      <c r="I659" s="200" t="s">
        <v>4647</v>
      </c>
    </row>
    <row r="660" spans="1:9" x14ac:dyDescent="0.3">
      <c r="A660" s="200">
        <v>338073</v>
      </c>
      <c r="B660" s="200" t="s">
        <v>4068</v>
      </c>
      <c r="C660" s="200" t="s">
        <v>200</v>
      </c>
      <c r="D660" s="200" t="s">
        <v>4345</v>
      </c>
      <c r="E660" s="200">
        <v>2</v>
      </c>
      <c r="F660" s="200">
        <v>30682</v>
      </c>
      <c r="G660" s="200" t="s">
        <v>4440</v>
      </c>
      <c r="H660" s="200">
        <v>1</v>
      </c>
      <c r="I660" s="200" t="s">
        <v>4584</v>
      </c>
    </row>
    <row r="661" spans="1:9" x14ac:dyDescent="0.3">
      <c r="A661" s="200">
        <v>338076</v>
      </c>
      <c r="B661" s="200" t="s">
        <v>4069</v>
      </c>
      <c r="C661" s="200" t="s">
        <v>203</v>
      </c>
      <c r="D661" s="200" t="s">
        <v>3623</v>
      </c>
      <c r="E661" s="200">
        <v>2</v>
      </c>
      <c r="F661" s="200">
        <v>32143</v>
      </c>
      <c r="G661" s="200" t="s">
        <v>4416</v>
      </c>
      <c r="H661" s="200">
        <v>1</v>
      </c>
      <c r="I661" s="200" t="s">
        <v>4584</v>
      </c>
    </row>
    <row r="662" spans="1:9" x14ac:dyDescent="0.3">
      <c r="A662" s="200">
        <v>336467</v>
      </c>
      <c r="B662" s="200" t="s">
        <v>2168</v>
      </c>
      <c r="C662" s="200" t="s">
        <v>238</v>
      </c>
      <c r="D662" s="200" t="s">
        <v>247</v>
      </c>
      <c r="E662" s="200">
        <v>2</v>
      </c>
      <c r="F662" s="200">
        <v>32903</v>
      </c>
      <c r="G662" s="200" t="s">
        <v>4493</v>
      </c>
      <c r="H662" s="200">
        <v>1</v>
      </c>
      <c r="I662" s="200" t="s">
        <v>4584</v>
      </c>
    </row>
    <row r="663" spans="1:9" x14ac:dyDescent="0.3">
      <c r="A663" s="200">
        <v>338079</v>
      </c>
      <c r="B663" s="200" t="s">
        <v>4070</v>
      </c>
      <c r="C663" s="200" t="s">
        <v>350</v>
      </c>
      <c r="D663" s="200" t="s">
        <v>4346</v>
      </c>
      <c r="E663" s="200">
        <v>2</v>
      </c>
      <c r="F663" s="200">
        <v>32278</v>
      </c>
      <c r="G663" s="200" t="s">
        <v>4397</v>
      </c>
      <c r="H663" s="200">
        <v>1</v>
      </c>
      <c r="I663" s="200" t="s">
        <v>4584</v>
      </c>
    </row>
    <row r="664" spans="1:9" x14ac:dyDescent="0.3">
      <c r="A664" s="200">
        <v>311929</v>
      </c>
      <c r="B664" s="200" t="s">
        <v>5697</v>
      </c>
      <c r="C664" s="200" t="s">
        <v>458</v>
      </c>
      <c r="D664" s="200" t="s">
        <v>352</v>
      </c>
      <c r="E664" s="200">
        <v>2</v>
      </c>
      <c r="F664" s="200">
        <v>29366</v>
      </c>
      <c r="G664" s="200" t="s">
        <v>5698</v>
      </c>
      <c r="H664" s="200">
        <v>1</v>
      </c>
      <c r="I664" s="200" t="s">
        <v>4647</v>
      </c>
    </row>
    <row r="665" spans="1:9" x14ac:dyDescent="0.3">
      <c r="A665" s="200">
        <v>338081</v>
      </c>
      <c r="B665" s="200" t="s">
        <v>4072</v>
      </c>
      <c r="C665" s="200" t="s">
        <v>582</v>
      </c>
      <c r="D665" s="200" t="s">
        <v>4347</v>
      </c>
      <c r="E665" s="200">
        <v>2</v>
      </c>
      <c r="F665" s="200">
        <v>34559</v>
      </c>
      <c r="G665" s="200" t="s">
        <v>4504</v>
      </c>
      <c r="H665" s="200">
        <v>1</v>
      </c>
      <c r="I665" s="200" t="s">
        <v>4584</v>
      </c>
    </row>
    <row r="666" spans="1:9" x14ac:dyDescent="0.3">
      <c r="A666" s="200">
        <v>326699</v>
      </c>
      <c r="B666" s="200" t="s">
        <v>5703</v>
      </c>
      <c r="C666" s="200" t="s">
        <v>5704</v>
      </c>
      <c r="D666" s="200" t="s">
        <v>5705</v>
      </c>
      <c r="E666" s="200">
        <v>2</v>
      </c>
      <c r="F666" s="200">
        <v>27599</v>
      </c>
      <c r="G666" s="200" t="s">
        <v>5706</v>
      </c>
      <c r="H666" s="200">
        <v>1</v>
      </c>
      <c r="I666" s="200" t="s">
        <v>4647</v>
      </c>
    </row>
    <row r="667" spans="1:9" x14ac:dyDescent="0.3">
      <c r="A667" s="200">
        <v>338085</v>
      </c>
      <c r="B667" s="200" t="s">
        <v>4073</v>
      </c>
      <c r="C667" s="200" t="s">
        <v>333</v>
      </c>
      <c r="D667" s="200" t="s">
        <v>4348</v>
      </c>
      <c r="E667" s="200">
        <v>2</v>
      </c>
      <c r="F667" s="200">
        <v>30470</v>
      </c>
      <c r="G667" s="200" t="s">
        <v>4531</v>
      </c>
      <c r="H667" s="200">
        <v>1</v>
      </c>
      <c r="I667" s="200" t="s">
        <v>4584</v>
      </c>
    </row>
    <row r="668" spans="1:9" x14ac:dyDescent="0.3">
      <c r="A668" s="200">
        <v>312062</v>
      </c>
      <c r="B668" s="200" t="s">
        <v>5708</v>
      </c>
      <c r="C668" s="200" t="s">
        <v>427</v>
      </c>
      <c r="D668" s="200" t="s">
        <v>5709</v>
      </c>
      <c r="E668" s="200">
        <v>2</v>
      </c>
      <c r="F668" s="200">
        <v>31492</v>
      </c>
      <c r="G668" s="200" t="s">
        <v>5710</v>
      </c>
      <c r="H668" s="200">
        <v>1</v>
      </c>
      <c r="I668" s="200" t="s">
        <v>4647</v>
      </c>
    </row>
    <row r="669" spans="1:9" x14ac:dyDescent="0.3">
      <c r="A669" s="200">
        <v>325725</v>
      </c>
      <c r="B669" s="200" t="s">
        <v>5711</v>
      </c>
      <c r="C669" s="200" t="s">
        <v>5449</v>
      </c>
      <c r="D669" s="200" t="s">
        <v>5712</v>
      </c>
      <c r="E669" s="200">
        <v>2</v>
      </c>
      <c r="F669" s="200">
        <v>26679</v>
      </c>
      <c r="G669" s="200" t="s">
        <v>85</v>
      </c>
      <c r="H669" s="200">
        <v>1</v>
      </c>
      <c r="I669" s="200" t="s">
        <v>4647</v>
      </c>
    </row>
    <row r="670" spans="1:9" x14ac:dyDescent="0.3">
      <c r="A670" s="200">
        <v>338088</v>
      </c>
      <c r="B670" s="200" t="s">
        <v>4078</v>
      </c>
      <c r="C670" s="200" t="s">
        <v>288</v>
      </c>
      <c r="D670" s="200" t="s">
        <v>247</v>
      </c>
      <c r="E670" s="200">
        <v>2</v>
      </c>
      <c r="F670" s="200">
        <v>31780</v>
      </c>
      <c r="G670" s="200" t="s">
        <v>4389</v>
      </c>
      <c r="H670" s="200">
        <v>1</v>
      </c>
      <c r="I670" s="200" t="s">
        <v>4584</v>
      </c>
    </row>
    <row r="671" spans="1:9" x14ac:dyDescent="0.3">
      <c r="A671" s="200">
        <v>312092</v>
      </c>
      <c r="B671" s="200" t="s">
        <v>5713</v>
      </c>
      <c r="C671" s="200" t="s">
        <v>493</v>
      </c>
      <c r="D671" s="200" t="s">
        <v>420</v>
      </c>
      <c r="E671" s="200">
        <v>2</v>
      </c>
      <c r="F671" s="200">
        <v>31003</v>
      </c>
      <c r="G671" s="200" t="s">
        <v>85</v>
      </c>
      <c r="I671" s="200" t="s">
        <v>4647</v>
      </c>
    </row>
    <row r="672" spans="1:9" x14ac:dyDescent="0.3">
      <c r="A672" s="200">
        <v>312122</v>
      </c>
      <c r="B672" s="200" t="s">
        <v>5715</v>
      </c>
      <c r="C672" s="200" t="s">
        <v>664</v>
      </c>
      <c r="D672" s="200" t="s">
        <v>891</v>
      </c>
      <c r="E672" s="200">
        <v>2</v>
      </c>
      <c r="F672" s="200">
        <v>25082</v>
      </c>
      <c r="G672" s="200" t="s">
        <v>85</v>
      </c>
      <c r="H672" s="200">
        <v>1</v>
      </c>
      <c r="I672" s="200" t="s">
        <v>4647</v>
      </c>
    </row>
    <row r="673" spans="1:9" x14ac:dyDescent="0.3">
      <c r="A673" s="200">
        <v>336495</v>
      </c>
      <c r="B673" s="200" t="s">
        <v>2177</v>
      </c>
      <c r="C673" s="200" t="s">
        <v>909</v>
      </c>
      <c r="D673" s="200" t="s">
        <v>4349</v>
      </c>
      <c r="E673" s="200">
        <v>2</v>
      </c>
      <c r="F673" s="200">
        <v>36161</v>
      </c>
      <c r="G673" s="200" t="s">
        <v>4543</v>
      </c>
      <c r="H673" s="200">
        <v>1</v>
      </c>
      <c r="I673" s="200" t="s">
        <v>4584</v>
      </c>
    </row>
    <row r="674" spans="1:9" x14ac:dyDescent="0.3">
      <c r="A674" s="200">
        <v>322817</v>
      </c>
      <c r="B674" s="200" t="s">
        <v>5718</v>
      </c>
      <c r="C674" s="200" t="s">
        <v>273</v>
      </c>
      <c r="D674" s="200" t="s">
        <v>1202</v>
      </c>
      <c r="E674" s="200">
        <v>2</v>
      </c>
      <c r="F674" s="200">
        <v>25285</v>
      </c>
      <c r="G674" s="200" t="s">
        <v>5719</v>
      </c>
      <c r="H674" s="200">
        <v>1</v>
      </c>
      <c r="I674" s="200" t="s">
        <v>4647</v>
      </c>
    </row>
    <row r="675" spans="1:9" x14ac:dyDescent="0.3">
      <c r="A675" s="200">
        <v>338095</v>
      </c>
      <c r="B675" s="200" t="s">
        <v>4081</v>
      </c>
      <c r="C675" s="200" t="s">
        <v>237</v>
      </c>
      <c r="D675" s="200" t="s">
        <v>1911</v>
      </c>
      <c r="E675" s="200">
        <v>2</v>
      </c>
      <c r="F675" s="200">
        <v>31048</v>
      </c>
      <c r="G675" s="200" t="s">
        <v>4544</v>
      </c>
      <c r="H675" s="200">
        <v>1</v>
      </c>
      <c r="I675" s="200" t="s">
        <v>4584</v>
      </c>
    </row>
    <row r="676" spans="1:9" x14ac:dyDescent="0.3">
      <c r="A676" s="200">
        <v>338096</v>
      </c>
      <c r="B676" s="200" t="s">
        <v>4082</v>
      </c>
      <c r="C676" s="200" t="s">
        <v>451</v>
      </c>
      <c r="D676" s="200" t="s">
        <v>4350</v>
      </c>
      <c r="E676" s="200">
        <v>2</v>
      </c>
      <c r="F676" s="200">
        <v>34719</v>
      </c>
      <c r="G676" s="200" t="s">
        <v>85</v>
      </c>
      <c r="H676" s="200">
        <v>1</v>
      </c>
      <c r="I676" s="200" t="s">
        <v>4584</v>
      </c>
    </row>
    <row r="677" spans="1:9" x14ac:dyDescent="0.3">
      <c r="A677" s="200">
        <v>336498</v>
      </c>
      <c r="B677" s="200" t="s">
        <v>2179</v>
      </c>
      <c r="C677" s="200" t="s">
        <v>608</v>
      </c>
      <c r="D677" s="200" t="s">
        <v>4295</v>
      </c>
      <c r="E677" s="200">
        <v>2</v>
      </c>
      <c r="F677" s="200">
        <v>33482</v>
      </c>
      <c r="G677" s="200" t="s">
        <v>4498</v>
      </c>
      <c r="H677" s="200">
        <v>1</v>
      </c>
      <c r="I677" s="200" t="s">
        <v>4584</v>
      </c>
    </row>
    <row r="678" spans="1:9" x14ac:dyDescent="0.3">
      <c r="A678" s="200">
        <v>326360</v>
      </c>
      <c r="B678" s="200" t="s">
        <v>5721</v>
      </c>
      <c r="C678" s="200" t="s">
        <v>683</v>
      </c>
      <c r="D678" s="200" t="s">
        <v>5722</v>
      </c>
      <c r="E678" s="200">
        <v>2</v>
      </c>
      <c r="F678" s="200">
        <v>35112</v>
      </c>
      <c r="G678" s="200" t="s">
        <v>4388</v>
      </c>
      <c r="H678" s="200">
        <v>2</v>
      </c>
      <c r="I678" s="200" t="s">
        <v>4647</v>
      </c>
    </row>
    <row r="679" spans="1:9" x14ac:dyDescent="0.3">
      <c r="A679" s="200">
        <v>338103</v>
      </c>
      <c r="B679" s="200" t="s">
        <v>4087</v>
      </c>
      <c r="C679" s="200" t="s">
        <v>492</v>
      </c>
      <c r="D679" s="200" t="s">
        <v>4352</v>
      </c>
      <c r="E679" s="200">
        <v>2</v>
      </c>
      <c r="F679" s="200">
        <v>35486</v>
      </c>
      <c r="G679" s="200" t="s">
        <v>85</v>
      </c>
      <c r="H679" s="200">
        <v>1</v>
      </c>
      <c r="I679" s="200" t="s">
        <v>4584</v>
      </c>
    </row>
    <row r="680" spans="1:9" x14ac:dyDescent="0.3">
      <c r="A680" s="200">
        <v>336514</v>
      </c>
      <c r="B680" s="200" t="s">
        <v>3393</v>
      </c>
      <c r="C680" s="200" t="s">
        <v>255</v>
      </c>
      <c r="D680" s="200" t="s">
        <v>517</v>
      </c>
      <c r="E680" s="200">
        <v>2</v>
      </c>
      <c r="F680" s="200">
        <v>33242</v>
      </c>
      <c r="G680" s="200" t="s">
        <v>96</v>
      </c>
      <c r="H680" s="200">
        <v>1</v>
      </c>
      <c r="I680" s="200" t="s">
        <v>4584</v>
      </c>
    </row>
    <row r="681" spans="1:9" x14ac:dyDescent="0.3">
      <c r="A681" s="200">
        <v>312211</v>
      </c>
      <c r="B681" s="200" t="s">
        <v>5724</v>
      </c>
      <c r="C681" s="200" t="s">
        <v>3574</v>
      </c>
      <c r="D681" s="200" t="s">
        <v>5725</v>
      </c>
      <c r="E681" s="200">
        <v>2</v>
      </c>
      <c r="F681" s="200">
        <v>29799</v>
      </c>
      <c r="G681" s="200" t="s">
        <v>96</v>
      </c>
      <c r="H681" s="200">
        <v>1</v>
      </c>
      <c r="I681" s="200" t="s">
        <v>4647</v>
      </c>
    </row>
    <row r="682" spans="1:9" x14ac:dyDescent="0.3">
      <c r="A682" s="200">
        <v>336517</v>
      </c>
      <c r="B682" s="200" t="s">
        <v>2183</v>
      </c>
      <c r="C682" s="200" t="s">
        <v>209</v>
      </c>
      <c r="D682" s="200" t="s">
        <v>749</v>
      </c>
      <c r="E682" s="200">
        <v>2</v>
      </c>
      <c r="F682" s="200">
        <v>34110</v>
      </c>
      <c r="G682" s="200" t="s">
        <v>85</v>
      </c>
      <c r="H682" s="200">
        <v>1</v>
      </c>
      <c r="I682" s="200" t="s">
        <v>4584</v>
      </c>
    </row>
    <row r="683" spans="1:9" x14ac:dyDescent="0.3">
      <c r="A683" s="200">
        <v>336518</v>
      </c>
      <c r="B683" s="200" t="s">
        <v>2184</v>
      </c>
      <c r="C683" s="200" t="s">
        <v>311</v>
      </c>
      <c r="D683" s="200" t="s">
        <v>2185</v>
      </c>
      <c r="E683" s="200">
        <v>2</v>
      </c>
      <c r="F683" s="200">
        <v>35808</v>
      </c>
      <c r="G683" s="200" t="s">
        <v>4545</v>
      </c>
      <c r="H683" s="200">
        <v>1</v>
      </c>
      <c r="I683" s="200" t="s">
        <v>4584</v>
      </c>
    </row>
    <row r="684" spans="1:9" x14ac:dyDescent="0.3">
      <c r="A684" s="200">
        <v>338106</v>
      </c>
      <c r="B684" s="200" t="s">
        <v>4090</v>
      </c>
      <c r="C684" s="200" t="s">
        <v>255</v>
      </c>
      <c r="D684" s="200" t="s">
        <v>996</v>
      </c>
      <c r="E684" s="200">
        <v>2</v>
      </c>
      <c r="F684" s="200">
        <v>29632</v>
      </c>
      <c r="G684" s="200" t="s">
        <v>96</v>
      </c>
      <c r="H684" s="200">
        <v>1</v>
      </c>
      <c r="I684" s="200" t="s">
        <v>4584</v>
      </c>
    </row>
    <row r="685" spans="1:9" x14ac:dyDescent="0.3">
      <c r="A685" s="200">
        <v>312251</v>
      </c>
      <c r="B685" s="200" t="s">
        <v>5904</v>
      </c>
      <c r="C685" s="200" t="s">
        <v>463</v>
      </c>
      <c r="D685" s="200" t="s">
        <v>418</v>
      </c>
      <c r="E685" s="200">
        <v>2</v>
      </c>
      <c r="F685" s="200">
        <v>31243</v>
      </c>
      <c r="G685" s="200" t="s">
        <v>4422</v>
      </c>
      <c r="H685" s="200">
        <v>1</v>
      </c>
      <c r="I685" s="200" t="s">
        <v>4647</v>
      </c>
    </row>
    <row r="686" spans="1:9" x14ac:dyDescent="0.3">
      <c r="A686" s="200">
        <v>325746</v>
      </c>
      <c r="B686" s="200" t="s">
        <v>5732</v>
      </c>
      <c r="C686" s="200" t="s">
        <v>5733</v>
      </c>
      <c r="D686" s="200" t="s">
        <v>210</v>
      </c>
      <c r="E686" s="200">
        <v>2</v>
      </c>
      <c r="F686" s="200">
        <v>33970</v>
      </c>
      <c r="G686" s="200" t="s">
        <v>4446</v>
      </c>
      <c r="H686" s="200">
        <v>1</v>
      </c>
      <c r="I686" s="200" t="s">
        <v>4647</v>
      </c>
    </row>
    <row r="687" spans="1:9" x14ac:dyDescent="0.3">
      <c r="A687" s="200">
        <v>336523</v>
      </c>
      <c r="B687" s="200" t="s">
        <v>2189</v>
      </c>
      <c r="C687" s="200" t="s">
        <v>303</v>
      </c>
      <c r="D687" s="200" t="s">
        <v>217</v>
      </c>
      <c r="E687" s="200">
        <v>2</v>
      </c>
      <c r="F687" s="200">
        <v>24860</v>
      </c>
      <c r="G687" s="200" t="s">
        <v>85</v>
      </c>
      <c r="H687" s="200">
        <v>1</v>
      </c>
      <c r="I687" s="200" t="s">
        <v>4584</v>
      </c>
    </row>
    <row r="688" spans="1:9" x14ac:dyDescent="0.3">
      <c r="A688" s="200">
        <v>337226</v>
      </c>
      <c r="B688" s="200" t="s">
        <v>2258</v>
      </c>
      <c r="C688" s="200" t="s">
        <v>680</v>
      </c>
      <c r="D688" s="200" t="s">
        <v>204</v>
      </c>
      <c r="E688" s="200">
        <v>2</v>
      </c>
      <c r="F688" s="200">
        <v>31057</v>
      </c>
      <c r="G688" s="200" t="s">
        <v>4546</v>
      </c>
      <c r="H688" s="200">
        <v>1</v>
      </c>
      <c r="I688" s="200" t="s">
        <v>4584</v>
      </c>
    </row>
    <row r="689" spans="1:9" x14ac:dyDescent="0.3">
      <c r="A689" s="200">
        <v>338112</v>
      </c>
      <c r="B689" s="200" t="s">
        <v>4093</v>
      </c>
      <c r="C689" s="200" t="s">
        <v>200</v>
      </c>
      <c r="D689" s="200" t="s">
        <v>4354</v>
      </c>
      <c r="E689" s="200">
        <v>2</v>
      </c>
      <c r="F689" s="200">
        <v>29473</v>
      </c>
      <c r="G689" s="200" t="s">
        <v>85</v>
      </c>
      <c r="H689" s="200">
        <v>1</v>
      </c>
      <c r="I689" s="200" t="s">
        <v>4584</v>
      </c>
    </row>
    <row r="690" spans="1:9" x14ac:dyDescent="0.3">
      <c r="A690" s="200">
        <v>336530</v>
      </c>
      <c r="B690" s="200" t="s">
        <v>2195</v>
      </c>
      <c r="C690" s="200" t="s">
        <v>209</v>
      </c>
      <c r="D690" s="200" t="s">
        <v>4320</v>
      </c>
      <c r="E690" s="200">
        <v>2</v>
      </c>
      <c r="F690" s="200">
        <v>32096</v>
      </c>
      <c r="G690" s="200" t="s">
        <v>85</v>
      </c>
      <c r="H690" s="200">
        <v>1</v>
      </c>
      <c r="I690" s="200" t="s">
        <v>4584</v>
      </c>
    </row>
    <row r="691" spans="1:9" x14ac:dyDescent="0.3">
      <c r="A691" s="200">
        <v>338120</v>
      </c>
      <c r="B691" s="200" t="s">
        <v>4098</v>
      </c>
      <c r="C691" s="200" t="s">
        <v>200</v>
      </c>
      <c r="D691" s="200" t="s">
        <v>1083</v>
      </c>
      <c r="E691" s="200">
        <v>2</v>
      </c>
      <c r="F691" s="200">
        <v>33586</v>
      </c>
      <c r="G691" s="200" t="s">
        <v>4398</v>
      </c>
      <c r="H691" s="200">
        <v>1</v>
      </c>
      <c r="I691" s="200" t="s">
        <v>4584</v>
      </c>
    </row>
    <row r="692" spans="1:9" x14ac:dyDescent="0.3">
      <c r="A692" s="200">
        <v>331093</v>
      </c>
      <c r="B692" s="200" t="s">
        <v>1424</v>
      </c>
      <c r="C692" s="200" t="s">
        <v>248</v>
      </c>
      <c r="D692" s="200" t="s">
        <v>5739</v>
      </c>
      <c r="E692" s="200">
        <v>2</v>
      </c>
      <c r="F692" s="200">
        <v>32064</v>
      </c>
      <c r="G692" s="200" t="s">
        <v>85</v>
      </c>
      <c r="H692" s="200">
        <v>1</v>
      </c>
      <c r="I692" s="200" t="s">
        <v>4647</v>
      </c>
    </row>
    <row r="693" spans="1:9" x14ac:dyDescent="0.3">
      <c r="A693" s="200">
        <v>338122</v>
      </c>
      <c r="B693" s="200" t="s">
        <v>4099</v>
      </c>
      <c r="C693" s="200" t="s">
        <v>279</v>
      </c>
      <c r="D693" s="200" t="s">
        <v>4356</v>
      </c>
      <c r="E693" s="200">
        <v>2</v>
      </c>
      <c r="F693" s="200">
        <v>36182</v>
      </c>
      <c r="G693" s="200" t="s">
        <v>4477</v>
      </c>
      <c r="H693" s="200">
        <v>1</v>
      </c>
      <c r="I693" s="200" t="s">
        <v>4584</v>
      </c>
    </row>
    <row r="694" spans="1:9" x14ac:dyDescent="0.3">
      <c r="A694" s="200">
        <v>338123</v>
      </c>
      <c r="B694" s="200" t="s">
        <v>4100</v>
      </c>
      <c r="C694" s="200" t="s">
        <v>346</v>
      </c>
      <c r="D694" s="200" t="s">
        <v>4357</v>
      </c>
      <c r="E694" s="200">
        <v>2</v>
      </c>
      <c r="F694" s="200">
        <v>35066</v>
      </c>
      <c r="G694" s="200" t="s">
        <v>4548</v>
      </c>
      <c r="H694" s="200">
        <v>1</v>
      </c>
      <c r="I694" s="200" t="s">
        <v>4584</v>
      </c>
    </row>
    <row r="695" spans="1:9" x14ac:dyDescent="0.3">
      <c r="A695" s="200">
        <v>326314</v>
      </c>
      <c r="B695" s="200" t="s">
        <v>2337</v>
      </c>
      <c r="C695" s="200" t="s">
        <v>4358</v>
      </c>
      <c r="D695" s="200" t="s">
        <v>318</v>
      </c>
      <c r="E695" s="200">
        <v>2</v>
      </c>
      <c r="F695" s="200">
        <v>34934</v>
      </c>
      <c r="G695" s="200" t="s">
        <v>85</v>
      </c>
      <c r="H695" s="200">
        <v>1</v>
      </c>
      <c r="I695" s="200" t="s">
        <v>4584</v>
      </c>
    </row>
    <row r="696" spans="1:9" x14ac:dyDescent="0.3">
      <c r="A696" s="200">
        <v>326878</v>
      </c>
      <c r="B696" s="200" t="s">
        <v>5746</v>
      </c>
      <c r="C696" s="200" t="s">
        <v>659</v>
      </c>
      <c r="D696" s="200" t="s">
        <v>5747</v>
      </c>
      <c r="E696" s="200">
        <v>2</v>
      </c>
      <c r="F696" s="200">
        <v>34572</v>
      </c>
      <c r="G696" s="200" t="s">
        <v>85</v>
      </c>
      <c r="H696" s="200">
        <v>1</v>
      </c>
      <c r="I696" s="200" t="s">
        <v>4647</v>
      </c>
    </row>
    <row r="697" spans="1:9" x14ac:dyDescent="0.3">
      <c r="A697" s="200">
        <v>336540</v>
      </c>
      <c r="B697" s="200" t="s">
        <v>2197</v>
      </c>
      <c r="C697" s="200" t="s">
        <v>214</v>
      </c>
      <c r="D697" s="200" t="s">
        <v>4359</v>
      </c>
      <c r="E697" s="200">
        <v>2</v>
      </c>
      <c r="F697" s="200">
        <v>34709</v>
      </c>
      <c r="G697" s="200" t="s">
        <v>4394</v>
      </c>
      <c r="H697" s="200">
        <v>1</v>
      </c>
      <c r="I697" s="200" t="s">
        <v>4584</v>
      </c>
    </row>
    <row r="698" spans="1:9" x14ac:dyDescent="0.3">
      <c r="A698" s="200">
        <v>338124</v>
      </c>
      <c r="B698" s="200" t="s">
        <v>5905</v>
      </c>
      <c r="C698" s="200" t="s">
        <v>216</v>
      </c>
      <c r="D698" s="200" t="s">
        <v>4360</v>
      </c>
      <c r="E698" s="200">
        <v>2</v>
      </c>
      <c r="F698" s="200">
        <v>36188</v>
      </c>
      <c r="G698" s="200" t="s">
        <v>4450</v>
      </c>
      <c r="H698" s="200">
        <v>1</v>
      </c>
      <c r="I698" s="200" t="s">
        <v>4584</v>
      </c>
    </row>
    <row r="699" spans="1:9" x14ac:dyDescent="0.3">
      <c r="A699" s="200">
        <v>336551</v>
      </c>
      <c r="B699" s="200" t="s">
        <v>2200</v>
      </c>
      <c r="C699" s="200" t="s">
        <v>209</v>
      </c>
      <c r="D699" s="200" t="s">
        <v>4361</v>
      </c>
      <c r="E699" s="200">
        <v>2</v>
      </c>
      <c r="F699" s="200">
        <v>34888</v>
      </c>
      <c r="G699" s="200" t="s">
        <v>4549</v>
      </c>
      <c r="H699" s="200">
        <v>1</v>
      </c>
      <c r="I699" s="200" t="s">
        <v>4584</v>
      </c>
    </row>
    <row r="700" spans="1:9" x14ac:dyDescent="0.3">
      <c r="A700" s="200">
        <v>324123</v>
      </c>
      <c r="B700" s="200" t="s">
        <v>5751</v>
      </c>
      <c r="C700" s="200" t="s">
        <v>200</v>
      </c>
      <c r="D700" s="200" t="s">
        <v>5752</v>
      </c>
      <c r="E700" s="200">
        <v>2</v>
      </c>
      <c r="F700" s="200">
        <v>30591</v>
      </c>
      <c r="G700" s="200" t="s">
        <v>85</v>
      </c>
      <c r="H700" s="200">
        <v>1</v>
      </c>
      <c r="I700" s="200" t="s">
        <v>4647</v>
      </c>
    </row>
    <row r="701" spans="1:9" x14ac:dyDescent="0.3">
      <c r="A701" s="200">
        <v>336553</v>
      </c>
      <c r="B701" s="200" t="s">
        <v>2202</v>
      </c>
      <c r="C701" s="200" t="s">
        <v>728</v>
      </c>
      <c r="D701" s="200" t="s">
        <v>202</v>
      </c>
      <c r="E701" s="200">
        <v>2</v>
      </c>
      <c r="F701" s="200">
        <v>31495</v>
      </c>
      <c r="G701" s="200" t="s">
        <v>85</v>
      </c>
      <c r="H701" s="200">
        <v>1</v>
      </c>
      <c r="I701" s="200" t="s">
        <v>4584</v>
      </c>
    </row>
    <row r="702" spans="1:9" x14ac:dyDescent="0.3">
      <c r="A702" s="200">
        <v>334669</v>
      </c>
      <c r="B702" s="200" t="s">
        <v>5753</v>
      </c>
      <c r="C702" s="200" t="s">
        <v>337</v>
      </c>
      <c r="D702" s="200" t="s">
        <v>627</v>
      </c>
      <c r="E702" s="200">
        <v>2</v>
      </c>
      <c r="F702" s="200">
        <v>33306</v>
      </c>
      <c r="G702" s="200" t="s">
        <v>85</v>
      </c>
      <c r="H702" s="200">
        <v>1</v>
      </c>
      <c r="I702" s="200" t="s">
        <v>4647</v>
      </c>
    </row>
    <row r="703" spans="1:9" x14ac:dyDescent="0.3">
      <c r="A703" s="200">
        <v>338130</v>
      </c>
      <c r="B703" s="200" t="s">
        <v>4104</v>
      </c>
      <c r="C703" s="200" t="s">
        <v>216</v>
      </c>
      <c r="D703" s="200" t="s">
        <v>614</v>
      </c>
      <c r="E703" s="200">
        <v>2</v>
      </c>
      <c r="F703" s="200">
        <v>34335</v>
      </c>
      <c r="G703" s="200" t="s">
        <v>87</v>
      </c>
      <c r="H703" s="200">
        <v>1</v>
      </c>
      <c r="I703" s="200" t="s">
        <v>4584</v>
      </c>
    </row>
    <row r="704" spans="1:9" x14ac:dyDescent="0.3">
      <c r="A704" s="200">
        <v>312468</v>
      </c>
      <c r="B704" s="200" t="s">
        <v>5756</v>
      </c>
      <c r="C704" s="200" t="s">
        <v>201</v>
      </c>
      <c r="D704" s="200" t="s">
        <v>5757</v>
      </c>
      <c r="E704" s="200">
        <v>2</v>
      </c>
      <c r="F704" s="200">
        <v>31778</v>
      </c>
      <c r="G704" s="200" t="s">
        <v>5758</v>
      </c>
      <c r="H704" s="200">
        <v>2</v>
      </c>
      <c r="I704" s="200" t="s">
        <v>4647</v>
      </c>
    </row>
    <row r="705" spans="1:9" x14ac:dyDescent="0.3">
      <c r="A705" s="200">
        <v>325774</v>
      </c>
      <c r="B705" s="200" t="s">
        <v>5763</v>
      </c>
      <c r="C705" s="200" t="s">
        <v>602</v>
      </c>
      <c r="D705" s="200" t="s">
        <v>593</v>
      </c>
      <c r="E705" s="200">
        <v>2</v>
      </c>
      <c r="F705" s="200">
        <v>34339</v>
      </c>
      <c r="G705" s="200" t="s">
        <v>85</v>
      </c>
      <c r="H705" s="200">
        <v>1</v>
      </c>
      <c r="I705" s="200" t="s">
        <v>4647</v>
      </c>
    </row>
    <row r="706" spans="1:9" x14ac:dyDescent="0.3">
      <c r="A706" s="200">
        <v>336568</v>
      </c>
      <c r="B706" s="200" t="s">
        <v>2208</v>
      </c>
      <c r="C706" s="200" t="s">
        <v>624</v>
      </c>
      <c r="D706" s="200" t="s">
        <v>4363</v>
      </c>
      <c r="E706" s="200">
        <v>2</v>
      </c>
      <c r="F706" s="200">
        <v>35743</v>
      </c>
      <c r="G706" s="200" t="s">
        <v>4432</v>
      </c>
      <c r="H706" s="200">
        <v>1</v>
      </c>
      <c r="I706" s="200" t="s">
        <v>4584</v>
      </c>
    </row>
    <row r="707" spans="1:9" x14ac:dyDescent="0.3">
      <c r="A707" s="200">
        <v>338136</v>
      </c>
      <c r="B707" s="200" t="s">
        <v>4105</v>
      </c>
      <c r="C707" s="200" t="s">
        <v>1438</v>
      </c>
      <c r="D707" s="200" t="s">
        <v>4233</v>
      </c>
      <c r="E707" s="200">
        <v>2</v>
      </c>
      <c r="F707" s="200">
        <v>35157</v>
      </c>
      <c r="G707" s="200" t="s">
        <v>4460</v>
      </c>
      <c r="H707" s="200">
        <v>1</v>
      </c>
      <c r="I707" s="200" t="s">
        <v>4584</v>
      </c>
    </row>
    <row r="708" spans="1:9" x14ac:dyDescent="0.3">
      <c r="A708" s="200">
        <v>336571</v>
      </c>
      <c r="B708" s="200" t="s">
        <v>5906</v>
      </c>
      <c r="C708" s="200" t="s">
        <v>278</v>
      </c>
      <c r="D708" s="200" t="s">
        <v>375</v>
      </c>
      <c r="E708" s="200">
        <v>2</v>
      </c>
      <c r="F708" s="200">
        <v>36298</v>
      </c>
      <c r="G708" s="200" t="s">
        <v>85</v>
      </c>
      <c r="H708" s="200">
        <v>1</v>
      </c>
      <c r="I708" s="200" t="s">
        <v>4584</v>
      </c>
    </row>
    <row r="709" spans="1:9" x14ac:dyDescent="0.3">
      <c r="A709" s="200">
        <v>324133</v>
      </c>
      <c r="B709" s="200" t="s">
        <v>5771</v>
      </c>
      <c r="C709" s="200" t="s">
        <v>200</v>
      </c>
      <c r="D709" s="200" t="s">
        <v>642</v>
      </c>
      <c r="E709" s="200">
        <v>2</v>
      </c>
      <c r="F709" s="200">
        <v>30682</v>
      </c>
      <c r="G709" s="200" t="s">
        <v>85</v>
      </c>
      <c r="H709" s="200">
        <v>1</v>
      </c>
      <c r="I709" s="200" t="s">
        <v>4647</v>
      </c>
    </row>
    <row r="710" spans="1:9" x14ac:dyDescent="0.3">
      <c r="A710" s="200">
        <v>336578</v>
      </c>
      <c r="B710" s="200" t="s">
        <v>3400</v>
      </c>
      <c r="C710" s="200" t="s">
        <v>457</v>
      </c>
      <c r="D710" s="200" t="s">
        <v>4364</v>
      </c>
      <c r="E710" s="200">
        <v>2</v>
      </c>
      <c r="F710" s="200">
        <v>33322</v>
      </c>
      <c r="G710" s="200" t="s">
        <v>4550</v>
      </c>
      <c r="H710" s="200">
        <v>1</v>
      </c>
      <c r="I710" s="200" t="s">
        <v>4584</v>
      </c>
    </row>
    <row r="711" spans="1:9" x14ac:dyDescent="0.3">
      <c r="A711" s="200">
        <v>321469</v>
      </c>
      <c r="B711" s="200" t="s">
        <v>5773</v>
      </c>
      <c r="C711" s="200" t="s">
        <v>541</v>
      </c>
      <c r="D711" s="200" t="s">
        <v>5774</v>
      </c>
      <c r="E711" s="200">
        <v>2</v>
      </c>
      <c r="F711" s="200">
        <v>31048</v>
      </c>
      <c r="G711" s="200" t="s">
        <v>85</v>
      </c>
      <c r="H711" s="200">
        <v>1</v>
      </c>
      <c r="I711" s="200" t="s">
        <v>4584</v>
      </c>
    </row>
    <row r="712" spans="1:9" x14ac:dyDescent="0.3">
      <c r="A712" s="200">
        <v>321476</v>
      </c>
      <c r="B712" s="200" t="s">
        <v>5778</v>
      </c>
      <c r="C712" s="200" t="s">
        <v>616</v>
      </c>
      <c r="D712" s="200" t="s">
        <v>5779</v>
      </c>
      <c r="E712" s="200">
        <v>2</v>
      </c>
      <c r="F712" s="200">
        <v>33278</v>
      </c>
      <c r="G712" s="200" t="s">
        <v>85</v>
      </c>
      <c r="H712" s="200">
        <v>1</v>
      </c>
      <c r="I712" s="200" t="s">
        <v>4647</v>
      </c>
    </row>
    <row r="713" spans="1:9" x14ac:dyDescent="0.3">
      <c r="A713" s="200">
        <v>336595</v>
      </c>
      <c r="B713" s="200" t="s">
        <v>2212</v>
      </c>
      <c r="C713" s="200" t="s">
        <v>251</v>
      </c>
      <c r="D713" s="200" t="s">
        <v>4278</v>
      </c>
      <c r="E713" s="200">
        <v>2</v>
      </c>
      <c r="F713" s="200">
        <v>33739</v>
      </c>
      <c r="G713" s="200" t="s">
        <v>4407</v>
      </c>
      <c r="H713" s="200">
        <v>1</v>
      </c>
      <c r="I713" s="200" t="s">
        <v>4584</v>
      </c>
    </row>
    <row r="714" spans="1:9" x14ac:dyDescent="0.3">
      <c r="A714" s="200">
        <v>322871</v>
      </c>
      <c r="B714" s="200" t="s">
        <v>5783</v>
      </c>
      <c r="C714" s="200" t="s">
        <v>5784</v>
      </c>
      <c r="D714" s="200" t="s">
        <v>5785</v>
      </c>
      <c r="E714" s="200">
        <v>2</v>
      </c>
      <c r="F714" s="200">
        <v>34288</v>
      </c>
      <c r="G714" s="200" t="s">
        <v>4411</v>
      </c>
      <c r="H714" s="200">
        <v>1</v>
      </c>
      <c r="I714" s="200" t="s">
        <v>4647</v>
      </c>
    </row>
    <row r="715" spans="1:9" x14ac:dyDescent="0.3">
      <c r="A715" s="200">
        <v>338145</v>
      </c>
      <c r="B715" s="200" t="s">
        <v>4112</v>
      </c>
      <c r="C715" s="200" t="s">
        <v>203</v>
      </c>
      <c r="D715" s="200" t="s">
        <v>604</v>
      </c>
      <c r="E715" s="200">
        <v>2</v>
      </c>
      <c r="F715" s="200">
        <v>34335</v>
      </c>
      <c r="G715" s="200" t="s">
        <v>4514</v>
      </c>
      <c r="H715" s="200">
        <v>1</v>
      </c>
      <c r="I715" s="200" t="s">
        <v>4584</v>
      </c>
    </row>
    <row r="716" spans="1:9" x14ac:dyDescent="0.3">
      <c r="A716" s="200">
        <v>338146</v>
      </c>
      <c r="B716" s="200" t="s">
        <v>4113</v>
      </c>
      <c r="C716" s="200" t="s">
        <v>525</v>
      </c>
      <c r="D716" s="200" t="s">
        <v>3595</v>
      </c>
      <c r="E716" s="200">
        <v>2</v>
      </c>
      <c r="F716" s="200">
        <v>32152</v>
      </c>
      <c r="G716" s="200" t="s">
        <v>85</v>
      </c>
      <c r="H716" s="200">
        <v>1</v>
      </c>
      <c r="I716" s="200" t="s">
        <v>4584</v>
      </c>
    </row>
    <row r="717" spans="1:9" x14ac:dyDescent="0.3">
      <c r="A717" s="200">
        <v>338148</v>
      </c>
      <c r="B717" s="200" t="s">
        <v>4114</v>
      </c>
      <c r="C717" s="200" t="s">
        <v>501</v>
      </c>
      <c r="D717" s="200" t="s">
        <v>4365</v>
      </c>
      <c r="E717" s="200">
        <v>2</v>
      </c>
      <c r="F717" s="200">
        <v>32794</v>
      </c>
      <c r="G717" s="200" t="s">
        <v>4547</v>
      </c>
      <c r="H717" s="200">
        <v>1</v>
      </c>
      <c r="I717" s="200" t="s">
        <v>4584</v>
      </c>
    </row>
    <row r="718" spans="1:9" x14ac:dyDescent="0.3">
      <c r="A718" s="200">
        <v>336607</v>
      </c>
      <c r="B718" s="200" t="s">
        <v>2216</v>
      </c>
      <c r="C718" s="200" t="s">
        <v>493</v>
      </c>
      <c r="D718" s="200" t="s">
        <v>312</v>
      </c>
      <c r="E718" s="200">
        <v>2</v>
      </c>
      <c r="F718" s="200">
        <v>33166</v>
      </c>
      <c r="G718" s="200" t="s">
        <v>4551</v>
      </c>
      <c r="H718" s="200">
        <v>1</v>
      </c>
      <c r="I718" s="200" t="s">
        <v>4584</v>
      </c>
    </row>
    <row r="719" spans="1:9" x14ac:dyDescent="0.3">
      <c r="A719" s="200">
        <v>330853</v>
      </c>
      <c r="B719" s="200" t="s">
        <v>5787</v>
      </c>
      <c r="C719" s="200" t="s">
        <v>3572</v>
      </c>
      <c r="D719" s="200" t="s">
        <v>999</v>
      </c>
      <c r="E719" s="200">
        <v>2</v>
      </c>
      <c r="F719" s="200">
        <v>33439</v>
      </c>
      <c r="G719" s="200" t="s">
        <v>101</v>
      </c>
      <c r="H719" s="200">
        <v>1</v>
      </c>
      <c r="I719" s="200" t="s">
        <v>4647</v>
      </c>
    </row>
    <row r="720" spans="1:9" x14ac:dyDescent="0.3">
      <c r="A720" s="200">
        <v>338151</v>
      </c>
      <c r="B720" s="200" t="s">
        <v>4115</v>
      </c>
      <c r="C720" s="200" t="s">
        <v>3564</v>
      </c>
      <c r="D720" s="200" t="s">
        <v>4116</v>
      </c>
      <c r="E720" s="200">
        <v>2</v>
      </c>
      <c r="F720" s="200">
        <v>36181</v>
      </c>
      <c r="G720" s="200" t="s">
        <v>85</v>
      </c>
      <c r="H720" s="200">
        <v>1</v>
      </c>
      <c r="I720" s="200" t="s">
        <v>4584</v>
      </c>
    </row>
    <row r="721" spans="1:9" x14ac:dyDescent="0.3">
      <c r="A721" s="200">
        <v>334701</v>
      </c>
      <c r="B721" s="200" t="s">
        <v>2736</v>
      </c>
      <c r="C721" s="200" t="s">
        <v>211</v>
      </c>
      <c r="D721" s="200" t="s">
        <v>268</v>
      </c>
      <c r="E721" s="200">
        <v>2</v>
      </c>
      <c r="F721" s="200">
        <v>34809</v>
      </c>
      <c r="G721" s="200" t="s">
        <v>4499</v>
      </c>
      <c r="H721" s="200">
        <v>1</v>
      </c>
      <c r="I721" s="200" t="s">
        <v>4584</v>
      </c>
    </row>
    <row r="722" spans="1:9" x14ac:dyDescent="0.3">
      <c r="A722" s="200">
        <v>338153</v>
      </c>
      <c r="B722" s="200" t="s">
        <v>5907</v>
      </c>
      <c r="C722" s="200" t="s">
        <v>636</v>
      </c>
      <c r="D722" s="200" t="s">
        <v>4366</v>
      </c>
      <c r="E722" s="200">
        <v>2</v>
      </c>
      <c r="F722" s="200">
        <v>36263</v>
      </c>
      <c r="G722" s="200" t="s">
        <v>4382</v>
      </c>
      <c r="H722" s="200">
        <v>1</v>
      </c>
      <c r="I722" s="200" t="s">
        <v>4584</v>
      </c>
    </row>
    <row r="723" spans="1:9" x14ac:dyDescent="0.3">
      <c r="A723" s="200">
        <v>338154</v>
      </c>
      <c r="B723" s="200" t="s">
        <v>4118</v>
      </c>
      <c r="C723" s="200" t="s">
        <v>4119</v>
      </c>
      <c r="D723" s="200" t="s">
        <v>4367</v>
      </c>
      <c r="E723" s="200">
        <v>2</v>
      </c>
      <c r="F723" s="200">
        <v>29172</v>
      </c>
      <c r="G723" s="200" t="s">
        <v>4408</v>
      </c>
      <c r="H723" s="200">
        <v>1</v>
      </c>
      <c r="I723" s="200" t="s">
        <v>4584</v>
      </c>
    </row>
    <row r="724" spans="1:9" x14ac:dyDescent="0.3">
      <c r="A724" s="200">
        <v>326910</v>
      </c>
      <c r="B724" s="200" t="s">
        <v>5792</v>
      </c>
      <c r="C724" s="200" t="s">
        <v>5625</v>
      </c>
      <c r="D724" s="200" t="s">
        <v>5793</v>
      </c>
      <c r="E724" s="200">
        <v>2</v>
      </c>
      <c r="F724" s="200">
        <v>34700</v>
      </c>
      <c r="G724" s="200" t="s">
        <v>4492</v>
      </c>
      <c r="H724" s="200">
        <v>1</v>
      </c>
      <c r="I724" s="200" t="s">
        <v>4647</v>
      </c>
    </row>
    <row r="725" spans="1:9" x14ac:dyDescent="0.3">
      <c r="A725" s="200">
        <v>336612</v>
      </c>
      <c r="B725" s="200" t="s">
        <v>3411</v>
      </c>
      <c r="C725" s="200" t="s">
        <v>236</v>
      </c>
      <c r="D725" s="200" t="s">
        <v>926</v>
      </c>
      <c r="E725" s="200">
        <v>2</v>
      </c>
      <c r="F725" s="200">
        <v>34700</v>
      </c>
      <c r="G725" s="200" t="s">
        <v>85</v>
      </c>
      <c r="H725" s="200">
        <v>1</v>
      </c>
      <c r="I725" s="200" t="s">
        <v>4584</v>
      </c>
    </row>
    <row r="726" spans="1:9" x14ac:dyDescent="0.3">
      <c r="A726" s="200">
        <v>334707</v>
      </c>
      <c r="B726" s="200" t="s">
        <v>1426</v>
      </c>
      <c r="C726" s="200" t="s">
        <v>294</v>
      </c>
      <c r="D726" s="200" t="s">
        <v>4368</v>
      </c>
      <c r="E726" s="200">
        <v>2</v>
      </c>
      <c r="F726" s="200">
        <v>34938</v>
      </c>
      <c r="G726" s="200" t="s">
        <v>85</v>
      </c>
      <c r="H726" s="200">
        <v>1</v>
      </c>
      <c r="I726" s="200" t="s">
        <v>4584</v>
      </c>
    </row>
    <row r="727" spans="1:9" x14ac:dyDescent="0.3">
      <c r="A727" s="200">
        <v>336616</v>
      </c>
      <c r="B727" s="200" t="s">
        <v>3412</v>
      </c>
      <c r="C727" s="200" t="s">
        <v>754</v>
      </c>
      <c r="D727" s="200" t="s">
        <v>267</v>
      </c>
      <c r="E727" s="200">
        <v>2</v>
      </c>
      <c r="F727" s="200">
        <v>35242</v>
      </c>
      <c r="G727" s="200" t="s">
        <v>103</v>
      </c>
      <c r="H727" s="200">
        <v>1</v>
      </c>
      <c r="I727" s="200" t="s">
        <v>4584</v>
      </c>
    </row>
    <row r="728" spans="1:9" x14ac:dyDescent="0.3">
      <c r="A728" s="200">
        <v>324151</v>
      </c>
      <c r="B728" s="200" t="s">
        <v>5795</v>
      </c>
      <c r="C728" s="200" t="s">
        <v>238</v>
      </c>
      <c r="D728" s="200" t="s">
        <v>402</v>
      </c>
      <c r="E728" s="200">
        <v>2</v>
      </c>
      <c r="F728" s="200">
        <v>33970</v>
      </c>
      <c r="G728" s="200" t="s">
        <v>87</v>
      </c>
      <c r="H728" s="200">
        <v>1</v>
      </c>
      <c r="I728" s="200" t="s">
        <v>4647</v>
      </c>
    </row>
    <row r="729" spans="1:9" x14ac:dyDescent="0.3">
      <c r="A729" s="200">
        <v>338160</v>
      </c>
      <c r="B729" s="200" t="s">
        <v>4121</v>
      </c>
      <c r="C729" s="200" t="s">
        <v>211</v>
      </c>
      <c r="D729" s="200" t="s">
        <v>759</v>
      </c>
      <c r="E729" s="200">
        <v>2</v>
      </c>
      <c r="F729" s="200">
        <v>32052</v>
      </c>
      <c r="G729" s="200" t="s">
        <v>4428</v>
      </c>
      <c r="H729" s="200">
        <v>1</v>
      </c>
      <c r="I729" s="200" t="s">
        <v>4584</v>
      </c>
    </row>
    <row r="730" spans="1:9" x14ac:dyDescent="0.3">
      <c r="A730" s="200">
        <v>336618</v>
      </c>
      <c r="B730" s="200" t="s">
        <v>2219</v>
      </c>
      <c r="C730" s="200" t="s">
        <v>718</v>
      </c>
      <c r="D730" s="200" t="s">
        <v>4369</v>
      </c>
      <c r="E730" s="200">
        <v>2</v>
      </c>
      <c r="F730" s="200">
        <v>25953</v>
      </c>
      <c r="G730" s="200" t="s">
        <v>893</v>
      </c>
      <c r="H730" s="200">
        <v>1</v>
      </c>
      <c r="I730" s="200" t="s">
        <v>4584</v>
      </c>
    </row>
    <row r="731" spans="1:9" x14ac:dyDescent="0.3">
      <c r="A731" s="200">
        <v>330878</v>
      </c>
      <c r="B731" s="200" t="s">
        <v>5798</v>
      </c>
      <c r="C731" s="200" t="s">
        <v>4891</v>
      </c>
      <c r="D731" s="200" t="s">
        <v>5799</v>
      </c>
      <c r="E731" s="200">
        <v>2</v>
      </c>
      <c r="F731" s="200">
        <v>33685</v>
      </c>
      <c r="G731" s="200" t="s">
        <v>85</v>
      </c>
      <c r="H731" s="200">
        <v>1</v>
      </c>
      <c r="I731" s="200" t="s">
        <v>4647</v>
      </c>
    </row>
    <row r="732" spans="1:9" x14ac:dyDescent="0.3">
      <c r="A732" s="200">
        <v>338163</v>
      </c>
      <c r="B732" s="200" t="s">
        <v>4122</v>
      </c>
      <c r="C732" s="200" t="s">
        <v>396</v>
      </c>
      <c r="D732" s="200" t="s">
        <v>537</v>
      </c>
      <c r="E732" s="200">
        <v>2</v>
      </c>
      <c r="F732" s="200">
        <v>34460</v>
      </c>
      <c r="G732" s="200" t="s">
        <v>4438</v>
      </c>
      <c r="H732" s="200">
        <v>1</v>
      </c>
      <c r="I732" s="200" t="s">
        <v>4584</v>
      </c>
    </row>
    <row r="733" spans="1:9" x14ac:dyDescent="0.3">
      <c r="A733" s="200">
        <v>333135</v>
      </c>
      <c r="B733" s="200" t="s">
        <v>5802</v>
      </c>
      <c r="C733" s="200" t="s">
        <v>200</v>
      </c>
      <c r="D733" s="200" t="s">
        <v>5803</v>
      </c>
      <c r="E733" s="200">
        <v>2</v>
      </c>
      <c r="F733" s="200">
        <v>36013</v>
      </c>
      <c r="G733" s="200" t="s">
        <v>85</v>
      </c>
      <c r="H733" s="200">
        <v>1</v>
      </c>
      <c r="I733" s="200" t="s">
        <v>4647</v>
      </c>
    </row>
    <row r="734" spans="1:9" x14ac:dyDescent="0.3">
      <c r="A734" s="200">
        <v>338168</v>
      </c>
      <c r="B734" s="200" t="s">
        <v>4125</v>
      </c>
      <c r="C734" s="200" t="s">
        <v>618</v>
      </c>
      <c r="D734" s="200" t="s">
        <v>4370</v>
      </c>
      <c r="E734" s="200">
        <v>2</v>
      </c>
      <c r="F734" s="200">
        <v>31999</v>
      </c>
      <c r="G734" s="200" t="s">
        <v>4475</v>
      </c>
      <c r="H734" s="200">
        <v>1</v>
      </c>
      <c r="I734" s="200" t="s">
        <v>4584</v>
      </c>
    </row>
    <row r="735" spans="1:9" x14ac:dyDescent="0.3">
      <c r="A735" s="200">
        <v>333136</v>
      </c>
      <c r="B735" s="200" t="s">
        <v>5806</v>
      </c>
      <c r="C735" s="200" t="s">
        <v>298</v>
      </c>
      <c r="D735" s="200" t="s">
        <v>371</v>
      </c>
      <c r="E735" s="200">
        <v>2</v>
      </c>
      <c r="F735" s="200">
        <v>27600</v>
      </c>
      <c r="G735" s="200" t="s">
        <v>85</v>
      </c>
      <c r="H735" s="200">
        <v>1</v>
      </c>
      <c r="I735" s="200" t="s">
        <v>4647</v>
      </c>
    </row>
    <row r="736" spans="1:9" x14ac:dyDescent="0.3">
      <c r="A736" s="200">
        <v>333143</v>
      </c>
      <c r="B736" s="200" t="s">
        <v>1121</v>
      </c>
      <c r="C736" s="200" t="s">
        <v>4371</v>
      </c>
      <c r="D736" s="200" t="s">
        <v>202</v>
      </c>
      <c r="E736" s="200">
        <v>2</v>
      </c>
      <c r="F736" s="200">
        <v>32210</v>
      </c>
      <c r="G736" s="200" t="s">
        <v>85</v>
      </c>
      <c r="H736" s="200">
        <v>1</v>
      </c>
      <c r="I736" s="200" t="s">
        <v>4584</v>
      </c>
    </row>
    <row r="737" spans="1:9" x14ac:dyDescent="0.3">
      <c r="A737" s="200">
        <v>324407</v>
      </c>
      <c r="B737" s="200" t="s">
        <v>5908</v>
      </c>
      <c r="C737" s="200" t="s">
        <v>5808</v>
      </c>
      <c r="D737" s="200" t="s">
        <v>5809</v>
      </c>
      <c r="E737" s="200">
        <v>2</v>
      </c>
      <c r="F737" s="200">
        <v>27207</v>
      </c>
      <c r="G737" s="200" t="s">
        <v>5810</v>
      </c>
      <c r="H737" s="200">
        <v>1</v>
      </c>
      <c r="I737" s="200" t="s">
        <v>4647</v>
      </c>
    </row>
    <row r="738" spans="1:9" x14ac:dyDescent="0.3">
      <c r="A738" s="200">
        <v>321551</v>
      </c>
      <c r="B738" s="200" t="s">
        <v>5812</v>
      </c>
      <c r="C738" s="200" t="s">
        <v>5813</v>
      </c>
      <c r="D738" s="200" t="s">
        <v>3574</v>
      </c>
      <c r="E738" s="200">
        <v>2</v>
      </c>
      <c r="F738" s="200">
        <v>32694</v>
      </c>
      <c r="G738" s="200" t="s">
        <v>4456</v>
      </c>
      <c r="H738" s="200">
        <v>1</v>
      </c>
      <c r="I738" s="200" t="s">
        <v>4647</v>
      </c>
    </row>
    <row r="739" spans="1:9" x14ac:dyDescent="0.3">
      <c r="A739" s="200">
        <v>330899</v>
      </c>
      <c r="B739" s="200" t="s">
        <v>1000</v>
      </c>
      <c r="C739" s="200" t="s">
        <v>301</v>
      </c>
      <c r="D739" s="200" t="s">
        <v>4372</v>
      </c>
      <c r="E739" s="200">
        <v>2</v>
      </c>
      <c r="F739" s="200">
        <v>32162</v>
      </c>
      <c r="G739" s="200" t="s">
        <v>4552</v>
      </c>
      <c r="H739" s="200">
        <v>1</v>
      </c>
      <c r="I739" s="200" t="s">
        <v>4584</v>
      </c>
    </row>
    <row r="740" spans="1:9" x14ac:dyDescent="0.3">
      <c r="A740" s="200">
        <v>324438</v>
      </c>
      <c r="B740" s="200" t="s">
        <v>5817</v>
      </c>
      <c r="C740" s="200" t="s">
        <v>273</v>
      </c>
      <c r="D740" s="200" t="s">
        <v>221</v>
      </c>
      <c r="E740" s="200">
        <v>2</v>
      </c>
      <c r="F740" s="200">
        <v>34365</v>
      </c>
      <c r="G740" s="200" t="s">
        <v>85</v>
      </c>
      <c r="H740" s="200">
        <v>1</v>
      </c>
      <c r="I740" s="200" t="s">
        <v>4647</v>
      </c>
    </row>
    <row r="741" spans="1:9" x14ac:dyDescent="0.3">
      <c r="A741" s="200">
        <v>337021</v>
      </c>
      <c r="B741" s="200" t="s">
        <v>2251</v>
      </c>
      <c r="C741" s="200" t="s">
        <v>200</v>
      </c>
      <c r="D741" s="200" t="s">
        <v>2160</v>
      </c>
      <c r="E741" s="200">
        <v>2</v>
      </c>
      <c r="F741" s="200">
        <v>35465</v>
      </c>
      <c r="G741" s="200" t="s">
        <v>4415</v>
      </c>
      <c r="H741" s="200">
        <v>1</v>
      </c>
      <c r="I741" s="200" t="s">
        <v>4584</v>
      </c>
    </row>
    <row r="742" spans="1:9" x14ac:dyDescent="0.3">
      <c r="A742" s="200">
        <v>336653</v>
      </c>
      <c r="B742" s="200" t="s">
        <v>2225</v>
      </c>
      <c r="C742" s="200" t="s">
        <v>1285</v>
      </c>
      <c r="D742" s="200" t="s">
        <v>4373</v>
      </c>
      <c r="E742" s="200">
        <v>2</v>
      </c>
      <c r="F742" s="200">
        <v>35796</v>
      </c>
      <c r="G742" s="200" t="s">
        <v>96</v>
      </c>
      <c r="H742" s="200">
        <v>1</v>
      </c>
      <c r="I742" s="200" t="s">
        <v>4584</v>
      </c>
    </row>
    <row r="743" spans="1:9" x14ac:dyDescent="0.3">
      <c r="A743" s="200">
        <v>327830</v>
      </c>
      <c r="B743" s="200" t="s">
        <v>5822</v>
      </c>
      <c r="C743" s="200" t="s">
        <v>211</v>
      </c>
      <c r="D743" s="200" t="s">
        <v>5823</v>
      </c>
      <c r="E743" s="200">
        <v>2</v>
      </c>
      <c r="F743" s="200">
        <v>35092</v>
      </c>
      <c r="G743" s="200" t="s">
        <v>85</v>
      </c>
      <c r="H743" s="200">
        <v>1</v>
      </c>
      <c r="I743" s="200" t="s">
        <v>4647</v>
      </c>
    </row>
    <row r="744" spans="1:9" x14ac:dyDescent="0.3">
      <c r="A744" s="200">
        <v>338177</v>
      </c>
      <c r="B744" s="200" t="s">
        <v>4132</v>
      </c>
      <c r="C744" s="200" t="s">
        <v>201</v>
      </c>
      <c r="D744" s="200" t="s">
        <v>328</v>
      </c>
      <c r="E744" s="200">
        <v>2</v>
      </c>
      <c r="F744" s="200">
        <v>34700</v>
      </c>
      <c r="G744" s="200" t="s">
        <v>85</v>
      </c>
      <c r="H744" s="200">
        <v>1</v>
      </c>
      <c r="I744" s="200" t="s">
        <v>4584</v>
      </c>
    </row>
    <row r="745" spans="1:9" x14ac:dyDescent="0.3">
      <c r="A745" s="200">
        <v>337251</v>
      </c>
      <c r="B745" s="200" t="s">
        <v>2264</v>
      </c>
      <c r="C745" s="200" t="s">
        <v>746</v>
      </c>
      <c r="D745" s="200" t="s">
        <v>2265</v>
      </c>
      <c r="E745" s="200">
        <v>2</v>
      </c>
      <c r="F745" s="200">
        <v>35445</v>
      </c>
      <c r="G745" s="200" t="s">
        <v>4433</v>
      </c>
      <c r="H745" s="200">
        <v>1</v>
      </c>
      <c r="I745" s="200" t="s">
        <v>4584</v>
      </c>
    </row>
    <row r="746" spans="1:9" x14ac:dyDescent="0.3">
      <c r="A746" s="200">
        <v>338181</v>
      </c>
      <c r="B746" s="200" t="s">
        <v>4135</v>
      </c>
      <c r="C746" s="200" t="s">
        <v>216</v>
      </c>
      <c r="D746" s="200" t="s">
        <v>4374</v>
      </c>
      <c r="E746" s="200">
        <v>2</v>
      </c>
      <c r="F746" s="200">
        <v>32897</v>
      </c>
      <c r="G746" s="200" t="s">
        <v>4553</v>
      </c>
      <c r="H746" s="200">
        <v>1</v>
      </c>
      <c r="I746" s="200" t="s">
        <v>4584</v>
      </c>
    </row>
    <row r="747" spans="1:9" x14ac:dyDescent="0.3">
      <c r="A747" s="200">
        <v>336669</v>
      </c>
      <c r="B747" s="200" t="s">
        <v>2232</v>
      </c>
      <c r="C747" s="200" t="s">
        <v>248</v>
      </c>
      <c r="D747" s="200" t="s">
        <v>1210</v>
      </c>
      <c r="E747" s="200">
        <v>2</v>
      </c>
      <c r="F747" s="200">
        <v>33989</v>
      </c>
      <c r="G747" s="200" t="s">
        <v>4435</v>
      </c>
      <c r="H747" s="200">
        <v>1</v>
      </c>
      <c r="I747" s="200" t="s">
        <v>4584</v>
      </c>
    </row>
    <row r="748" spans="1:9" x14ac:dyDescent="0.3">
      <c r="A748" s="200">
        <v>336671</v>
      </c>
      <c r="B748" s="200" t="s">
        <v>2233</v>
      </c>
      <c r="C748" s="200" t="s">
        <v>200</v>
      </c>
      <c r="D748" s="200" t="s">
        <v>322</v>
      </c>
      <c r="E748" s="200">
        <v>2</v>
      </c>
      <c r="F748" s="200">
        <v>30831</v>
      </c>
      <c r="G748" s="200" t="s">
        <v>4554</v>
      </c>
      <c r="H748" s="200">
        <v>1</v>
      </c>
      <c r="I748" s="200" t="s">
        <v>4584</v>
      </c>
    </row>
    <row r="749" spans="1:9" x14ac:dyDescent="0.3">
      <c r="A749" s="200">
        <v>338185</v>
      </c>
      <c r="B749" s="200" t="s">
        <v>4137</v>
      </c>
      <c r="C749" s="200" t="s">
        <v>608</v>
      </c>
      <c r="D749" s="200" t="s">
        <v>678</v>
      </c>
      <c r="E749" s="200">
        <v>2</v>
      </c>
      <c r="F749" s="200">
        <v>31838</v>
      </c>
      <c r="G749" s="200" t="s">
        <v>85</v>
      </c>
      <c r="H749" s="200">
        <v>1</v>
      </c>
      <c r="I749" s="200" t="s">
        <v>4584</v>
      </c>
    </row>
    <row r="750" spans="1:9" x14ac:dyDescent="0.3">
      <c r="A750" s="200">
        <v>338191</v>
      </c>
      <c r="B750" s="200" t="s">
        <v>4141</v>
      </c>
      <c r="C750" s="200" t="s">
        <v>4375</v>
      </c>
      <c r="D750" s="200" t="s">
        <v>4376</v>
      </c>
      <c r="E750" s="200">
        <v>2</v>
      </c>
      <c r="F750" s="200">
        <v>34352</v>
      </c>
      <c r="G750" s="200" t="s">
        <v>4555</v>
      </c>
      <c r="H750" s="200">
        <v>1</v>
      </c>
      <c r="I750" s="200" t="s">
        <v>4584</v>
      </c>
    </row>
    <row r="751" spans="1:9" x14ac:dyDescent="0.3">
      <c r="A751" s="200">
        <v>333395</v>
      </c>
      <c r="B751" s="200" t="s">
        <v>5830</v>
      </c>
      <c r="C751" s="200" t="s">
        <v>200</v>
      </c>
      <c r="D751" s="200" t="s">
        <v>978</v>
      </c>
      <c r="E751" s="200">
        <v>2</v>
      </c>
      <c r="F751" s="200">
        <v>33154</v>
      </c>
      <c r="G751" s="200" t="s">
        <v>5831</v>
      </c>
      <c r="H751" s="200">
        <v>1</v>
      </c>
      <c r="I751" s="200" t="s">
        <v>4647</v>
      </c>
    </row>
    <row r="752" spans="1:9" x14ac:dyDescent="0.3">
      <c r="A752" s="200">
        <v>333177</v>
      </c>
      <c r="B752" s="200" t="s">
        <v>1601</v>
      </c>
      <c r="C752" s="200" t="s">
        <v>304</v>
      </c>
      <c r="D752" s="200" t="s">
        <v>4377</v>
      </c>
      <c r="E752" s="200">
        <v>2</v>
      </c>
      <c r="F752" s="200">
        <v>36505</v>
      </c>
      <c r="G752" s="200" t="s">
        <v>101</v>
      </c>
      <c r="H752" s="200">
        <v>1</v>
      </c>
      <c r="I752" s="200" t="s">
        <v>4584</v>
      </c>
    </row>
    <row r="753" spans="1:9" x14ac:dyDescent="0.3">
      <c r="A753" s="200">
        <v>338194</v>
      </c>
      <c r="B753" s="200" t="s">
        <v>4143</v>
      </c>
      <c r="C753" s="200" t="s">
        <v>3572</v>
      </c>
      <c r="D753" s="200" t="s">
        <v>312</v>
      </c>
      <c r="E753" s="200">
        <v>2</v>
      </c>
      <c r="F753" s="200">
        <v>34340</v>
      </c>
      <c r="G753" s="200" t="s">
        <v>85</v>
      </c>
      <c r="H753" s="200">
        <v>1</v>
      </c>
      <c r="I753" s="200" t="s">
        <v>4584</v>
      </c>
    </row>
    <row r="754" spans="1:9" x14ac:dyDescent="0.3">
      <c r="A754" s="200">
        <v>301367</v>
      </c>
      <c r="B754" s="200" t="s">
        <v>5835</v>
      </c>
      <c r="C754" s="200" t="s">
        <v>251</v>
      </c>
      <c r="D754" s="200" t="s">
        <v>5836</v>
      </c>
      <c r="E754" s="200">
        <v>2</v>
      </c>
      <c r="F754" s="200">
        <v>30610</v>
      </c>
      <c r="G754" s="200" t="s">
        <v>4426</v>
      </c>
      <c r="H754" s="200">
        <v>1</v>
      </c>
      <c r="I754" s="200" t="s">
        <v>4647</v>
      </c>
    </row>
    <row r="755" spans="1:9" x14ac:dyDescent="0.3">
      <c r="A755" s="200">
        <v>336682</v>
      </c>
      <c r="B755" s="200" t="s">
        <v>2237</v>
      </c>
      <c r="C755" s="200" t="s">
        <v>580</v>
      </c>
      <c r="D755" s="200" t="s">
        <v>1120</v>
      </c>
      <c r="E755" s="200">
        <v>2</v>
      </c>
      <c r="F755" s="200">
        <v>35997</v>
      </c>
      <c r="G755" s="200" t="s">
        <v>4390</v>
      </c>
      <c r="H755" s="200">
        <v>1</v>
      </c>
      <c r="I755" s="200" t="s">
        <v>4584</v>
      </c>
    </row>
    <row r="756" spans="1:9" x14ac:dyDescent="0.3">
      <c r="A756" s="200">
        <v>338195</v>
      </c>
      <c r="B756" s="200" t="s">
        <v>4144</v>
      </c>
      <c r="C756" s="200" t="s">
        <v>200</v>
      </c>
      <c r="D756" s="200" t="s">
        <v>477</v>
      </c>
      <c r="E756" s="200">
        <v>2</v>
      </c>
      <c r="F756" s="200">
        <v>30579</v>
      </c>
      <c r="G756" s="200" t="s">
        <v>101</v>
      </c>
      <c r="H756" s="200">
        <v>1</v>
      </c>
      <c r="I756" s="200" t="s">
        <v>4584</v>
      </c>
    </row>
    <row r="757" spans="1:9" x14ac:dyDescent="0.3">
      <c r="A757" s="200">
        <v>336685</v>
      </c>
      <c r="B757" s="200" t="s">
        <v>2238</v>
      </c>
      <c r="C757" s="200" t="s">
        <v>521</v>
      </c>
      <c r="D757" s="200" t="s">
        <v>4378</v>
      </c>
      <c r="E757" s="200">
        <v>2</v>
      </c>
      <c r="F757" s="200">
        <v>33482</v>
      </c>
      <c r="G757" s="200" t="s">
        <v>85</v>
      </c>
      <c r="H757" s="200">
        <v>1</v>
      </c>
      <c r="I757" s="200" t="s">
        <v>4584</v>
      </c>
    </row>
    <row r="758" spans="1:9" x14ac:dyDescent="0.3">
      <c r="A758" s="200">
        <v>312820</v>
      </c>
      <c r="B758" s="200" t="s">
        <v>5837</v>
      </c>
      <c r="C758" s="200" t="s">
        <v>396</v>
      </c>
      <c r="D758" s="200" t="s">
        <v>5838</v>
      </c>
      <c r="E758" s="200">
        <v>2</v>
      </c>
      <c r="F758" s="200">
        <v>31639</v>
      </c>
      <c r="G758" s="200" t="s">
        <v>85</v>
      </c>
      <c r="H758" s="200">
        <v>1</v>
      </c>
      <c r="I758" s="200" t="s">
        <v>4647</v>
      </c>
    </row>
    <row r="759" spans="1:9" x14ac:dyDescent="0.3">
      <c r="A759" s="200">
        <v>312827</v>
      </c>
      <c r="B759" s="200" t="s">
        <v>5839</v>
      </c>
      <c r="C759" s="200" t="s">
        <v>3537</v>
      </c>
      <c r="D759" s="200" t="s">
        <v>5840</v>
      </c>
      <c r="E759" s="200">
        <v>2</v>
      </c>
      <c r="F759" s="200">
        <v>31048</v>
      </c>
      <c r="G759" s="200" t="s">
        <v>5841</v>
      </c>
      <c r="H759" s="200">
        <v>1</v>
      </c>
      <c r="I759" s="200" t="s">
        <v>4647</v>
      </c>
    </row>
    <row r="760" spans="1:9" x14ac:dyDescent="0.3">
      <c r="A760" s="200">
        <v>330935</v>
      </c>
      <c r="B760" s="200" t="s">
        <v>5842</v>
      </c>
      <c r="C760" s="200" t="s">
        <v>203</v>
      </c>
      <c r="D760" s="200" t="s">
        <v>377</v>
      </c>
      <c r="E760" s="200">
        <v>2</v>
      </c>
      <c r="F760" s="200">
        <v>35921</v>
      </c>
      <c r="G760" s="200" t="s">
        <v>85</v>
      </c>
      <c r="H760" s="200">
        <v>1</v>
      </c>
      <c r="I760" s="200" t="s">
        <v>4647</v>
      </c>
    </row>
    <row r="761" spans="1:9" x14ac:dyDescent="0.3">
      <c r="A761" s="200">
        <v>330936</v>
      </c>
      <c r="B761" s="200" t="s">
        <v>5843</v>
      </c>
      <c r="C761" s="200" t="s">
        <v>531</v>
      </c>
      <c r="D761" s="200" t="s">
        <v>351</v>
      </c>
      <c r="E761" s="200">
        <v>2</v>
      </c>
      <c r="F761" s="200">
        <v>33801</v>
      </c>
      <c r="G761" s="200" t="s">
        <v>85</v>
      </c>
      <c r="H761" s="200">
        <v>1</v>
      </c>
      <c r="I761" s="200" t="s">
        <v>4584</v>
      </c>
    </row>
    <row r="762" spans="1:9" x14ac:dyDescent="0.3">
      <c r="A762" s="200">
        <v>334757</v>
      </c>
      <c r="B762" s="200" t="s">
        <v>1721</v>
      </c>
      <c r="C762" s="200" t="s">
        <v>661</v>
      </c>
      <c r="D762" s="200" t="s">
        <v>814</v>
      </c>
      <c r="E762" s="200">
        <v>2</v>
      </c>
      <c r="F762" s="200">
        <v>34347</v>
      </c>
      <c r="G762" s="200" t="s">
        <v>85</v>
      </c>
      <c r="H762" s="200">
        <v>1</v>
      </c>
      <c r="I762" s="200" t="s">
        <v>4584</v>
      </c>
    </row>
    <row r="763" spans="1:9" x14ac:dyDescent="0.3">
      <c r="A763" s="200">
        <v>321604</v>
      </c>
      <c r="B763" s="200" t="s">
        <v>5844</v>
      </c>
      <c r="C763" s="200" t="s">
        <v>222</v>
      </c>
      <c r="D763" s="200" t="s">
        <v>258</v>
      </c>
      <c r="E763" s="200">
        <v>2</v>
      </c>
      <c r="F763" s="200">
        <v>27900</v>
      </c>
      <c r="G763" s="200" t="s">
        <v>5845</v>
      </c>
      <c r="H763" s="200">
        <v>1</v>
      </c>
      <c r="I763" s="200" t="s">
        <v>4647</v>
      </c>
    </row>
    <row r="764" spans="1:9" x14ac:dyDescent="0.3">
      <c r="A764" s="200">
        <v>334764</v>
      </c>
      <c r="B764" s="200" t="s">
        <v>5848</v>
      </c>
      <c r="C764" s="200" t="s">
        <v>564</v>
      </c>
      <c r="D764" s="200" t="s">
        <v>762</v>
      </c>
      <c r="E764" s="200">
        <v>2</v>
      </c>
      <c r="F764" s="200">
        <v>33748</v>
      </c>
      <c r="G764" s="200" t="s">
        <v>103</v>
      </c>
      <c r="H764" s="200">
        <v>1</v>
      </c>
      <c r="I764" s="200" t="s">
        <v>4584</v>
      </c>
    </row>
    <row r="765" spans="1:9" x14ac:dyDescent="0.3">
      <c r="A765" s="200">
        <v>334767</v>
      </c>
      <c r="B765" s="200" t="s">
        <v>1218</v>
      </c>
      <c r="C765" s="200" t="s">
        <v>273</v>
      </c>
      <c r="D765" s="200" t="s">
        <v>400</v>
      </c>
      <c r="E765" s="200">
        <v>2</v>
      </c>
      <c r="F765" s="200">
        <v>33246</v>
      </c>
      <c r="G765" s="200" t="s">
        <v>1013</v>
      </c>
      <c r="H765" s="200">
        <v>1</v>
      </c>
      <c r="I765" s="200" t="s">
        <v>4584</v>
      </c>
    </row>
    <row r="766" spans="1:9" x14ac:dyDescent="0.3">
      <c r="A766" s="200">
        <v>333206</v>
      </c>
      <c r="B766" s="200" t="s">
        <v>5851</v>
      </c>
      <c r="C766" s="200" t="s">
        <v>540</v>
      </c>
      <c r="D766" s="200" t="s">
        <v>5852</v>
      </c>
      <c r="E766" s="200">
        <v>2</v>
      </c>
      <c r="F766" s="200">
        <v>35358</v>
      </c>
      <c r="G766" s="200" t="s">
        <v>5853</v>
      </c>
      <c r="H766" s="200">
        <v>1</v>
      </c>
      <c r="I766" s="200" t="s">
        <v>4647</v>
      </c>
    </row>
    <row r="767" spans="1:9" x14ac:dyDescent="0.3">
      <c r="A767" s="200">
        <v>338329</v>
      </c>
      <c r="B767" s="200" t="s">
        <v>4183</v>
      </c>
      <c r="C767" s="200" t="s">
        <v>933</v>
      </c>
      <c r="D767" s="200" t="s">
        <v>4321</v>
      </c>
      <c r="E767" s="200">
        <v>2</v>
      </c>
      <c r="F767" s="200">
        <v>35577</v>
      </c>
      <c r="G767" s="200" t="s">
        <v>4423</v>
      </c>
      <c r="H767" s="200">
        <v>1</v>
      </c>
      <c r="I767" s="200" t="s">
        <v>4584</v>
      </c>
    </row>
    <row r="768" spans="1:9" x14ac:dyDescent="0.3">
      <c r="A768" s="200">
        <v>321632</v>
      </c>
      <c r="B768" s="200" t="s">
        <v>5854</v>
      </c>
      <c r="C768" s="200" t="s">
        <v>203</v>
      </c>
      <c r="D768" s="200" t="s">
        <v>247</v>
      </c>
      <c r="E768" s="200">
        <v>2</v>
      </c>
      <c r="F768" s="200">
        <v>33686</v>
      </c>
      <c r="G768" s="200" t="s">
        <v>85</v>
      </c>
      <c r="H768" s="200">
        <v>1</v>
      </c>
      <c r="I768" s="200" t="s">
        <v>4647</v>
      </c>
    </row>
    <row r="769" spans="1:26" x14ac:dyDescent="0.3">
      <c r="A769" s="200">
        <v>334772</v>
      </c>
      <c r="B769" s="200" t="s">
        <v>2749</v>
      </c>
      <c r="C769" s="200" t="s">
        <v>581</v>
      </c>
      <c r="D769" s="200" t="s">
        <v>436</v>
      </c>
      <c r="E769" s="200">
        <v>2</v>
      </c>
      <c r="F769" s="200">
        <v>34700</v>
      </c>
      <c r="G769" s="200" t="s">
        <v>85</v>
      </c>
      <c r="H769" s="200">
        <v>1</v>
      </c>
      <c r="I769" s="200" t="s">
        <v>4584</v>
      </c>
    </row>
    <row r="770" spans="1:26" x14ac:dyDescent="0.3">
      <c r="A770" s="200">
        <v>336709</v>
      </c>
      <c r="B770" s="200" t="s">
        <v>2245</v>
      </c>
      <c r="C770" s="200" t="s">
        <v>307</v>
      </c>
      <c r="D770" s="200" t="s">
        <v>4379</v>
      </c>
      <c r="E770" s="200">
        <v>2</v>
      </c>
      <c r="F770" s="200">
        <v>35065</v>
      </c>
      <c r="G770" s="200" t="s">
        <v>103</v>
      </c>
      <c r="H770" s="200">
        <v>1</v>
      </c>
      <c r="I770" s="200" t="s">
        <v>4584</v>
      </c>
    </row>
    <row r="771" spans="1:26" x14ac:dyDescent="0.3">
      <c r="A771" s="200">
        <v>336713</v>
      </c>
      <c r="B771" s="200" t="s">
        <v>3440</v>
      </c>
      <c r="C771" s="200" t="s">
        <v>683</v>
      </c>
      <c r="D771" s="200" t="s">
        <v>306</v>
      </c>
      <c r="E771" s="200">
        <v>2</v>
      </c>
      <c r="F771" s="200">
        <v>35642</v>
      </c>
      <c r="G771" s="200" t="s">
        <v>99</v>
      </c>
      <c r="H771" s="200">
        <v>1</v>
      </c>
      <c r="I771" s="200" t="s">
        <v>4584</v>
      </c>
    </row>
    <row r="772" spans="1:26" x14ac:dyDescent="0.3">
      <c r="A772" s="200">
        <v>322953</v>
      </c>
      <c r="B772" s="200" t="s">
        <v>5856</v>
      </c>
      <c r="C772" s="200" t="s">
        <v>1177</v>
      </c>
      <c r="D772" s="200" t="s">
        <v>5857</v>
      </c>
      <c r="E772" s="200">
        <v>2</v>
      </c>
      <c r="F772" s="200">
        <v>32980</v>
      </c>
      <c r="G772" s="200" t="s">
        <v>85</v>
      </c>
      <c r="H772" s="200">
        <v>1</v>
      </c>
      <c r="I772" s="200" t="s">
        <v>4647</v>
      </c>
    </row>
    <row r="773" spans="1:26" x14ac:dyDescent="0.3">
      <c r="A773" s="200">
        <v>336714</v>
      </c>
      <c r="B773" s="200" t="s">
        <v>1478</v>
      </c>
      <c r="C773" s="200" t="s">
        <v>479</v>
      </c>
      <c r="D773" s="200" t="s">
        <v>4380</v>
      </c>
      <c r="E773" s="200">
        <v>2</v>
      </c>
      <c r="F773" s="200">
        <v>35108</v>
      </c>
      <c r="G773" s="200" t="s">
        <v>85</v>
      </c>
      <c r="H773" s="200">
        <v>1</v>
      </c>
      <c r="I773" s="200" t="s">
        <v>4584</v>
      </c>
    </row>
    <row r="774" spans="1:26" x14ac:dyDescent="0.3">
      <c r="A774" s="200">
        <v>338213</v>
      </c>
      <c r="B774" s="200" t="s">
        <v>4156</v>
      </c>
      <c r="C774" s="200" t="s">
        <v>209</v>
      </c>
      <c r="D774" s="200" t="s">
        <v>4381</v>
      </c>
      <c r="E774" s="200">
        <v>2</v>
      </c>
      <c r="F774" s="200">
        <v>34349</v>
      </c>
      <c r="G774" s="200" t="s">
        <v>4389</v>
      </c>
      <c r="H774" s="200">
        <v>1</v>
      </c>
      <c r="I774" s="200" t="s">
        <v>4584</v>
      </c>
    </row>
    <row r="775" spans="1:26" x14ac:dyDescent="0.3">
      <c r="A775" s="200">
        <v>338214</v>
      </c>
      <c r="B775" s="200" t="s">
        <v>4157</v>
      </c>
      <c r="C775" s="200" t="s">
        <v>201</v>
      </c>
      <c r="D775" s="200" t="s">
        <v>353</v>
      </c>
      <c r="E775" s="200">
        <v>2</v>
      </c>
      <c r="F775" s="200">
        <v>27766</v>
      </c>
      <c r="G775" s="200" t="s">
        <v>4403</v>
      </c>
      <c r="H775" s="200">
        <v>1</v>
      </c>
      <c r="I775" s="200" t="s">
        <v>4584</v>
      </c>
    </row>
    <row r="776" spans="1:26" x14ac:dyDescent="0.3">
      <c r="A776" s="200">
        <v>327798</v>
      </c>
      <c r="B776" s="200">
        <v>3</v>
      </c>
      <c r="C776" s="200">
        <f>VLOOKUP(A776,'[1]قائمة ترفع 21-22-ف1'!$A$3:$D$11713,3,0)</f>
        <v>3</v>
      </c>
      <c r="D776" s="200" t="s">
        <v>815</v>
      </c>
      <c r="I776" s="200" t="s">
        <v>4584</v>
      </c>
      <c r="V776" s="200" t="s">
        <v>4648</v>
      </c>
      <c r="X776" s="200" t="s">
        <v>4648</v>
      </c>
      <c r="Y776" s="200" t="s">
        <v>4648</v>
      </c>
      <c r="Z776" s="200" t="s">
        <v>4648</v>
      </c>
    </row>
    <row r="777" spans="1:26" x14ac:dyDescent="0.3">
      <c r="A777" s="200">
        <v>335031</v>
      </c>
      <c r="B777" s="200" t="s">
        <v>1737</v>
      </c>
      <c r="C777" s="200" t="s">
        <v>313</v>
      </c>
      <c r="D777" s="200" t="s">
        <v>1801</v>
      </c>
      <c r="I777" s="200" t="s">
        <v>4584</v>
      </c>
      <c r="Z777" s="200" t="s">
        <v>4648</v>
      </c>
    </row>
    <row r="778" spans="1:26" x14ac:dyDescent="0.3">
      <c r="A778" s="200">
        <v>335033</v>
      </c>
      <c r="B778" s="200" t="s">
        <v>2958</v>
      </c>
      <c r="C778" s="200" t="s">
        <v>209</v>
      </c>
      <c r="D778" s="200" t="s">
        <v>420</v>
      </c>
      <c r="I778" s="200" t="s">
        <v>4584</v>
      </c>
      <c r="Y778" s="200" t="s">
        <v>4648</v>
      </c>
      <c r="Z778" s="200" t="s">
        <v>4648</v>
      </c>
    </row>
    <row r="779" spans="1:26" x14ac:dyDescent="0.3">
      <c r="A779" s="200">
        <v>335034</v>
      </c>
      <c r="B779" s="200" t="s">
        <v>2959</v>
      </c>
      <c r="C779" s="200" t="s">
        <v>200</v>
      </c>
      <c r="D779" s="200" t="s">
        <v>268</v>
      </c>
      <c r="I779" s="200" t="s">
        <v>4584</v>
      </c>
      <c r="Y779" s="200" t="s">
        <v>4648</v>
      </c>
      <c r="Z779" s="200" t="s">
        <v>4648</v>
      </c>
    </row>
    <row r="780" spans="1:26" x14ac:dyDescent="0.3">
      <c r="A780" s="200">
        <v>333757</v>
      </c>
      <c r="B780" s="200" t="s">
        <v>2512</v>
      </c>
      <c r="C780" s="200" t="s">
        <v>200</v>
      </c>
      <c r="D780" s="200" t="s">
        <v>734</v>
      </c>
      <c r="I780" s="200" t="s">
        <v>4584</v>
      </c>
      <c r="W780" s="200" t="s">
        <v>4648</v>
      </c>
      <c r="X780" s="200" t="s">
        <v>4648</v>
      </c>
      <c r="Y780" s="200" t="s">
        <v>4648</v>
      </c>
      <c r="Z780" s="200" t="s">
        <v>4648</v>
      </c>
    </row>
    <row r="781" spans="1:26" x14ac:dyDescent="0.3">
      <c r="A781" s="200">
        <v>335036</v>
      </c>
      <c r="B781" s="200" t="s">
        <v>2960</v>
      </c>
      <c r="C781" s="200" t="s">
        <v>585</v>
      </c>
      <c r="D781" s="200" t="s">
        <v>377</v>
      </c>
      <c r="I781" s="200" t="s">
        <v>4584</v>
      </c>
      <c r="Z781" s="200" t="s">
        <v>4648</v>
      </c>
    </row>
    <row r="782" spans="1:26" x14ac:dyDescent="0.3">
      <c r="A782" s="200">
        <v>329007</v>
      </c>
      <c r="B782" s="200" t="s">
        <v>4673</v>
      </c>
      <c r="C782" s="200" t="s">
        <v>209</v>
      </c>
      <c r="D782" s="200" t="s">
        <v>4674</v>
      </c>
      <c r="I782" s="200" t="s">
        <v>4647</v>
      </c>
      <c r="Y782" s="200" t="s">
        <v>4648</v>
      </c>
      <c r="Z782" s="200" t="s">
        <v>4648</v>
      </c>
    </row>
    <row r="783" spans="1:26" x14ac:dyDescent="0.3">
      <c r="A783" s="200">
        <v>327930</v>
      </c>
      <c r="B783" s="200" t="s">
        <v>4675</v>
      </c>
      <c r="C783" s="200" t="s">
        <v>246</v>
      </c>
      <c r="D783" s="200" t="s">
        <v>263</v>
      </c>
      <c r="I783" s="200" t="s">
        <v>4647</v>
      </c>
      <c r="Z783" s="200" t="s">
        <v>4648</v>
      </c>
    </row>
    <row r="784" spans="1:26" x14ac:dyDescent="0.3">
      <c r="A784" s="200">
        <v>329004</v>
      </c>
      <c r="B784" s="200" t="s">
        <v>2368</v>
      </c>
      <c r="C784" s="200" t="s">
        <v>350</v>
      </c>
      <c r="D784" s="200" t="s">
        <v>805</v>
      </c>
      <c r="I784" s="200" t="s">
        <v>4584</v>
      </c>
      <c r="W784" s="200" t="s">
        <v>4648</v>
      </c>
      <c r="X784" s="200" t="s">
        <v>4648</v>
      </c>
      <c r="Y784" s="200" t="s">
        <v>4648</v>
      </c>
      <c r="Z784" s="200" t="s">
        <v>4648</v>
      </c>
    </row>
    <row r="785" spans="1:26" x14ac:dyDescent="0.3">
      <c r="A785" s="200">
        <v>329011</v>
      </c>
      <c r="B785" s="200" t="s">
        <v>2369</v>
      </c>
      <c r="C785" s="200" t="s">
        <v>1166</v>
      </c>
      <c r="D785" s="200" t="s">
        <v>550</v>
      </c>
      <c r="I785" s="200" t="s">
        <v>4584</v>
      </c>
      <c r="W785" s="200" t="s">
        <v>4648</v>
      </c>
      <c r="X785" s="200" t="s">
        <v>4648</v>
      </c>
      <c r="Y785" s="200" t="s">
        <v>4648</v>
      </c>
      <c r="Z785" s="200" t="s">
        <v>4648</v>
      </c>
    </row>
    <row r="786" spans="1:26" x14ac:dyDescent="0.3">
      <c r="A786" s="200">
        <v>335038</v>
      </c>
      <c r="B786" s="200" t="s">
        <v>1802</v>
      </c>
      <c r="C786" s="200" t="s">
        <v>1803</v>
      </c>
      <c r="D786" s="200" t="s">
        <v>1089</v>
      </c>
      <c r="I786" s="200" t="s">
        <v>4584</v>
      </c>
      <c r="Y786" s="200" t="s">
        <v>4648</v>
      </c>
      <c r="Z786" s="200" t="s">
        <v>4648</v>
      </c>
    </row>
    <row r="787" spans="1:26" x14ac:dyDescent="0.3">
      <c r="A787" s="200">
        <v>335039</v>
      </c>
      <c r="B787" s="200" t="s">
        <v>1804</v>
      </c>
      <c r="C787" s="200" t="s">
        <v>200</v>
      </c>
      <c r="D787" s="200" t="s">
        <v>377</v>
      </c>
      <c r="I787" s="200" t="s">
        <v>4584</v>
      </c>
    </row>
    <row r="788" spans="1:26" x14ac:dyDescent="0.3">
      <c r="A788" s="200">
        <v>333758</v>
      </c>
      <c r="B788" s="200" t="s">
        <v>1610</v>
      </c>
      <c r="C788" s="200" t="s">
        <v>209</v>
      </c>
      <c r="D788" s="200" t="s">
        <v>1611</v>
      </c>
      <c r="I788" s="200" t="s">
        <v>4584</v>
      </c>
      <c r="X788" s="200" t="s">
        <v>4648</v>
      </c>
      <c r="Y788" s="200" t="s">
        <v>4648</v>
      </c>
      <c r="Z788" s="200" t="s">
        <v>4648</v>
      </c>
    </row>
    <row r="789" spans="1:26" x14ac:dyDescent="0.3">
      <c r="A789" s="200">
        <v>331363</v>
      </c>
      <c r="B789" s="200" t="s">
        <v>1610</v>
      </c>
      <c r="C789" s="200" t="s">
        <v>893</v>
      </c>
      <c r="D789" s="200" t="s">
        <v>263</v>
      </c>
      <c r="I789" s="200" t="s">
        <v>4584</v>
      </c>
      <c r="W789" s="200" t="s">
        <v>4648</v>
      </c>
      <c r="X789" s="200" t="s">
        <v>4648</v>
      </c>
      <c r="Y789" s="200" t="s">
        <v>4648</v>
      </c>
      <c r="Z789" s="200" t="s">
        <v>4648</v>
      </c>
    </row>
    <row r="790" spans="1:26" x14ac:dyDescent="0.3">
      <c r="A790" s="200">
        <v>335040</v>
      </c>
      <c r="B790" s="200" t="s">
        <v>1805</v>
      </c>
      <c r="C790" s="200" t="s">
        <v>379</v>
      </c>
      <c r="D790" s="200" t="s">
        <v>789</v>
      </c>
      <c r="I790" s="200" t="s">
        <v>4584</v>
      </c>
      <c r="Y790" s="200" t="s">
        <v>4648</v>
      </c>
      <c r="Z790" s="200" t="s">
        <v>4648</v>
      </c>
    </row>
    <row r="791" spans="1:26" x14ac:dyDescent="0.3">
      <c r="A791" s="200">
        <v>329019</v>
      </c>
      <c r="B791" s="200" t="s">
        <v>1506</v>
      </c>
      <c r="C791" s="200" t="s">
        <v>528</v>
      </c>
      <c r="D791" s="200" t="s">
        <v>270</v>
      </c>
      <c r="I791" s="200" t="s">
        <v>4584</v>
      </c>
      <c r="X791" s="200" t="s">
        <v>4648</v>
      </c>
      <c r="Y791" s="200" t="s">
        <v>4648</v>
      </c>
      <c r="Z791" s="200" t="s">
        <v>4648</v>
      </c>
    </row>
    <row r="792" spans="1:26" x14ac:dyDescent="0.3">
      <c r="A792" s="200">
        <v>335044</v>
      </c>
      <c r="B792" s="200" t="s">
        <v>1806</v>
      </c>
      <c r="C792" s="200" t="s">
        <v>236</v>
      </c>
      <c r="D792" s="200" t="s">
        <v>1206</v>
      </c>
      <c r="I792" s="200" t="s">
        <v>4584</v>
      </c>
    </row>
    <row r="793" spans="1:26" x14ac:dyDescent="0.3">
      <c r="A793" s="200">
        <v>337314</v>
      </c>
      <c r="B793" s="200" t="s">
        <v>3640</v>
      </c>
      <c r="C793" s="200" t="s">
        <v>3578</v>
      </c>
      <c r="D793" s="200" t="s">
        <v>322</v>
      </c>
      <c r="I793" s="200" t="s">
        <v>4584</v>
      </c>
    </row>
    <row r="794" spans="1:26" x14ac:dyDescent="0.3">
      <c r="A794" s="200">
        <v>331366</v>
      </c>
      <c r="B794" s="200" t="s">
        <v>1306</v>
      </c>
      <c r="C794" s="200" t="s">
        <v>200</v>
      </c>
      <c r="D794" s="200" t="s">
        <v>1223</v>
      </c>
      <c r="I794" s="200" t="s">
        <v>4584</v>
      </c>
    </row>
    <row r="795" spans="1:26" x14ac:dyDescent="0.3">
      <c r="A795" s="200">
        <v>331369</v>
      </c>
      <c r="B795" s="200" t="s">
        <v>1540</v>
      </c>
      <c r="C795" s="200" t="s">
        <v>502</v>
      </c>
      <c r="D795" s="200" t="s">
        <v>1003</v>
      </c>
      <c r="I795" s="200" t="s">
        <v>4584</v>
      </c>
      <c r="X795" s="200" t="s">
        <v>4648</v>
      </c>
      <c r="Y795" s="200" t="s">
        <v>4648</v>
      </c>
      <c r="Z795" s="200" t="s">
        <v>4648</v>
      </c>
    </row>
    <row r="796" spans="1:26" x14ac:dyDescent="0.3">
      <c r="A796" s="200">
        <v>335046</v>
      </c>
      <c r="B796" s="200" t="s">
        <v>1807</v>
      </c>
      <c r="C796" s="200" t="s">
        <v>521</v>
      </c>
      <c r="D796" s="200" t="s">
        <v>260</v>
      </c>
      <c r="I796" s="200" t="s">
        <v>4584</v>
      </c>
      <c r="Z796" s="200" t="s">
        <v>4648</v>
      </c>
    </row>
    <row r="797" spans="1:26" x14ac:dyDescent="0.3">
      <c r="A797" s="200">
        <v>335048</v>
      </c>
      <c r="B797" s="200" t="s">
        <v>199</v>
      </c>
      <c r="C797" s="200" t="s">
        <v>200</v>
      </c>
      <c r="D797" s="200" t="s">
        <v>1808</v>
      </c>
      <c r="I797" s="200" t="s">
        <v>4584</v>
      </c>
      <c r="Y797" s="200" t="s">
        <v>4648</v>
      </c>
      <c r="Z797" s="200" t="s">
        <v>4648</v>
      </c>
    </row>
    <row r="798" spans="1:26" x14ac:dyDescent="0.3">
      <c r="A798" s="200">
        <v>333759</v>
      </c>
      <c r="B798" s="200" t="s">
        <v>1357</v>
      </c>
      <c r="C798" s="200" t="s">
        <v>611</v>
      </c>
      <c r="D798" s="200" t="s">
        <v>866</v>
      </c>
      <c r="I798" s="200" t="s">
        <v>4584</v>
      </c>
      <c r="Z798" s="200" t="s">
        <v>4648</v>
      </c>
    </row>
    <row r="799" spans="1:26" x14ac:dyDescent="0.3">
      <c r="A799" s="200">
        <v>331370</v>
      </c>
      <c r="B799" s="200" t="s">
        <v>1018</v>
      </c>
      <c r="C799" s="200" t="s">
        <v>201</v>
      </c>
      <c r="D799" s="200" t="s">
        <v>444</v>
      </c>
      <c r="I799" s="200" t="s">
        <v>4584</v>
      </c>
      <c r="Z799" s="200" t="s">
        <v>4648</v>
      </c>
    </row>
    <row r="800" spans="1:26" x14ac:dyDescent="0.3">
      <c r="A800" s="200">
        <v>333760</v>
      </c>
      <c r="B800" s="200" t="s">
        <v>569</v>
      </c>
      <c r="C800" s="200" t="s">
        <v>200</v>
      </c>
      <c r="D800" s="200" t="s">
        <v>1612</v>
      </c>
      <c r="I800" s="200" t="s">
        <v>4584</v>
      </c>
      <c r="X800" s="200" t="s">
        <v>4648</v>
      </c>
      <c r="Y800" s="200" t="s">
        <v>4648</v>
      </c>
      <c r="Z800" s="200" t="s">
        <v>4648</v>
      </c>
    </row>
    <row r="801" spans="1:26" x14ac:dyDescent="0.3">
      <c r="A801" s="200">
        <v>327822</v>
      </c>
      <c r="B801" s="200" t="s">
        <v>2860</v>
      </c>
      <c r="C801" s="200" t="s">
        <v>211</v>
      </c>
      <c r="D801" s="200" t="s">
        <v>798</v>
      </c>
      <c r="I801" s="200" t="s">
        <v>4584</v>
      </c>
      <c r="V801" s="200" t="s">
        <v>4648</v>
      </c>
      <c r="W801" s="200" t="s">
        <v>4648</v>
      </c>
      <c r="Y801" s="200" t="s">
        <v>4648</v>
      </c>
      <c r="Z801" s="200" t="s">
        <v>4648</v>
      </c>
    </row>
    <row r="802" spans="1:26" x14ac:dyDescent="0.3">
      <c r="A802" s="200">
        <v>335050</v>
      </c>
      <c r="B802" s="200" t="s">
        <v>2961</v>
      </c>
      <c r="C802" s="200" t="s">
        <v>288</v>
      </c>
      <c r="D802" s="200" t="s">
        <v>217</v>
      </c>
      <c r="I802" s="200" t="s">
        <v>4584</v>
      </c>
      <c r="Y802" s="200" t="s">
        <v>4648</v>
      </c>
      <c r="Z802" s="200" t="s">
        <v>4648</v>
      </c>
    </row>
    <row r="803" spans="1:26" x14ac:dyDescent="0.3">
      <c r="A803" s="200">
        <v>335051</v>
      </c>
      <c r="B803" s="200" t="s">
        <v>2962</v>
      </c>
      <c r="C803" s="200" t="s">
        <v>206</v>
      </c>
      <c r="D803" s="200" t="s">
        <v>310</v>
      </c>
      <c r="I803" s="200" t="s">
        <v>4584</v>
      </c>
      <c r="Y803" s="200" t="s">
        <v>4648</v>
      </c>
      <c r="Z803" s="200" t="s">
        <v>4648</v>
      </c>
    </row>
    <row r="804" spans="1:26" x14ac:dyDescent="0.3">
      <c r="A804" s="200">
        <v>316764</v>
      </c>
      <c r="B804" s="200" t="s">
        <v>1448</v>
      </c>
      <c r="C804" s="200" t="s">
        <v>962</v>
      </c>
      <c r="D804" s="200" t="s">
        <v>310</v>
      </c>
      <c r="I804" s="200" t="s">
        <v>4584</v>
      </c>
      <c r="X804" s="200" t="s">
        <v>4648</v>
      </c>
      <c r="Y804" s="200" t="s">
        <v>4648</v>
      </c>
      <c r="Z804" s="200" t="s">
        <v>4648</v>
      </c>
    </row>
    <row r="805" spans="1:26" x14ac:dyDescent="0.3">
      <c r="A805" s="200">
        <v>333761</v>
      </c>
      <c r="B805" s="200" t="s">
        <v>1358</v>
      </c>
      <c r="C805" s="200" t="s">
        <v>200</v>
      </c>
      <c r="D805" s="200" t="s">
        <v>789</v>
      </c>
      <c r="I805" s="200" t="s">
        <v>4584</v>
      </c>
      <c r="Y805" s="200" t="s">
        <v>4648</v>
      </c>
      <c r="Z805" s="200" t="s">
        <v>4648</v>
      </c>
    </row>
    <row r="806" spans="1:26" x14ac:dyDescent="0.3">
      <c r="A806" s="200">
        <v>337315</v>
      </c>
      <c r="B806" s="200" t="s">
        <v>3641</v>
      </c>
      <c r="C806" s="200" t="s">
        <v>278</v>
      </c>
      <c r="D806" s="200" t="s">
        <v>292</v>
      </c>
      <c r="I806" s="200" t="s">
        <v>4584</v>
      </c>
      <c r="Z806" s="200" t="s">
        <v>4648</v>
      </c>
    </row>
    <row r="807" spans="1:26" x14ac:dyDescent="0.3">
      <c r="A807" s="200">
        <v>337239</v>
      </c>
      <c r="B807" s="200" t="s">
        <v>1020</v>
      </c>
      <c r="C807" s="200" t="s">
        <v>200</v>
      </c>
      <c r="D807" s="200" t="s">
        <v>312</v>
      </c>
      <c r="I807" s="200" t="s">
        <v>4584</v>
      </c>
      <c r="Y807" s="200" t="s">
        <v>4648</v>
      </c>
      <c r="Z807" s="200" t="s">
        <v>4648</v>
      </c>
    </row>
    <row r="808" spans="1:26" x14ac:dyDescent="0.3">
      <c r="A808" s="200">
        <v>335052</v>
      </c>
      <c r="B808" s="200" t="s">
        <v>546</v>
      </c>
      <c r="C808" s="200" t="s">
        <v>954</v>
      </c>
      <c r="D808" s="200" t="s">
        <v>386</v>
      </c>
      <c r="I808" s="200" t="s">
        <v>4584</v>
      </c>
      <c r="Y808" s="200" t="s">
        <v>4648</v>
      </c>
      <c r="Z808" s="200" t="s">
        <v>4648</v>
      </c>
    </row>
    <row r="809" spans="1:26" x14ac:dyDescent="0.3">
      <c r="A809" s="200">
        <v>329030</v>
      </c>
      <c r="B809" s="200" t="s">
        <v>1809</v>
      </c>
      <c r="C809" s="200" t="s">
        <v>670</v>
      </c>
      <c r="D809" s="200" t="s">
        <v>2876</v>
      </c>
      <c r="I809" s="200" t="s">
        <v>4584</v>
      </c>
      <c r="V809" s="200" t="s">
        <v>4648</v>
      </c>
      <c r="W809" s="200" t="s">
        <v>4648</v>
      </c>
      <c r="Y809" s="200" t="s">
        <v>4648</v>
      </c>
      <c r="Z809" s="200" t="s">
        <v>4648</v>
      </c>
    </row>
    <row r="810" spans="1:26" x14ac:dyDescent="0.3">
      <c r="A810" s="200">
        <v>337316</v>
      </c>
      <c r="B810" s="200" t="s">
        <v>3642</v>
      </c>
      <c r="C810" s="200" t="s">
        <v>200</v>
      </c>
      <c r="D810" s="200" t="s">
        <v>235</v>
      </c>
      <c r="I810" s="200" t="s">
        <v>4584</v>
      </c>
      <c r="Z810" s="200" t="s">
        <v>4648</v>
      </c>
    </row>
    <row r="811" spans="1:26" x14ac:dyDescent="0.3">
      <c r="A811" s="200">
        <v>327925</v>
      </c>
      <c r="B811" s="200" t="s">
        <v>4686</v>
      </c>
      <c r="C811" s="200" t="s">
        <v>200</v>
      </c>
      <c r="D811" s="200" t="s">
        <v>213</v>
      </c>
      <c r="I811" s="200" t="s">
        <v>4647</v>
      </c>
      <c r="V811" s="200" t="s">
        <v>4648</v>
      </c>
      <c r="W811" s="200" t="s">
        <v>4648</v>
      </c>
      <c r="X811" s="200" t="s">
        <v>4648</v>
      </c>
      <c r="Y811" s="200" t="s">
        <v>4648</v>
      </c>
      <c r="Z811" s="200" t="s">
        <v>4648</v>
      </c>
    </row>
    <row r="812" spans="1:26" x14ac:dyDescent="0.3">
      <c r="A812" s="200">
        <v>333763</v>
      </c>
      <c r="B812" s="200" t="s">
        <v>2513</v>
      </c>
      <c r="C812" s="200" t="s">
        <v>203</v>
      </c>
      <c r="D812" s="200" t="s">
        <v>310</v>
      </c>
      <c r="I812" s="200" t="s">
        <v>4584</v>
      </c>
      <c r="W812" s="200" t="s">
        <v>4648</v>
      </c>
      <c r="X812" s="200" t="s">
        <v>4648</v>
      </c>
      <c r="Y812" s="200" t="s">
        <v>4648</v>
      </c>
      <c r="Z812" s="200" t="s">
        <v>4648</v>
      </c>
    </row>
    <row r="813" spans="1:26" x14ac:dyDescent="0.3">
      <c r="A813" s="200">
        <v>317869</v>
      </c>
      <c r="B813" s="200" t="s">
        <v>547</v>
      </c>
      <c r="C813" s="200" t="s">
        <v>200</v>
      </c>
      <c r="D813" s="200" t="s">
        <v>268</v>
      </c>
      <c r="I813" s="200" t="s">
        <v>4584</v>
      </c>
      <c r="Z813" s="200" t="s">
        <v>4648</v>
      </c>
    </row>
    <row r="814" spans="1:26" x14ac:dyDescent="0.3">
      <c r="A814" s="200">
        <v>329033</v>
      </c>
      <c r="B814" s="200" t="s">
        <v>547</v>
      </c>
      <c r="C814" s="200" t="s">
        <v>200</v>
      </c>
      <c r="D814" s="200" t="s">
        <v>446</v>
      </c>
      <c r="I814" s="200" t="s">
        <v>4647</v>
      </c>
      <c r="Y814" s="200" t="s">
        <v>4648</v>
      </c>
      <c r="Z814" s="200" t="s">
        <v>4648</v>
      </c>
    </row>
    <row r="815" spans="1:26" x14ac:dyDescent="0.3">
      <c r="A815" s="200">
        <v>335056</v>
      </c>
      <c r="B815" s="200" t="s">
        <v>1810</v>
      </c>
      <c r="C815" s="200" t="s">
        <v>860</v>
      </c>
      <c r="D815" s="200" t="s">
        <v>4186</v>
      </c>
      <c r="F815" s="200">
        <v>34313</v>
      </c>
      <c r="G815" s="200" t="s">
        <v>4400</v>
      </c>
      <c r="H815" s="200">
        <v>1</v>
      </c>
      <c r="I815" s="200" t="s">
        <v>4584</v>
      </c>
    </row>
    <row r="816" spans="1:26" x14ac:dyDescent="0.3">
      <c r="A816" s="200">
        <v>335057</v>
      </c>
      <c r="B816" s="200" t="s">
        <v>2963</v>
      </c>
      <c r="C816" s="200" t="s">
        <v>806</v>
      </c>
      <c r="D816" s="200" t="s">
        <v>646</v>
      </c>
      <c r="I816" s="200" t="s">
        <v>4584</v>
      </c>
      <c r="Y816" s="200" t="s">
        <v>4648</v>
      </c>
      <c r="Z816" s="200" t="s">
        <v>4648</v>
      </c>
    </row>
    <row r="817" spans="1:26" x14ac:dyDescent="0.3">
      <c r="A817" s="200">
        <v>335058</v>
      </c>
      <c r="B817" s="200" t="s">
        <v>2964</v>
      </c>
      <c r="C817" s="200" t="s">
        <v>200</v>
      </c>
      <c r="D817" s="200" t="s">
        <v>769</v>
      </c>
      <c r="I817" s="200" t="s">
        <v>4584</v>
      </c>
      <c r="Y817" s="200" t="s">
        <v>4648</v>
      </c>
      <c r="Z817" s="200" t="s">
        <v>4648</v>
      </c>
    </row>
    <row r="818" spans="1:26" x14ac:dyDescent="0.3">
      <c r="A818" s="200">
        <v>335059</v>
      </c>
      <c r="B818" s="200" t="s">
        <v>1811</v>
      </c>
      <c r="C818" s="200" t="s">
        <v>246</v>
      </c>
      <c r="D818" s="200" t="s">
        <v>532</v>
      </c>
      <c r="I818" s="200" t="s">
        <v>4584</v>
      </c>
    </row>
    <row r="819" spans="1:26" x14ac:dyDescent="0.3">
      <c r="A819" s="200">
        <v>333765</v>
      </c>
      <c r="B819" s="200" t="s">
        <v>1613</v>
      </c>
      <c r="C819" s="200" t="s">
        <v>200</v>
      </c>
      <c r="D819" s="200" t="s">
        <v>857</v>
      </c>
      <c r="I819" s="200" t="s">
        <v>4584</v>
      </c>
      <c r="X819" s="200" t="s">
        <v>4648</v>
      </c>
      <c r="Y819" s="200" t="s">
        <v>4648</v>
      </c>
      <c r="Z819" s="200" t="s">
        <v>4648</v>
      </c>
    </row>
    <row r="820" spans="1:26" x14ac:dyDescent="0.3">
      <c r="A820" s="200">
        <v>333766</v>
      </c>
      <c r="B820" s="200" t="s">
        <v>1614</v>
      </c>
      <c r="C820" s="200" t="s">
        <v>1366</v>
      </c>
      <c r="D820" s="200" t="s">
        <v>1615</v>
      </c>
      <c r="I820" s="200" t="s">
        <v>4584</v>
      </c>
      <c r="X820" s="200" t="s">
        <v>4648</v>
      </c>
      <c r="Y820" s="200" t="s">
        <v>4648</v>
      </c>
      <c r="Z820" s="200" t="s">
        <v>4648</v>
      </c>
    </row>
    <row r="821" spans="1:26" x14ac:dyDescent="0.3">
      <c r="A821" s="200">
        <v>317872</v>
      </c>
      <c r="B821" s="200" t="s">
        <v>4687</v>
      </c>
      <c r="C821" s="200" t="s">
        <v>342</v>
      </c>
      <c r="D821" s="200" t="s">
        <v>405</v>
      </c>
      <c r="I821" s="200" t="s">
        <v>4647</v>
      </c>
    </row>
    <row r="822" spans="1:26" x14ac:dyDescent="0.3">
      <c r="A822" s="200">
        <v>335062</v>
      </c>
      <c r="B822" s="200" t="s">
        <v>1813</v>
      </c>
      <c r="C822" s="200" t="s">
        <v>504</v>
      </c>
      <c r="D822" s="200" t="s">
        <v>1110</v>
      </c>
      <c r="I822" s="200" t="s">
        <v>4584</v>
      </c>
      <c r="Y822" s="200" t="s">
        <v>4648</v>
      </c>
      <c r="Z822" s="200" t="s">
        <v>4648</v>
      </c>
    </row>
    <row r="823" spans="1:26" x14ac:dyDescent="0.3">
      <c r="A823" s="200">
        <v>338343</v>
      </c>
      <c r="B823" s="200" t="s">
        <v>4190</v>
      </c>
      <c r="C823" s="200" t="s">
        <v>457</v>
      </c>
      <c r="D823" s="200" t="s">
        <v>4191</v>
      </c>
      <c r="F823" s="200">
        <v>35392</v>
      </c>
      <c r="G823" s="200" t="s">
        <v>85</v>
      </c>
      <c r="H823" s="200">
        <v>1</v>
      </c>
      <c r="I823" s="200" t="s">
        <v>4584</v>
      </c>
    </row>
    <row r="824" spans="1:26" x14ac:dyDescent="0.3">
      <c r="A824" s="200">
        <v>319049</v>
      </c>
      <c r="B824" s="200" t="s">
        <v>2284</v>
      </c>
      <c r="C824" s="200" t="s">
        <v>373</v>
      </c>
      <c r="D824" s="200" t="s">
        <v>277</v>
      </c>
      <c r="I824" s="200" t="s">
        <v>4584</v>
      </c>
      <c r="W824" s="200" t="s">
        <v>4648</v>
      </c>
      <c r="X824" s="200" t="s">
        <v>4648</v>
      </c>
      <c r="Y824" s="200" t="s">
        <v>4648</v>
      </c>
      <c r="Z824" s="200" t="s">
        <v>4648</v>
      </c>
    </row>
    <row r="825" spans="1:26" x14ac:dyDescent="0.3">
      <c r="A825" s="200">
        <v>329043</v>
      </c>
      <c r="B825" s="200" t="s">
        <v>3605</v>
      </c>
      <c r="C825" s="200" t="s">
        <v>200</v>
      </c>
      <c r="D825" s="200" t="s">
        <v>405</v>
      </c>
      <c r="I825" s="200" t="s">
        <v>4647</v>
      </c>
      <c r="X825" s="200" t="s">
        <v>4648</v>
      </c>
      <c r="Y825" s="200" t="s">
        <v>4648</v>
      </c>
      <c r="Z825" s="200" t="s">
        <v>4648</v>
      </c>
    </row>
    <row r="826" spans="1:26" x14ac:dyDescent="0.3">
      <c r="A826" s="200">
        <v>335063</v>
      </c>
      <c r="B826" s="200" t="s">
        <v>2965</v>
      </c>
      <c r="C826" s="200" t="s">
        <v>301</v>
      </c>
      <c r="D826" s="200" t="s">
        <v>1263</v>
      </c>
      <c r="I826" s="200" t="s">
        <v>4584</v>
      </c>
      <c r="Y826" s="200" t="s">
        <v>4648</v>
      </c>
      <c r="Z826" s="200" t="s">
        <v>4648</v>
      </c>
    </row>
    <row r="827" spans="1:26" x14ac:dyDescent="0.3">
      <c r="A827" s="200">
        <v>327009</v>
      </c>
      <c r="B827" s="200" t="s">
        <v>821</v>
      </c>
      <c r="C827" s="200" t="s">
        <v>231</v>
      </c>
      <c r="D827" s="200" t="s">
        <v>232</v>
      </c>
      <c r="I827" s="200" t="s">
        <v>4584</v>
      </c>
      <c r="W827" s="200" t="s">
        <v>4648</v>
      </c>
      <c r="X827" s="200" t="s">
        <v>4648</v>
      </c>
      <c r="Y827" s="200" t="s">
        <v>4648</v>
      </c>
      <c r="Z827" s="200" t="s">
        <v>4648</v>
      </c>
    </row>
    <row r="828" spans="1:26" x14ac:dyDescent="0.3">
      <c r="A828" s="200">
        <v>329048</v>
      </c>
      <c r="B828" s="200" t="s">
        <v>821</v>
      </c>
      <c r="C828" s="200" t="s">
        <v>216</v>
      </c>
      <c r="D828" s="200" t="s">
        <v>1286</v>
      </c>
      <c r="I828" s="200" t="s">
        <v>4584</v>
      </c>
      <c r="Z828" s="200" t="s">
        <v>4648</v>
      </c>
    </row>
    <row r="829" spans="1:26" x14ac:dyDescent="0.3">
      <c r="A829" s="200">
        <v>331397</v>
      </c>
      <c r="B829" s="200" t="s">
        <v>2916</v>
      </c>
      <c r="C829" s="200" t="s">
        <v>286</v>
      </c>
      <c r="D829" s="200" t="s">
        <v>532</v>
      </c>
      <c r="I829" s="200" t="s">
        <v>4584</v>
      </c>
      <c r="V829" s="200" t="s">
        <v>4648</v>
      </c>
      <c r="W829" s="200" t="s">
        <v>4648</v>
      </c>
      <c r="Y829" s="200" t="s">
        <v>4648</v>
      </c>
      <c r="Z829" s="200" t="s">
        <v>4648</v>
      </c>
    </row>
    <row r="830" spans="1:26" x14ac:dyDescent="0.3">
      <c r="A830" s="200">
        <v>329052</v>
      </c>
      <c r="B830" s="200" t="s">
        <v>1507</v>
      </c>
      <c r="C830" s="200" t="s">
        <v>428</v>
      </c>
      <c r="D830" s="200" t="s">
        <v>748</v>
      </c>
      <c r="I830" s="200" t="s">
        <v>4584</v>
      </c>
      <c r="X830" s="200" t="s">
        <v>4648</v>
      </c>
      <c r="Y830" s="200" t="s">
        <v>4648</v>
      </c>
      <c r="Z830" s="200" t="s">
        <v>4648</v>
      </c>
    </row>
    <row r="831" spans="1:26" x14ac:dyDescent="0.3">
      <c r="A831" s="200">
        <v>324541</v>
      </c>
      <c r="B831" s="200" t="s">
        <v>2810</v>
      </c>
      <c r="C831" s="200" t="s">
        <v>504</v>
      </c>
      <c r="D831" s="200" t="s">
        <v>406</v>
      </c>
      <c r="I831" s="200" t="s">
        <v>4584</v>
      </c>
      <c r="V831" s="200" t="s">
        <v>4648</v>
      </c>
      <c r="W831" s="200" t="s">
        <v>4648</v>
      </c>
      <c r="Y831" s="200" t="s">
        <v>4648</v>
      </c>
      <c r="Z831" s="200" t="s">
        <v>4648</v>
      </c>
    </row>
    <row r="832" spans="1:26" x14ac:dyDescent="0.3">
      <c r="A832" s="200">
        <v>333768</v>
      </c>
      <c r="B832" s="200" t="s">
        <v>2514</v>
      </c>
      <c r="C832" s="200" t="s">
        <v>670</v>
      </c>
      <c r="D832" s="200" t="s">
        <v>378</v>
      </c>
      <c r="I832" s="200" t="s">
        <v>4584</v>
      </c>
      <c r="W832" s="200" t="s">
        <v>4648</v>
      </c>
      <c r="X832" s="200" t="s">
        <v>4648</v>
      </c>
      <c r="Y832" s="200" t="s">
        <v>4648</v>
      </c>
      <c r="Z832" s="200" t="s">
        <v>4648</v>
      </c>
    </row>
    <row r="833" spans="1:26" x14ac:dyDescent="0.3">
      <c r="A833" s="200">
        <v>335065</v>
      </c>
      <c r="B833" s="200" t="s">
        <v>2966</v>
      </c>
      <c r="C833" s="200" t="s">
        <v>319</v>
      </c>
      <c r="D833" s="200" t="s">
        <v>1305</v>
      </c>
      <c r="I833" s="200" t="s">
        <v>4584</v>
      </c>
      <c r="Y833" s="200" t="s">
        <v>4648</v>
      </c>
      <c r="Z833" s="200" t="s">
        <v>4648</v>
      </c>
    </row>
    <row r="834" spans="1:26" x14ac:dyDescent="0.3">
      <c r="A834" s="200">
        <v>333769</v>
      </c>
      <c r="B834" s="200" t="s">
        <v>2515</v>
      </c>
      <c r="C834" s="200" t="s">
        <v>200</v>
      </c>
      <c r="D834" s="200" t="s">
        <v>2516</v>
      </c>
      <c r="I834" s="200" t="s">
        <v>4584</v>
      </c>
      <c r="W834" s="200" t="s">
        <v>4648</v>
      </c>
      <c r="X834" s="200" t="s">
        <v>4648</v>
      </c>
      <c r="Y834" s="200" t="s">
        <v>4648</v>
      </c>
      <c r="Z834" s="200" t="s">
        <v>4648</v>
      </c>
    </row>
    <row r="835" spans="1:26" x14ac:dyDescent="0.3">
      <c r="A835" s="200">
        <v>333770</v>
      </c>
      <c r="B835" s="200" t="s">
        <v>1616</v>
      </c>
      <c r="C835" s="200" t="s">
        <v>579</v>
      </c>
      <c r="D835" s="200" t="s">
        <v>221</v>
      </c>
      <c r="I835" s="200" t="s">
        <v>4584</v>
      </c>
      <c r="W835" s="200" t="s">
        <v>4648</v>
      </c>
      <c r="Y835" s="200" t="s">
        <v>4648</v>
      </c>
      <c r="Z835" s="200" t="s">
        <v>4648</v>
      </c>
    </row>
    <row r="836" spans="1:26" x14ac:dyDescent="0.3">
      <c r="A836" s="200">
        <v>327751</v>
      </c>
      <c r="B836" s="200" t="s">
        <v>1760</v>
      </c>
      <c r="C836" s="200" t="s">
        <v>647</v>
      </c>
      <c r="D836" s="200" t="s">
        <v>345</v>
      </c>
      <c r="I836" s="200" t="s">
        <v>4584</v>
      </c>
      <c r="V836" s="200" t="s">
        <v>4648</v>
      </c>
      <c r="Y836" s="200" t="s">
        <v>4648</v>
      </c>
      <c r="Z836" s="200" t="s">
        <v>4648</v>
      </c>
    </row>
    <row r="837" spans="1:26" x14ac:dyDescent="0.3">
      <c r="A837" s="200">
        <v>327614</v>
      </c>
      <c r="B837" s="200" t="s">
        <v>2354</v>
      </c>
      <c r="C837" s="200" t="s">
        <v>200</v>
      </c>
      <c r="D837" s="200" t="s">
        <v>1277</v>
      </c>
      <c r="I837" s="200" t="s">
        <v>4584</v>
      </c>
      <c r="W837" s="200" t="s">
        <v>4648</v>
      </c>
      <c r="X837" s="200" t="s">
        <v>4648</v>
      </c>
      <c r="Y837" s="200" t="s">
        <v>4648</v>
      </c>
      <c r="Z837" s="200" t="s">
        <v>4648</v>
      </c>
    </row>
    <row r="838" spans="1:26" x14ac:dyDescent="0.3">
      <c r="A838" s="200">
        <v>333771</v>
      </c>
      <c r="B838" s="200" t="s">
        <v>2517</v>
      </c>
      <c r="C838" s="200" t="s">
        <v>203</v>
      </c>
      <c r="D838" s="200" t="s">
        <v>268</v>
      </c>
      <c r="I838" s="200" t="s">
        <v>4584</v>
      </c>
      <c r="W838" s="200" t="s">
        <v>4648</v>
      </c>
      <c r="X838" s="200" t="s">
        <v>4648</v>
      </c>
      <c r="Y838" s="200" t="s">
        <v>4648</v>
      </c>
      <c r="Z838" s="200" t="s">
        <v>4648</v>
      </c>
    </row>
    <row r="839" spans="1:26" x14ac:dyDescent="0.3">
      <c r="A839" s="200">
        <v>333772</v>
      </c>
      <c r="B839" s="200" t="s">
        <v>1359</v>
      </c>
      <c r="C839" s="200" t="s">
        <v>1360</v>
      </c>
      <c r="D839" s="200" t="s">
        <v>637</v>
      </c>
      <c r="I839" s="200" t="s">
        <v>4584</v>
      </c>
      <c r="Y839" s="200" t="s">
        <v>4648</v>
      </c>
      <c r="Z839" s="200" t="s">
        <v>4648</v>
      </c>
    </row>
    <row r="840" spans="1:26" x14ac:dyDescent="0.3">
      <c r="A840" s="200">
        <v>335068</v>
      </c>
      <c r="B840" s="200" t="s">
        <v>702</v>
      </c>
      <c r="C840" s="200" t="s">
        <v>711</v>
      </c>
      <c r="D840" s="200" t="s">
        <v>280</v>
      </c>
      <c r="I840" s="200" t="s">
        <v>4584</v>
      </c>
      <c r="Y840" s="200" t="s">
        <v>4648</v>
      </c>
      <c r="Z840" s="200" t="s">
        <v>4648</v>
      </c>
    </row>
    <row r="841" spans="1:26" x14ac:dyDescent="0.3">
      <c r="A841" s="200">
        <v>327201</v>
      </c>
      <c r="B841" s="200" t="s">
        <v>1757</v>
      </c>
      <c r="C841" s="200" t="s">
        <v>432</v>
      </c>
      <c r="D841" s="200" t="s">
        <v>596</v>
      </c>
      <c r="I841" s="200" t="s">
        <v>4584</v>
      </c>
      <c r="V841" s="200" t="s">
        <v>4648</v>
      </c>
      <c r="W841" s="200" t="s">
        <v>4648</v>
      </c>
      <c r="Y841" s="200" t="s">
        <v>4648</v>
      </c>
      <c r="Z841" s="200" t="s">
        <v>4648</v>
      </c>
    </row>
    <row r="842" spans="1:26" x14ac:dyDescent="0.3">
      <c r="A842" s="200">
        <v>333773</v>
      </c>
      <c r="B842" s="200" t="s">
        <v>2518</v>
      </c>
      <c r="C842" s="200" t="s">
        <v>316</v>
      </c>
      <c r="D842" s="200" t="s">
        <v>271</v>
      </c>
      <c r="I842" s="200" t="s">
        <v>4584</v>
      </c>
      <c r="W842" s="200" t="s">
        <v>4648</v>
      </c>
      <c r="X842" s="200" t="s">
        <v>4648</v>
      </c>
      <c r="Y842" s="200" t="s">
        <v>4648</v>
      </c>
      <c r="Z842" s="200" t="s">
        <v>4648</v>
      </c>
    </row>
    <row r="843" spans="1:26" x14ac:dyDescent="0.3">
      <c r="A843" s="200">
        <v>326300</v>
      </c>
      <c r="B843" s="200" t="s">
        <v>904</v>
      </c>
      <c r="C843" s="200" t="s">
        <v>313</v>
      </c>
      <c r="D843" s="200" t="s">
        <v>2831</v>
      </c>
      <c r="I843" s="200" t="s">
        <v>4584</v>
      </c>
      <c r="V843" s="200" t="s">
        <v>4648</v>
      </c>
      <c r="W843" s="200" t="s">
        <v>4648</v>
      </c>
      <c r="Y843" s="200" t="s">
        <v>4648</v>
      </c>
      <c r="Z843" s="200" t="s">
        <v>4648</v>
      </c>
    </row>
    <row r="844" spans="1:26" x14ac:dyDescent="0.3">
      <c r="A844" s="200">
        <v>331402</v>
      </c>
      <c r="B844" s="200" t="s">
        <v>4694</v>
      </c>
      <c r="C844" s="200" t="s">
        <v>683</v>
      </c>
      <c r="D844" s="200" t="s">
        <v>263</v>
      </c>
      <c r="I844" s="200" t="s">
        <v>4647</v>
      </c>
      <c r="Y844" s="200" t="s">
        <v>4648</v>
      </c>
      <c r="Z844" s="200" t="s">
        <v>4648</v>
      </c>
    </row>
    <row r="845" spans="1:26" x14ac:dyDescent="0.3">
      <c r="A845" s="200">
        <v>337326</v>
      </c>
      <c r="B845" s="200" t="s">
        <v>3598</v>
      </c>
      <c r="C845" s="200" t="s">
        <v>827</v>
      </c>
      <c r="D845" s="200" t="s">
        <v>678</v>
      </c>
      <c r="I845" s="200" t="s">
        <v>4584</v>
      </c>
      <c r="Z845" s="200" t="s">
        <v>4648</v>
      </c>
    </row>
    <row r="846" spans="1:26" x14ac:dyDescent="0.3">
      <c r="A846" s="200">
        <v>335070</v>
      </c>
      <c r="B846" s="200" t="s">
        <v>901</v>
      </c>
      <c r="C846" s="200" t="s">
        <v>200</v>
      </c>
      <c r="D846" s="200" t="s">
        <v>863</v>
      </c>
      <c r="I846" s="200" t="s">
        <v>4584</v>
      </c>
      <c r="Y846" s="200" t="s">
        <v>4648</v>
      </c>
      <c r="Z846" s="200" t="s">
        <v>4648</v>
      </c>
    </row>
    <row r="847" spans="1:26" x14ac:dyDescent="0.3">
      <c r="A847" s="200">
        <v>333777</v>
      </c>
      <c r="B847" s="200" t="s">
        <v>1361</v>
      </c>
      <c r="C847" s="200" t="s">
        <v>1362</v>
      </c>
      <c r="D847" s="200" t="s">
        <v>558</v>
      </c>
      <c r="I847" s="200" t="s">
        <v>4584</v>
      </c>
      <c r="Y847" s="200" t="s">
        <v>4648</v>
      </c>
      <c r="Z847" s="200" t="s">
        <v>4648</v>
      </c>
    </row>
    <row r="848" spans="1:26" x14ac:dyDescent="0.3">
      <c r="A848" s="200">
        <v>334785</v>
      </c>
      <c r="B848" s="200" t="s">
        <v>1219</v>
      </c>
      <c r="C848" s="200" t="s">
        <v>307</v>
      </c>
      <c r="D848" s="200" t="s">
        <v>210</v>
      </c>
      <c r="I848" s="200" t="s">
        <v>4584</v>
      </c>
      <c r="Z848" s="200" t="s">
        <v>4648</v>
      </c>
    </row>
    <row r="849" spans="1:26" x14ac:dyDescent="0.3">
      <c r="A849" s="200">
        <v>334786</v>
      </c>
      <c r="B849" s="200" t="s">
        <v>1722</v>
      </c>
      <c r="C849" s="200" t="s">
        <v>568</v>
      </c>
      <c r="D849" s="200" t="s">
        <v>444</v>
      </c>
      <c r="I849" s="200" t="s">
        <v>4584</v>
      </c>
      <c r="W849" s="200" t="s">
        <v>4648</v>
      </c>
      <c r="Y849" s="200" t="s">
        <v>4648</v>
      </c>
      <c r="Z849" s="200" t="s">
        <v>4648</v>
      </c>
    </row>
    <row r="850" spans="1:26" x14ac:dyDescent="0.3">
      <c r="A850" s="200">
        <v>331413</v>
      </c>
      <c r="B850" s="200" t="s">
        <v>2427</v>
      </c>
      <c r="C850" s="200" t="s">
        <v>790</v>
      </c>
      <c r="D850" s="200" t="s">
        <v>2428</v>
      </c>
      <c r="I850" s="200" t="s">
        <v>4584</v>
      </c>
      <c r="W850" s="200" t="s">
        <v>4648</v>
      </c>
      <c r="X850" s="200" t="s">
        <v>4648</v>
      </c>
      <c r="Y850" s="200" t="s">
        <v>4648</v>
      </c>
      <c r="Z850" s="200" t="s">
        <v>4648</v>
      </c>
    </row>
    <row r="851" spans="1:26" x14ac:dyDescent="0.3">
      <c r="A851" s="200">
        <v>333778</v>
      </c>
      <c r="B851" s="200" t="s">
        <v>2519</v>
      </c>
      <c r="C851" s="200" t="s">
        <v>220</v>
      </c>
      <c r="D851" s="200" t="s">
        <v>275</v>
      </c>
      <c r="I851" s="200" t="s">
        <v>4584</v>
      </c>
      <c r="W851" s="200" t="s">
        <v>4648</v>
      </c>
      <c r="X851" s="200" t="s">
        <v>4648</v>
      </c>
      <c r="Y851" s="200" t="s">
        <v>4648</v>
      </c>
      <c r="Z851" s="200" t="s">
        <v>4648</v>
      </c>
    </row>
    <row r="852" spans="1:26" x14ac:dyDescent="0.3">
      <c r="A852" s="200">
        <v>328712</v>
      </c>
      <c r="B852" s="200" t="s">
        <v>1284</v>
      </c>
      <c r="C852" s="200" t="s">
        <v>531</v>
      </c>
      <c r="D852" s="200" t="s">
        <v>543</v>
      </c>
      <c r="I852" s="200" t="s">
        <v>4584</v>
      </c>
      <c r="Y852" s="200" t="s">
        <v>4648</v>
      </c>
      <c r="Z852" s="200" t="s">
        <v>4648</v>
      </c>
    </row>
    <row r="853" spans="1:26" x14ac:dyDescent="0.3">
      <c r="A853" s="200">
        <v>324554</v>
      </c>
      <c r="B853" s="200" t="s">
        <v>2811</v>
      </c>
      <c r="C853" s="200" t="s">
        <v>561</v>
      </c>
      <c r="D853" s="200" t="s">
        <v>2812</v>
      </c>
      <c r="I853" s="200" t="s">
        <v>4584</v>
      </c>
      <c r="Z853" s="200" t="s">
        <v>4648</v>
      </c>
    </row>
    <row r="854" spans="1:26" x14ac:dyDescent="0.3">
      <c r="A854" s="200">
        <v>329072</v>
      </c>
      <c r="B854" s="200" t="s">
        <v>4698</v>
      </c>
      <c r="C854" s="200" t="s">
        <v>531</v>
      </c>
      <c r="D854" s="200" t="s">
        <v>906</v>
      </c>
      <c r="I854" s="200" t="s">
        <v>4647</v>
      </c>
    </row>
    <row r="855" spans="1:26" x14ac:dyDescent="0.3">
      <c r="A855" s="200">
        <v>333780</v>
      </c>
      <c r="B855" s="200" t="s">
        <v>1145</v>
      </c>
      <c r="C855" s="200" t="s">
        <v>200</v>
      </c>
      <c r="D855" s="200" t="s">
        <v>310</v>
      </c>
      <c r="I855" s="200" t="s">
        <v>4584</v>
      </c>
      <c r="Z855" s="200" t="s">
        <v>4648</v>
      </c>
    </row>
    <row r="856" spans="1:26" x14ac:dyDescent="0.3">
      <c r="A856" s="200">
        <v>331419</v>
      </c>
      <c r="B856" s="200" t="s">
        <v>1307</v>
      </c>
      <c r="C856" s="200" t="s">
        <v>698</v>
      </c>
      <c r="D856" s="200" t="s">
        <v>956</v>
      </c>
      <c r="I856" s="200" t="s">
        <v>4584</v>
      </c>
      <c r="Z856" s="200" t="s">
        <v>4648</v>
      </c>
    </row>
    <row r="857" spans="1:26" x14ac:dyDescent="0.3">
      <c r="A857" s="200">
        <v>335077</v>
      </c>
      <c r="B857" s="200" t="s">
        <v>2967</v>
      </c>
      <c r="C857" s="200" t="s">
        <v>631</v>
      </c>
      <c r="D857" s="200" t="s">
        <v>1305</v>
      </c>
      <c r="I857" s="200" t="s">
        <v>4584</v>
      </c>
      <c r="Y857" s="200" t="s">
        <v>4648</v>
      </c>
      <c r="Z857" s="200" t="s">
        <v>4648</v>
      </c>
    </row>
    <row r="858" spans="1:26" x14ac:dyDescent="0.3">
      <c r="A858" s="200">
        <v>319092</v>
      </c>
      <c r="B858" s="200" t="s">
        <v>1241</v>
      </c>
      <c r="C858" s="200" t="s">
        <v>216</v>
      </c>
      <c r="D858" s="200" t="s">
        <v>218</v>
      </c>
      <c r="I858" s="200" t="s">
        <v>4584</v>
      </c>
      <c r="Y858" s="200" t="s">
        <v>4648</v>
      </c>
      <c r="Z858" s="200" t="s">
        <v>4648</v>
      </c>
    </row>
    <row r="859" spans="1:26" x14ac:dyDescent="0.3">
      <c r="A859" s="200">
        <v>333782</v>
      </c>
      <c r="B859" s="200" t="s">
        <v>2520</v>
      </c>
      <c r="C859" s="200" t="s">
        <v>203</v>
      </c>
      <c r="D859" s="200" t="s">
        <v>938</v>
      </c>
      <c r="I859" s="200" t="s">
        <v>4584</v>
      </c>
      <c r="W859" s="200" t="s">
        <v>4648</v>
      </c>
      <c r="X859" s="200" t="s">
        <v>4648</v>
      </c>
      <c r="Y859" s="200" t="s">
        <v>4648</v>
      </c>
      <c r="Z859" s="200" t="s">
        <v>4648</v>
      </c>
    </row>
    <row r="860" spans="1:26" x14ac:dyDescent="0.3">
      <c r="A860" s="200">
        <v>333784</v>
      </c>
      <c r="B860" s="200" t="s">
        <v>548</v>
      </c>
      <c r="C860" s="200" t="s">
        <v>1177</v>
      </c>
      <c r="D860" s="200" t="s">
        <v>235</v>
      </c>
      <c r="I860" s="200" t="s">
        <v>4584</v>
      </c>
      <c r="W860" s="200" t="s">
        <v>4648</v>
      </c>
      <c r="X860" s="200" t="s">
        <v>4648</v>
      </c>
      <c r="Y860" s="200" t="s">
        <v>4648</v>
      </c>
      <c r="Z860" s="200" t="s">
        <v>4648</v>
      </c>
    </row>
    <row r="861" spans="1:26" x14ac:dyDescent="0.3">
      <c r="A861" s="200">
        <v>329079</v>
      </c>
      <c r="B861" s="200" t="s">
        <v>2877</v>
      </c>
      <c r="C861" s="200" t="s">
        <v>1463</v>
      </c>
      <c r="D861" s="200" t="s">
        <v>258</v>
      </c>
      <c r="I861" s="200" t="s">
        <v>4584</v>
      </c>
      <c r="V861" s="200" t="s">
        <v>4648</v>
      </c>
      <c r="X861" s="200" t="s">
        <v>4648</v>
      </c>
      <c r="Y861" s="200" t="s">
        <v>4648</v>
      </c>
      <c r="Z861" s="200" t="s">
        <v>4648</v>
      </c>
    </row>
    <row r="862" spans="1:26" x14ac:dyDescent="0.3">
      <c r="A862" s="200">
        <v>335081</v>
      </c>
      <c r="B862" s="200" t="s">
        <v>2968</v>
      </c>
      <c r="C862" s="200" t="s">
        <v>670</v>
      </c>
      <c r="D862" s="200" t="s">
        <v>263</v>
      </c>
      <c r="I862" s="200" t="s">
        <v>4584</v>
      </c>
      <c r="Y862" s="200" t="s">
        <v>4648</v>
      </c>
      <c r="Z862" s="200" t="s">
        <v>4648</v>
      </c>
    </row>
    <row r="863" spans="1:26" x14ac:dyDescent="0.3">
      <c r="A863" s="200">
        <v>335082</v>
      </c>
      <c r="B863" s="200" t="s">
        <v>903</v>
      </c>
      <c r="C863" s="200" t="s">
        <v>542</v>
      </c>
      <c r="D863" s="200" t="s">
        <v>803</v>
      </c>
      <c r="I863" s="200" t="s">
        <v>4584</v>
      </c>
      <c r="Z863" s="200" t="s">
        <v>4648</v>
      </c>
    </row>
    <row r="864" spans="1:26" x14ac:dyDescent="0.3">
      <c r="A864" s="200">
        <v>333711</v>
      </c>
      <c r="B864" s="200" t="s">
        <v>652</v>
      </c>
      <c r="C864" s="200" t="s">
        <v>200</v>
      </c>
      <c r="D864" s="200" t="s">
        <v>1054</v>
      </c>
      <c r="I864" s="200" t="s">
        <v>4584</v>
      </c>
      <c r="W864" s="200" t="s">
        <v>4648</v>
      </c>
      <c r="X864" s="200" t="s">
        <v>4648</v>
      </c>
      <c r="Y864" s="200" t="s">
        <v>4648</v>
      </c>
      <c r="Z864" s="200" t="s">
        <v>4648</v>
      </c>
    </row>
    <row r="865" spans="1:26" x14ac:dyDescent="0.3">
      <c r="A865" s="200">
        <v>335083</v>
      </c>
      <c r="B865" s="200" t="s">
        <v>652</v>
      </c>
      <c r="C865" s="200" t="s">
        <v>286</v>
      </c>
      <c r="D865" s="200" t="s">
        <v>378</v>
      </c>
      <c r="I865" s="200" t="s">
        <v>4584</v>
      </c>
    </row>
    <row r="866" spans="1:26" x14ac:dyDescent="0.3">
      <c r="A866" s="200">
        <v>331423</v>
      </c>
      <c r="B866" s="200" t="s">
        <v>1541</v>
      </c>
      <c r="C866" s="200" t="s">
        <v>336</v>
      </c>
      <c r="D866" s="200" t="s">
        <v>224</v>
      </c>
      <c r="I866" s="200" t="s">
        <v>4584</v>
      </c>
      <c r="X866" s="200" t="s">
        <v>4648</v>
      </c>
      <c r="Y866" s="200" t="s">
        <v>4648</v>
      </c>
      <c r="Z866" s="200" t="s">
        <v>4648</v>
      </c>
    </row>
    <row r="867" spans="1:26" x14ac:dyDescent="0.3">
      <c r="A867" s="200">
        <v>337329</v>
      </c>
      <c r="B867" s="200" t="s">
        <v>3587</v>
      </c>
      <c r="C867" s="200" t="s">
        <v>445</v>
      </c>
      <c r="D867" s="200" t="s">
        <v>1065</v>
      </c>
      <c r="I867" s="200" t="s">
        <v>4584</v>
      </c>
      <c r="Z867" s="200" t="s">
        <v>4648</v>
      </c>
    </row>
    <row r="868" spans="1:26" x14ac:dyDescent="0.3">
      <c r="A868" s="200">
        <v>337330</v>
      </c>
      <c r="B868" s="200" t="s">
        <v>3646</v>
      </c>
      <c r="C868" s="200" t="s">
        <v>200</v>
      </c>
      <c r="D868" s="200" t="s">
        <v>265</v>
      </c>
      <c r="I868" s="200" t="s">
        <v>4584</v>
      </c>
    </row>
    <row r="869" spans="1:26" x14ac:dyDescent="0.3">
      <c r="A869" s="200">
        <v>337331</v>
      </c>
      <c r="B869" s="200" t="s">
        <v>3647</v>
      </c>
      <c r="C869" s="200" t="s">
        <v>742</v>
      </c>
      <c r="D869" s="200" t="s">
        <v>229</v>
      </c>
      <c r="I869" s="200" t="s">
        <v>4584</v>
      </c>
      <c r="Z869" s="200" t="s">
        <v>4648</v>
      </c>
    </row>
    <row r="870" spans="1:26" x14ac:dyDescent="0.3">
      <c r="A870" s="200">
        <v>335084</v>
      </c>
      <c r="B870" s="200" t="s">
        <v>2969</v>
      </c>
      <c r="C870" s="200" t="s">
        <v>343</v>
      </c>
      <c r="D870" s="200" t="s">
        <v>351</v>
      </c>
      <c r="I870" s="200" t="s">
        <v>4584</v>
      </c>
      <c r="Y870" s="200" t="s">
        <v>4648</v>
      </c>
      <c r="Z870" s="200" t="s">
        <v>4648</v>
      </c>
    </row>
    <row r="871" spans="1:26" x14ac:dyDescent="0.3">
      <c r="A871" s="200">
        <v>319106</v>
      </c>
      <c r="B871" s="200" t="s">
        <v>907</v>
      </c>
      <c r="C871" s="200" t="s">
        <v>288</v>
      </c>
      <c r="D871" s="200" t="s">
        <v>2780</v>
      </c>
      <c r="I871" s="200" t="s">
        <v>4584</v>
      </c>
      <c r="V871" s="200" t="s">
        <v>4648</v>
      </c>
      <c r="X871" s="200" t="s">
        <v>4648</v>
      </c>
      <c r="Y871" s="200" t="s">
        <v>4648</v>
      </c>
      <c r="Z871" s="200" t="s">
        <v>4648</v>
      </c>
    </row>
    <row r="872" spans="1:26" x14ac:dyDescent="0.3">
      <c r="A872" s="200">
        <v>329083</v>
      </c>
      <c r="B872" s="200" t="s">
        <v>780</v>
      </c>
      <c r="C872" s="200" t="s">
        <v>2878</v>
      </c>
      <c r="D872" s="200" t="s">
        <v>625</v>
      </c>
      <c r="I872" s="200" t="s">
        <v>4584</v>
      </c>
      <c r="V872" s="200" t="s">
        <v>4648</v>
      </c>
      <c r="X872" s="200" t="s">
        <v>4648</v>
      </c>
      <c r="Y872" s="200" t="s">
        <v>4648</v>
      </c>
      <c r="Z872" s="200" t="s">
        <v>4648</v>
      </c>
    </row>
    <row r="873" spans="1:26" x14ac:dyDescent="0.3">
      <c r="A873" s="200">
        <v>335087</v>
      </c>
      <c r="B873" s="200" t="s">
        <v>259</v>
      </c>
      <c r="C873" s="200" t="s">
        <v>273</v>
      </c>
      <c r="D873" s="200" t="s">
        <v>896</v>
      </c>
      <c r="I873" s="200" t="s">
        <v>4584</v>
      </c>
      <c r="Y873" s="200" t="s">
        <v>4648</v>
      </c>
      <c r="Z873" s="200" t="s">
        <v>4648</v>
      </c>
    </row>
    <row r="874" spans="1:26" x14ac:dyDescent="0.3">
      <c r="A874" s="200">
        <v>329085</v>
      </c>
      <c r="B874" s="200" t="s">
        <v>653</v>
      </c>
      <c r="C874" s="200" t="s">
        <v>238</v>
      </c>
      <c r="D874" s="200" t="s">
        <v>345</v>
      </c>
      <c r="I874" s="200" t="s">
        <v>4584</v>
      </c>
      <c r="Y874" s="200" t="s">
        <v>4648</v>
      </c>
      <c r="Z874" s="200" t="s">
        <v>4648</v>
      </c>
    </row>
    <row r="875" spans="1:26" x14ac:dyDescent="0.3">
      <c r="A875" s="200">
        <v>333785</v>
      </c>
      <c r="B875" s="200" t="s">
        <v>4703</v>
      </c>
      <c r="C875" s="200" t="s">
        <v>200</v>
      </c>
      <c r="D875" s="200" t="s">
        <v>371</v>
      </c>
      <c r="I875" s="200" t="s">
        <v>4647</v>
      </c>
    </row>
    <row r="876" spans="1:26" x14ac:dyDescent="0.3">
      <c r="A876" s="200">
        <v>335088</v>
      </c>
      <c r="B876" s="200" t="s">
        <v>572</v>
      </c>
      <c r="C876" s="200" t="s">
        <v>504</v>
      </c>
      <c r="D876" s="200" t="s">
        <v>267</v>
      </c>
      <c r="I876" s="200" t="s">
        <v>4584</v>
      </c>
      <c r="Y876" s="200" t="s">
        <v>4648</v>
      </c>
      <c r="Z876" s="200" t="s">
        <v>4648</v>
      </c>
    </row>
    <row r="877" spans="1:26" x14ac:dyDescent="0.3">
      <c r="A877" s="200">
        <v>331427</v>
      </c>
      <c r="B877" s="200" t="s">
        <v>1308</v>
      </c>
      <c r="C877" s="200" t="s">
        <v>358</v>
      </c>
      <c r="D877" s="200" t="s">
        <v>511</v>
      </c>
      <c r="I877" s="200" t="s">
        <v>4584</v>
      </c>
      <c r="Y877" s="200" t="s">
        <v>4648</v>
      </c>
      <c r="Z877" s="200" t="s">
        <v>4648</v>
      </c>
    </row>
    <row r="878" spans="1:26" x14ac:dyDescent="0.3">
      <c r="A878" s="200">
        <v>336737</v>
      </c>
      <c r="B878" s="200" t="s">
        <v>3445</v>
      </c>
      <c r="C878" s="200" t="s">
        <v>1798</v>
      </c>
      <c r="D878" s="200" t="s">
        <v>787</v>
      </c>
      <c r="I878" s="200" t="s">
        <v>4584</v>
      </c>
      <c r="Y878" s="200" t="s">
        <v>4648</v>
      </c>
      <c r="Z878" s="200" t="s">
        <v>4648</v>
      </c>
    </row>
    <row r="879" spans="1:26" x14ac:dyDescent="0.3">
      <c r="A879" s="200">
        <v>335089</v>
      </c>
      <c r="B879" s="200" t="s">
        <v>1818</v>
      </c>
      <c r="C879" s="200" t="s">
        <v>301</v>
      </c>
      <c r="D879" s="200" t="s">
        <v>377</v>
      </c>
      <c r="I879" s="200" t="s">
        <v>4584</v>
      </c>
      <c r="Y879" s="200" t="s">
        <v>4648</v>
      </c>
      <c r="Z879" s="200" t="s">
        <v>4648</v>
      </c>
    </row>
    <row r="880" spans="1:26" x14ac:dyDescent="0.3">
      <c r="A880" s="200">
        <v>331430</v>
      </c>
      <c r="B880" s="200" t="s">
        <v>793</v>
      </c>
      <c r="C880" s="200" t="s">
        <v>315</v>
      </c>
      <c r="D880" s="200" t="s">
        <v>324</v>
      </c>
      <c r="I880" s="200" t="s">
        <v>4584</v>
      </c>
      <c r="V880" s="200" t="s">
        <v>4648</v>
      </c>
      <c r="W880" s="200" t="s">
        <v>4648</v>
      </c>
      <c r="Y880" s="200" t="s">
        <v>4648</v>
      </c>
      <c r="Z880" s="200" t="s">
        <v>4648</v>
      </c>
    </row>
    <row r="881" spans="1:26" x14ac:dyDescent="0.3">
      <c r="A881" s="200">
        <v>319128</v>
      </c>
      <c r="B881" s="200" t="s">
        <v>4707</v>
      </c>
      <c r="C881" s="200" t="s">
        <v>273</v>
      </c>
      <c r="I881" s="200" t="s">
        <v>4647</v>
      </c>
      <c r="Z881" s="200" t="s">
        <v>4648</v>
      </c>
    </row>
    <row r="882" spans="1:26" x14ac:dyDescent="0.3">
      <c r="A882" s="200">
        <v>335091</v>
      </c>
      <c r="B882" s="200" t="s">
        <v>2970</v>
      </c>
      <c r="C882" s="200" t="s">
        <v>216</v>
      </c>
      <c r="D882" s="200" t="s">
        <v>472</v>
      </c>
      <c r="I882" s="200" t="s">
        <v>4584</v>
      </c>
      <c r="Y882" s="200" t="s">
        <v>4648</v>
      </c>
      <c r="Z882" s="200" t="s">
        <v>4648</v>
      </c>
    </row>
    <row r="883" spans="1:26" x14ac:dyDescent="0.3">
      <c r="A883" s="200">
        <v>335092</v>
      </c>
      <c r="B883" s="200" t="s">
        <v>2971</v>
      </c>
      <c r="C883" s="200" t="s">
        <v>531</v>
      </c>
      <c r="D883" s="200" t="s">
        <v>260</v>
      </c>
      <c r="I883" s="200" t="s">
        <v>4584</v>
      </c>
      <c r="Y883" s="200" t="s">
        <v>4648</v>
      </c>
      <c r="Z883" s="200" t="s">
        <v>4648</v>
      </c>
    </row>
    <row r="884" spans="1:26" x14ac:dyDescent="0.3">
      <c r="A884" s="200">
        <v>337333</v>
      </c>
      <c r="B884" s="200" t="s">
        <v>3650</v>
      </c>
      <c r="C884" s="200" t="s">
        <v>203</v>
      </c>
      <c r="D884" s="200" t="s">
        <v>378</v>
      </c>
      <c r="I884" s="200" t="s">
        <v>4584</v>
      </c>
      <c r="Z884" s="200" t="s">
        <v>4648</v>
      </c>
    </row>
    <row r="885" spans="1:26" x14ac:dyDescent="0.3">
      <c r="A885" s="200">
        <v>331438</v>
      </c>
      <c r="B885" s="200" t="s">
        <v>1309</v>
      </c>
      <c r="C885" s="200" t="s">
        <v>529</v>
      </c>
      <c r="D885" s="200" t="s">
        <v>299</v>
      </c>
      <c r="I885" s="200" t="s">
        <v>4584</v>
      </c>
      <c r="Y885" s="200" t="s">
        <v>4648</v>
      </c>
      <c r="Z885" s="200" t="s">
        <v>4648</v>
      </c>
    </row>
    <row r="886" spans="1:26" x14ac:dyDescent="0.3">
      <c r="A886" s="200">
        <v>313805</v>
      </c>
      <c r="B886" s="200" t="s">
        <v>4709</v>
      </c>
      <c r="C886" s="200" t="s">
        <v>336</v>
      </c>
      <c r="I886" s="200" t="s">
        <v>4647</v>
      </c>
      <c r="W886" s="200" t="s">
        <v>4648</v>
      </c>
      <c r="X886" s="200" t="s">
        <v>4648</v>
      </c>
      <c r="Y886" s="200" t="s">
        <v>4648</v>
      </c>
      <c r="Z886" s="200" t="s">
        <v>4648</v>
      </c>
    </row>
    <row r="887" spans="1:26" x14ac:dyDescent="0.3">
      <c r="A887" s="200">
        <v>336738</v>
      </c>
      <c r="B887" s="200" t="s">
        <v>2781</v>
      </c>
      <c r="C887" s="200" t="s">
        <v>216</v>
      </c>
      <c r="D887" s="200" t="s">
        <v>297</v>
      </c>
      <c r="I887" s="200" t="s">
        <v>4584</v>
      </c>
      <c r="Z887" s="200" t="s">
        <v>4648</v>
      </c>
    </row>
    <row r="888" spans="1:26" x14ac:dyDescent="0.3">
      <c r="A888" s="200">
        <v>327980</v>
      </c>
      <c r="B888" s="200" t="s">
        <v>4715</v>
      </c>
      <c r="C888" s="200" t="s">
        <v>304</v>
      </c>
      <c r="D888" s="200" t="s">
        <v>285</v>
      </c>
      <c r="I888" s="200" t="s">
        <v>4647</v>
      </c>
    </row>
    <row r="889" spans="1:26" x14ac:dyDescent="0.3">
      <c r="A889" s="200">
        <v>337196</v>
      </c>
      <c r="B889" s="200" t="s">
        <v>2256</v>
      </c>
      <c r="C889" s="200" t="s">
        <v>1958</v>
      </c>
      <c r="D889" s="200" t="s">
        <v>597</v>
      </c>
      <c r="I889" s="200" t="s">
        <v>4584</v>
      </c>
      <c r="Y889" s="200" t="s">
        <v>4648</v>
      </c>
      <c r="Z889" s="200" t="s">
        <v>4648</v>
      </c>
    </row>
    <row r="890" spans="1:26" x14ac:dyDescent="0.3">
      <c r="A890" s="200">
        <v>321668</v>
      </c>
      <c r="B890" s="200" t="s">
        <v>2794</v>
      </c>
      <c r="C890" s="200" t="s">
        <v>209</v>
      </c>
      <c r="D890" s="200" t="s">
        <v>345</v>
      </c>
      <c r="I890" s="200" t="s">
        <v>4584</v>
      </c>
      <c r="V890" s="200" t="s">
        <v>4648</v>
      </c>
      <c r="W890" s="200" t="s">
        <v>4648</v>
      </c>
      <c r="Y890" s="200" t="s">
        <v>4648</v>
      </c>
      <c r="Z890" s="200" t="s">
        <v>4648</v>
      </c>
    </row>
    <row r="891" spans="1:26" x14ac:dyDescent="0.3">
      <c r="A891" s="200">
        <v>331441</v>
      </c>
      <c r="B891" s="200" t="s">
        <v>4717</v>
      </c>
      <c r="C891" s="200" t="s">
        <v>578</v>
      </c>
      <c r="D891" s="200" t="s">
        <v>4718</v>
      </c>
      <c r="I891" s="200" t="s">
        <v>4647</v>
      </c>
      <c r="W891" s="200" t="s">
        <v>4648</v>
      </c>
      <c r="Y891" s="200" t="s">
        <v>4648</v>
      </c>
      <c r="Z891" s="200" t="s">
        <v>4648</v>
      </c>
    </row>
    <row r="892" spans="1:26" x14ac:dyDescent="0.3">
      <c r="A892" s="200">
        <v>329099</v>
      </c>
      <c r="B892" s="200" t="s">
        <v>4719</v>
      </c>
      <c r="C892" s="200" t="s">
        <v>3532</v>
      </c>
      <c r="D892" s="200" t="s">
        <v>221</v>
      </c>
      <c r="I892" s="200" t="s">
        <v>4647</v>
      </c>
      <c r="Z892" s="200" t="s">
        <v>4648</v>
      </c>
    </row>
    <row r="893" spans="1:26" x14ac:dyDescent="0.3">
      <c r="A893" s="200">
        <v>333790</v>
      </c>
      <c r="B893" s="200" t="s">
        <v>2521</v>
      </c>
      <c r="C893" s="200" t="s">
        <v>220</v>
      </c>
      <c r="D893" s="200" t="s">
        <v>586</v>
      </c>
      <c r="I893" s="200" t="s">
        <v>4584</v>
      </c>
      <c r="W893" s="200" t="s">
        <v>4648</v>
      </c>
      <c r="X893" s="200" t="s">
        <v>4648</v>
      </c>
      <c r="Y893" s="200" t="s">
        <v>4648</v>
      </c>
      <c r="Z893" s="200" t="s">
        <v>4648</v>
      </c>
    </row>
    <row r="894" spans="1:26" x14ac:dyDescent="0.3">
      <c r="A894" s="200">
        <v>327091</v>
      </c>
      <c r="B894" s="200" t="s">
        <v>2845</v>
      </c>
      <c r="C894" s="200" t="s">
        <v>329</v>
      </c>
      <c r="D894" s="200" t="s">
        <v>592</v>
      </c>
      <c r="I894" s="200" t="s">
        <v>4584</v>
      </c>
      <c r="V894" s="200" t="s">
        <v>4648</v>
      </c>
      <c r="W894" s="200" t="s">
        <v>4648</v>
      </c>
      <c r="Y894" s="200" t="s">
        <v>4648</v>
      </c>
      <c r="Z894" s="200" t="s">
        <v>4648</v>
      </c>
    </row>
    <row r="895" spans="1:26" x14ac:dyDescent="0.3">
      <c r="A895" s="200">
        <v>337340</v>
      </c>
      <c r="B895" s="200" t="s">
        <v>3655</v>
      </c>
      <c r="C895" s="200" t="s">
        <v>337</v>
      </c>
      <c r="D895" s="200" t="s">
        <v>324</v>
      </c>
      <c r="I895" s="200" t="s">
        <v>4584</v>
      </c>
      <c r="Z895" s="200" t="s">
        <v>4648</v>
      </c>
    </row>
    <row r="896" spans="1:26" x14ac:dyDescent="0.3">
      <c r="A896" s="200">
        <v>319146</v>
      </c>
      <c r="B896" s="200" t="s">
        <v>4720</v>
      </c>
      <c r="C896" s="200" t="s">
        <v>358</v>
      </c>
      <c r="I896" s="200" t="s">
        <v>4647</v>
      </c>
      <c r="Z896" s="200" t="s">
        <v>4648</v>
      </c>
    </row>
    <row r="897" spans="1:26" x14ac:dyDescent="0.3">
      <c r="A897" s="200">
        <v>333230</v>
      </c>
      <c r="B897" s="200" t="s">
        <v>1603</v>
      </c>
      <c r="C897" s="200" t="s">
        <v>451</v>
      </c>
      <c r="D897" s="200" t="s">
        <v>1604</v>
      </c>
      <c r="I897" s="200" t="s">
        <v>4584</v>
      </c>
      <c r="X897" s="200" t="s">
        <v>4648</v>
      </c>
      <c r="Y897" s="200" t="s">
        <v>4648</v>
      </c>
      <c r="Z897" s="200" t="s">
        <v>4648</v>
      </c>
    </row>
    <row r="898" spans="1:26" x14ac:dyDescent="0.3">
      <c r="A898" s="200">
        <v>329102</v>
      </c>
      <c r="B898" s="200" t="s">
        <v>2879</v>
      </c>
      <c r="C898" s="200" t="s">
        <v>209</v>
      </c>
      <c r="D898" s="200" t="s">
        <v>263</v>
      </c>
      <c r="I898" s="200" t="s">
        <v>4584</v>
      </c>
      <c r="V898" s="200" t="s">
        <v>4648</v>
      </c>
      <c r="W898" s="200" t="s">
        <v>4648</v>
      </c>
      <c r="Y898" s="200" t="s">
        <v>4648</v>
      </c>
      <c r="Z898" s="200" t="s">
        <v>4648</v>
      </c>
    </row>
    <row r="899" spans="1:26" x14ac:dyDescent="0.3">
      <c r="A899" s="200">
        <v>337342</v>
      </c>
      <c r="B899" s="200" t="s">
        <v>3657</v>
      </c>
      <c r="C899" s="200" t="s">
        <v>379</v>
      </c>
      <c r="D899" s="200" t="s">
        <v>557</v>
      </c>
      <c r="I899" s="200" t="s">
        <v>4584</v>
      </c>
      <c r="Z899" s="200" t="s">
        <v>4648</v>
      </c>
    </row>
    <row r="900" spans="1:26" x14ac:dyDescent="0.3">
      <c r="A900" s="200">
        <v>333792</v>
      </c>
      <c r="B900" s="200" t="s">
        <v>2522</v>
      </c>
      <c r="C900" s="200" t="s">
        <v>1827</v>
      </c>
      <c r="D900" s="200" t="s">
        <v>2523</v>
      </c>
      <c r="I900" s="200" t="s">
        <v>4584</v>
      </c>
      <c r="W900" s="200" t="s">
        <v>4648</v>
      </c>
      <c r="X900" s="200" t="s">
        <v>4648</v>
      </c>
      <c r="Y900" s="200" t="s">
        <v>4648</v>
      </c>
      <c r="Z900" s="200" t="s">
        <v>4648</v>
      </c>
    </row>
    <row r="901" spans="1:26" x14ac:dyDescent="0.3">
      <c r="A901" s="200">
        <v>333793</v>
      </c>
      <c r="B901" s="200" t="s">
        <v>1363</v>
      </c>
      <c r="C901" s="200" t="s">
        <v>390</v>
      </c>
      <c r="D901" s="200" t="s">
        <v>202</v>
      </c>
      <c r="I901" s="200" t="s">
        <v>4584</v>
      </c>
      <c r="Y901" s="200" t="s">
        <v>4648</v>
      </c>
      <c r="Z901" s="200" t="s">
        <v>4648</v>
      </c>
    </row>
    <row r="902" spans="1:26" x14ac:dyDescent="0.3">
      <c r="A902" s="200">
        <v>329107</v>
      </c>
      <c r="B902" s="200" t="s">
        <v>2370</v>
      </c>
      <c r="C902" s="200" t="s">
        <v>205</v>
      </c>
      <c r="D902" s="200" t="s">
        <v>511</v>
      </c>
      <c r="I902" s="200" t="s">
        <v>4584</v>
      </c>
      <c r="W902" s="200" t="s">
        <v>4648</v>
      </c>
      <c r="X902" s="200" t="s">
        <v>4648</v>
      </c>
      <c r="Y902" s="200" t="s">
        <v>4648</v>
      </c>
      <c r="Z902" s="200" t="s">
        <v>4648</v>
      </c>
    </row>
    <row r="903" spans="1:26" x14ac:dyDescent="0.3">
      <c r="A903" s="200">
        <v>321849</v>
      </c>
      <c r="B903" s="200" t="s">
        <v>4723</v>
      </c>
      <c r="C903" s="200" t="s">
        <v>201</v>
      </c>
      <c r="I903" s="200" t="s">
        <v>4647</v>
      </c>
      <c r="V903" s="200" t="s">
        <v>4648</v>
      </c>
      <c r="W903" s="200" t="s">
        <v>4648</v>
      </c>
      <c r="X903" s="200" t="s">
        <v>4648</v>
      </c>
      <c r="Y903" s="200" t="s">
        <v>4648</v>
      </c>
      <c r="Z903" s="200" t="s">
        <v>4648</v>
      </c>
    </row>
    <row r="904" spans="1:26" x14ac:dyDescent="0.3">
      <c r="A904" s="200">
        <v>333794</v>
      </c>
      <c r="B904" s="200" t="s">
        <v>4724</v>
      </c>
      <c r="C904" s="200" t="s">
        <v>209</v>
      </c>
      <c r="D904" s="200" t="s">
        <v>429</v>
      </c>
      <c r="I904" s="200" t="s">
        <v>4647</v>
      </c>
      <c r="W904" s="200" t="s">
        <v>4648</v>
      </c>
      <c r="X904" s="200" t="s">
        <v>4648</v>
      </c>
      <c r="Y904" s="200" t="s">
        <v>4648</v>
      </c>
      <c r="Z904" s="200" t="s">
        <v>4648</v>
      </c>
    </row>
    <row r="905" spans="1:26" x14ac:dyDescent="0.3">
      <c r="A905" s="200">
        <v>326593</v>
      </c>
      <c r="B905" s="200" t="s">
        <v>2836</v>
      </c>
      <c r="C905" s="200" t="s">
        <v>236</v>
      </c>
      <c r="D905" s="200" t="s">
        <v>735</v>
      </c>
      <c r="I905" s="200" t="s">
        <v>4584</v>
      </c>
      <c r="Z905" s="200" t="s">
        <v>4648</v>
      </c>
    </row>
    <row r="906" spans="1:26" x14ac:dyDescent="0.3">
      <c r="A906" s="200">
        <v>313811</v>
      </c>
      <c r="B906" s="200" t="s">
        <v>4725</v>
      </c>
      <c r="C906" s="200" t="s">
        <v>302</v>
      </c>
      <c r="I906" s="200" t="s">
        <v>4647</v>
      </c>
      <c r="Z906" s="200" t="s">
        <v>4648</v>
      </c>
    </row>
    <row r="907" spans="1:26" x14ac:dyDescent="0.3">
      <c r="A907" s="200">
        <v>337347</v>
      </c>
      <c r="B907" s="200" t="s">
        <v>3660</v>
      </c>
      <c r="C907" s="200" t="s">
        <v>251</v>
      </c>
      <c r="D907" s="200" t="s">
        <v>511</v>
      </c>
      <c r="I907" s="200" t="s">
        <v>4584</v>
      </c>
      <c r="Z907" s="200" t="s">
        <v>4648</v>
      </c>
    </row>
    <row r="908" spans="1:26" x14ac:dyDescent="0.3">
      <c r="A908" s="200">
        <v>326131</v>
      </c>
      <c r="B908" s="200" t="s">
        <v>4726</v>
      </c>
      <c r="C908" s="200" t="s">
        <v>4727</v>
      </c>
      <c r="D908" s="200" t="s">
        <v>351</v>
      </c>
      <c r="I908" s="200" t="s">
        <v>4647</v>
      </c>
    </row>
    <row r="909" spans="1:26" x14ac:dyDescent="0.3">
      <c r="A909" s="200">
        <v>336743</v>
      </c>
      <c r="B909" s="200" t="s">
        <v>3446</v>
      </c>
      <c r="C909" s="200" t="s">
        <v>813</v>
      </c>
      <c r="D909" s="200" t="s">
        <v>420</v>
      </c>
      <c r="I909" s="200" t="s">
        <v>4584</v>
      </c>
      <c r="Y909" s="200" t="s">
        <v>4648</v>
      </c>
      <c r="Z909" s="200" t="s">
        <v>4648</v>
      </c>
    </row>
    <row r="910" spans="1:26" x14ac:dyDescent="0.3">
      <c r="A910" s="200">
        <v>331462</v>
      </c>
      <c r="B910" s="200" t="s">
        <v>2429</v>
      </c>
      <c r="C910" s="200" t="s">
        <v>209</v>
      </c>
      <c r="D910" s="200" t="s">
        <v>312</v>
      </c>
      <c r="I910" s="200" t="s">
        <v>4584</v>
      </c>
      <c r="W910" s="200" t="s">
        <v>4648</v>
      </c>
      <c r="X910" s="200" t="s">
        <v>4648</v>
      </c>
      <c r="Y910" s="200" t="s">
        <v>4648</v>
      </c>
      <c r="Z910" s="200" t="s">
        <v>4648</v>
      </c>
    </row>
    <row r="911" spans="1:26" x14ac:dyDescent="0.3">
      <c r="A911" s="200">
        <v>335104</v>
      </c>
      <c r="B911" s="200" t="s">
        <v>1820</v>
      </c>
      <c r="C911" s="200" t="s">
        <v>201</v>
      </c>
      <c r="D911" s="200" t="s">
        <v>1821</v>
      </c>
      <c r="I911" s="200" t="s">
        <v>4584</v>
      </c>
      <c r="Y911" s="200" t="s">
        <v>4648</v>
      </c>
      <c r="Z911" s="200" t="s">
        <v>4648</v>
      </c>
    </row>
    <row r="912" spans="1:26" x14ac:dyDescent="0.3">
      <c r="A912" s="200">
        <v>333797</v>
      </c>
      <c r="B912" s="200" t="s">
        <v>2524</v>
      </c>
      <c r="C912" s="200" t="s">
        <v>1826</v>
      </c>
      <c r="D912" s="200" t="s">
        <v>429</v>
      </c>
      <c r="I912" s="200" t="s">
        <v>4584</v>
      </c>
      <c r="W912" s="200" t="s">
        <v>4648</v>
      </c>
      <c r="X912" s="200" t="s">
        <v>4648</v>
      </c>
      <c r="Y912" s="200" t="s">
        <v>4648</v>
      </c>
      <c r="Z912" s="200" t="s">
        <v>4648</v>
      </c>
    </row>
    <row r="913" spans="1:26" x14ac:dyDescent="0.3">
      <c r="A913" s="200">
        <v>329127</v>
      </c>
      <c r="B913" s="200" t="s">
        <v>2880</v>
      </c>
      <c r="C913" s="200" t="s">
        <v>200</v>
      </c>
      <c r="D913" s="200" t="s">
        <v>215</v>
      </c>
      <c r="I913" s="200" t="s">
        <v>4584</v>
      </c>
      <c r="V913" s="200" t="s">
        <v>4648</v>
      </c>
      <c r="W913" s="200" t="s">
        <v>4648</v>
      </c>
      <c r="Y913" s="200" t="s">
        <v>4648</v>
      </c>
      <c r="Z913" s="200" t="s">
        <v>4648</v>
      </c>
    </row>
    <row r="914" spans="1:26" x14ac:dyDescent="0.3">
      <c r="A914" s="200">
        <v>329129</v>
      </c>
      <c r="B914" s="200" t="s">
        <v>4730</v>
      </c>
      <c r="C914" s="200" t="s">
        <v>269</v>
      </c>
      <c r="D914" s="200" t="s">
        <v>263</v>
      </c>
      <c r="I914" s="200" t="s">
        <v>4647</v>
      </c>
    </row>
    <row r="915" spans="1:26" x14ac:dyDescent="0.3">
      <c r="A915" s="200">
        <v>335109</v>
      </c>
      <c r="B915" s="200" t="s">
        <v>1823</v>
      </c>
      <c r="C915" s="200" t="s">
        <v>319</v>
      </c>
      <c r="D915" s="200" t="s">
        <v>310</v>
      </c>
      <c r="I915" s="200" t="s">
        <v>4584</v>
      </c>
      <c r="Y915" s="200" t="s">
        <v>4648</v>
      </c>
      <c r="Z915" s="200" t="s">
        <v>4648</v>
      </c>
    </row>
    <row r="916" spans="1:26" x14ac:dyDescent="0.3">
      <c r="A916" s="200">
        <v>331467</v>
      </c>
      <c r="B916" s="200" t="s">
        <v>2430</v>
      </c>
      <c r="C916" s="200" t="s">
        <v>255</v>
      </c>
      <c r="D916" s="200" t="s">
        <v>765</v>
      </c>
      <c r="I916" s="200" t="s">
        <v>4584</v>
      </c>
      <c r="W916" s="200" t="s">
        <v>4648</v>
      </c>
      <c r="X916" s="200" t="s">
        <v>4648</v>
      </c>
      <c r="Y916" s="200" t="s">
        <v>4648</v>
      </c>
      <c r="Z916" s="200" t="s">
        <v>4648</v>
      </c>
    </row>
    <row r="917" spans="1:26" x14ac:dyDescent="0.3">
      <c r="A917" s="200">
        <v>335111</v>
      </c>
      <c r="B917" s="200" t="s">
        <v>1824</v>
      </c>
      <c r="C917" s="200" t="s">
        <v>238</v>
      </c>
      <c r="D917" s="200" t="s">
        <v>1825</v>
      </c>
      <c r="I917" s="200" t="s">
        <v>4584</v>
      </c>
      <c r="Y917" s="200" t="s">
        <v>4648</v>
      </c>
      <c r="Z917" s="200" t="s">
        <v>4648</v>
      </c>
    </row>
    <row r="918" spans="1:26" x14ac:dyDescent="0.3">
      <c r="A918" s="200">
        <v>337349</v>
      </c>
      <c r="B918" s="200" t="s">
        <v>3661</v>
      </c>
      <c r="C918" s="200" t="s">
        <v>373</v>
      </c>
      <c r="D918" s="200" t="s">
        <v>212</v>
      </c>
      <c r="I918" s="200" t="s">
        <v>4584</v>
      </c>
    </row>
    <row r="919" spans="1:26" x14ac:dyDescent="0.3">
      <c r="A919" s="200">
        <v>337350</v>
      </c>
      <c r="B919" s="200" t="s">
        <v>3662</v>
      </c>
      <c r="C919" s="200" t="s">
        <v>657</v>
      </c>
      <c r="D919" s="200" t="s">
        <v>229</v>
      </c>
      <c r="I919" s="200" t="s">
        <v>4584</v>
      </c>
      <c r="Z919" s="200" t="s">
        <v>4648</v>
      </c>
    </row>
    <row r="920" spans="1:26" x14ac:dyDescent="0.3">
      <c r="A920" s="200">
        <v>333801</v>
      </c>
      <c r="B920" s="200" t="s">
        <v>1617</v>
      </c>
      <c r="C920" s="200" t="s">
        <v>209</v>
      </c>
      <c r="D920" s="200" t="s">
        <v>574</v>
      </c>
      <c r="I920" s="200" t="s">
        <v>4584</v>
      </c>
    </row>
    <row r="921" spans="1:26" x14ac:dyDescent="0.3">
      <c r="A921" s="200">
        <v>335114</v>
      </c>
      <c r="B921" s="200" t="s">
        <v>2972</v>
      </c>
      <c r="C921" s="200" t="s">
        <v>200</v>
      </c>
      <c r="D921" s="200" t="s">
        <v>328</v>
      </c>
      <c r="I921" s="200" t="s">
        <v>4584</v>
      </c>
      <c r="Y921" s="200" t="s">
        <v>4648</v>
      </c>
      <c r="Z921" s="200" t="s">
        <v>4648</v>
      </c>
    </row>
    <row r="922" spans="1:26" x14ac:dyDescent="0.3">
      <c r="A922" s="200">
        <v>331473</v>
      </c>
      <c r="B922" s="200" t="s">
        <v>2431</v>
      </c>
      <c r="C922" s="200" t="s">
        <v>246</v>
      </c>
      <c r="D922" s="200" t="s">
        <v>511</v>
      </c>
      <c r="I922" s="200" t="s">
        <v>4584</v>
      </c>
      <c r="W922" s="200" t="s">
        <v>4648</v>
      </c>
      <c r="X922" s="200" t="s">
        <v>4648</v>
      </c>
      <c r="Y922" s="200" t="s">
        <v>4648</v>
      </c>
      <c r="Z922" s="200" t="s">
        <v>4648</v>
      </c>
    </row>
    <row r="923" spans="1:26" x14ac:dyDescent="0.3">
      <c r="A923" s="200">
        <v>335115</v>
      </c>
      <c r="B923" s="200" t="s">
        <v>1147</v>
      </c>
      <c r="C923" s="200" t="s">
        <v>203</v>
      </c>
      <c r="D923" s="200" t="s">
        <v>1028</v>
      </c>
      <c r="I923" s="200" t="s">
        <v>4584</v>
      </c>
      <c r="Y923" s="200" t="s">
        <v>4648</v>
      </c>
      <c r="Z923" s="200" t="s">
        <v>4648</v>
      </c>
    </row>
    <row r="924" spans="1:26" x14ac:dyDescent="0.3">
      <c r="A924" s="200">
        <v>317926</v>
      </c>
      <c r="B924" s="200" t="s">
        <v>1738</v>
      </c>
      <c r="C924" s="200" t="s">
        <v>255</v>
      </c>
      <c r="D924" s="200" t="s">
        <v>462</v>
      </c>
      <c r="I924" s="200" t="s">
        <v>4584</v>
      </c>
    </row>
    <row r="925" spans="1:26" x14ac:dyDescent="0.3">
      <c r="A925" s="200">
        <v>335116</v>
      </c>
      <c r="B925" s="200" t="s">
        <v>2973</v>
      </c>
      <c r="C925" s="200" t="s">
        <v>394</v>
      </c>
      <c r="D925" s="200" t="s">
        <v>292</v>
      </c>
      <c r="I925" s="200" t="s">
        <v>4584</v>
      </c>
      <c r="Y925" s="200" t="s">
        <v>4648</v>
      </c>
      <c r="Z925" s="200" t="s">
        <v>4648</v>
      </c>
    </row>
    <row r="926" spans="1:26" x14ac:dyDescent="0.3">
      <c r="A926" s="200">
        <v>335117</v>
      </c>
      <c r="B926" s="200" t="s">
        <v>2974</v>
      </c>
      <c r="C926" s="200" t="s">
        <v>246</v>
      </c>
      <c r="D926" s="200" t="s">
        <v>470</v>
      </c>
      <c r="I926" s="200" t="s">
        <v>4584</v>
      </c>
      <c r="Z926" s="200" t="s">
        <v>4648</v>
      </c>
    </row>
    <row r="927" spans="1:26" x14ac:dyDescent="0.3">
      <c r="A927" s="200">
        <v>335122</v>
      </c>
      <c r="B927" s="200" t="s">
        <v>2975</v>
      </c>
      <c r="C927" s="200" t="s">
        <v>338</v>
      </c>
      <c r="D927" s="200" t="s">
        <v>2976</v>
      </c>
      <c r="I927" s="200" t="s">
        <v>4584</v>
      </c>
      <c r="Y927" s="200" t="s">
        <v>4648</v>
      </c>
      <c r="Z927" s="200" t="s">
        <v>4648</v>
      </c>
    </row>
    <row r="928" spans="1:26" x14ac:dyDescent="0.3">
      <c r="A928" s="200">
        <v>333803</v>
      </c>
      <c r="B928" s="200" t="s">
        <v>1618</v>
      </c>
      <c r="C928" s="200" t="s">
        <v>670</v>
      </c>
      <c r="D928" s="200" t="s">
        <v>586</v>
      </c>
      <c r="I928" s="200" t="s">
        <v>4584</v>
      </c>
      <c r="W928" s="200" t="s">
        <v>4648</v>
      </c>
      <c r="Y928" s="200" t="s">
        <v>4648</v>
      </c>
      <c r="Z928" s="200" t="s">
        <v>4648</v>
      </c>
    </row>
    <row r="929" spans="1:26" x14ac:dyDescent="0.3">
      <c r="A929" s="200">
        <v>331478</v>
      </c>
      <c r="B929" s="200" t="s">
        <v>2918</v>
      </c>
      <c r="C929" s="200" t="s">
        <v>304</v>
      </c>
      <c r="D929" s="200" t="s">
        <v>235</v>
      </c>
      <c r="I929" s="200" t="s">
        <v>4584</v>
      </c>
      <c r="V929" s="200" t="s">
        <v>4648</v>
      </c>
      <c r="W929" s="200" t="s">
        <v>4648</v>
      </c>
      <c r="Y929" s="200" t="s">
        <v>4648</v>
      </c>
      <c r="Z929" s="200" t="s">
        <v>4648</v>
      </c>
    </row>
    <row r="930" spans="1:26" x14ac:dyDescent="0.3">
      <c r="A930" s="200">
        <v>302246</v>
      </c>
      <c r="B930" s="200" t="s">
        <v>4734</v>
      </c>
      <c r="C930" s="200" t="s">
        <v>4735</v>
      </c>
      <c r="D930" s="200" t="s">
        <v>202</v>
      </c>
      <c r="I930" s="200" t="s">
        <v>4647</v>
      </c>
      <c r="Z930" s="200" t="s">
        <v>4648</v>
      </c>
    </row>
    <row r="931" spans="1:26" x14ac:dyDescent="0.3">
      <c r="A931" s="200">
        <v>331479</v>
      </c>
      <c r="B931" s="200" t="s">
        <v>4736</v>
      </c>
      <c r="C931" s="200" t="s">
        <v>4737</v>
      </c>
      <c r="D931" s="200" t="s">
        <v>4738</v>
      </c>
      <c r="F931" s="200">
        <v>36536</v>
      </c>
      <c r="G931" s="200" t="s">
        <v>4388</v>
      </c>
      <c r="H931" s="200">
        <v>1</v>
      </c>
      <c r="I931" s="200" t="s">
        <v>4647</v>
      </c>
    </row>
    <row r="932" spans="1:26" x14ac:dyDescent="0.3">
      <c r="A932" s="200">
        <v>335123</v>
      </c>
      <c r="B932" s="200" t="s">
        <v>2977</v>
      </c>
      <c r="C932" s="200" t="s">
        <v>266</v>
      </c>
      <c r="D932" s="200" t="s">
        <v>224</v>
      </c>
      <c r="I932" s="200" t="s">
        <v>4584</v>
      </c>
      <c r="Y932" s="200" t="s">
        <v>4648</v>
      </c>
      <c r="Z932" s="200" t="s">
        <v>4648</v>
      </c>
    </row>
    <row r="933" spans="1:26" x14ac:dyDescent="0.3">
      <c r="A933" s="200">
        <v>337353</v>
      </c>
      <c r="B933" s="200" t="s">
        <v>3663</v>
      </c>
      <c r="C933" s="200" t="s">
        <v>3597</v>
      </c>
      <c r="D933" s="200" t="s">
        <v>491</v>
      </c>
      <c r="I933" s="200" t="s">
        <v>4584</v>
      </c>
      <c r="Z933" s="200" t="s">
        <v>4648</v>
      </c>
    </row>
    <row r="934" spans="1:26" x14ac:dyDescent="0.3">
      <c r="A934" s="200">
        <v>333805</v>
      </c>
      <c r="B934" s="200" t="s">
        <v>4741</v>
      </c>
      <c r="C934" s="200" t="s">
        <v>463</v>
      </c>
      <c r="D934" s="200" t="s">
        <v>4742</v>
      </c>
      <c r="I934" s="200" t="s">
        <v>4584</v>
      </c>
      <c r="Z934" s="200" t="s">
        <v>4648</v>
      </c>
    </row>
    <row r="935" spans="1:26" x14ac:dyDescent="0.3">
      <c r="A935" s="200">
        <v>335125</v>
      </c>
      <c r="B935" s="200" t="s">
        <v>2978</v>
      </c>
      <c r="C935" s="200" t="s">
        <v>200</v>
      </c>
      <c r="D935" s="200" t="s">
        <v>889</v>
      </c>
      <c r="I935" s="200" t="s">
        <v>4584</v>
      </c>
      <c r="Y935" s="200" t="s">
        <v>4648</v>
      </c>
      <c r="Z935" s="200" t="s">
        <v>4648</v>
      </c>
    </row>
    <row r="936" spans="1:26" x14ac:dyDescent="0.3">
      <c r="A936" s="200">
        <v>333807</v>
      </c>
      <c r="B936" s="200" t="s">
        <v>1619</v>
      </c>
      <c r="C936" s="200" t="s">
        <v>531</v>
      </c>
      <c r="D936" s="200" t="s">
        <v>872</v>
      </c>
      <c r="I936" s="200" t="s">
        <v>4584</v>
      </c>
      <c r="X936" s="200" t="s">
        <v>4648</v>
      </c>
      <c r="Y936" s="200" t="s">
        <v>4648</v>
      </c>
      <c r="Z936" s="200" t="s">
        <v>4648</v>
      </c>
    </row>
    <row r="937" spans="1:26" x14ac:dyDescent="0.3">
      <c r="A937" s="200">
        <v>315508</v>
      </c>
      <c r="B937" s="200" t="s">
        <v>2775</v>
      </c>
      <c r="C937" s="200" t="s">
        <v>664</v>
      </c>
      <c r="D937" s="200" t="s">
        <v>386</v>
      </c>
      <c r="I937" s="200" t="s">
        <v>4584</v>
      </c>
      <c r="V937" s="200" t="s">
        <v>4648</v>
      </c>
      <c r="W937" s="200" t="s">
        <v>4648</v>
      </c>
      <c r="Y937" s="200" t="s">
        <v>4648</v>
      </c>
      <c r="Z937" s="200" t="s">
        <v>4648</v>
      </c>
    </row>
    <row r="938" spans="1:26" x14ac:dyDescent="0.3">
      <c r="A938" s="200">
        <v>337357</v>
      </c>
      <c r="B938" s="200" t="s">
        <v>3664</v>
      </c>
      <c r="C938" s="200" t="s">
        <v>937</v>
      </c>
      <c r="D938" s="200" t="s">
        <v>522</v>
      </c>
      <c r="I938" s="200" t="s">
        <v>4584</v>
      </c>
      <c r="Z938" s="200" t="s">
        <v>4648</v>
      </c>
    </row>
    <row r="939" spans="1:26" x14ac:dyDescent="0.3">
      <c r="A939" s="200">
        <v>327004</v>
      </c>
      <c r="B939" s="200" t="s">
        <v>4746</v>
      </c>
      <c r="C939" s="200" t="s">
        <v>209</v>
      </c>
      <c r="D939" s="200" t="s">
        <v>812</v>
      </c>
      <c r="I939" s="200" t="s">
        <v>4647</v>
      </c>
    </row>
    <row r="940" spans="1:26" x14ac:dyDescent="0.3">
      <c r="A940" s="200">
        <v>329161</v>
      </c>
      <c r="B940" s="200" t="s">
        <v>2881</v>
      </c>
      <c r="C940" s="200" t="s">
        <v>533</v>
      </c>
      <c r="D940" s="200" t="s">
        <v>638</v>
      </c>
      <c r="I940" s="200" t="s">
        <v>4584</v>
      </c>
      <c r="V940" s="200" t="s">
        <v>4648</v>
      </c>
      <c r="W940" s="200" t="s">
        <v>4648</v>
      </c>
      <c r="Y940" s="200" t="s">
        <v>4648</v>
      </c>
      <c r="Z940" s="200" t="s">
        <v>4648</v>
      </c>
    </row>
    <row r="941" spans="1:26" x14ac:dyDescent="0.3">
      <c r="A941" s="200">
        <v>328167</v>
      </c>
      <c r="B941" s="200" t="s">
        <v>4748</v>
      </c>
      <c r="C941" s="200" t="s">
        <v>636</v>
      </c>
      <c r="I941" s="200" t="s">
        <v>4647</v>
      </c>
    </row>
    <row r="942" spans="1:26" x14ac:dyDescent="0.3">
      <c r="A942" s="200">
        <v>337358</v>
      </c>
      <c r="B942" s="200" t="s">
        <v>3665</v>
      </c>
      <c r="C942" s="200" t="s">
        <v>216</v>
      </c>
      <c r="D942" s="200" t="s">
        <v>268</v>
      </c>
      <c r="I942" s="200" t="s">
        <v>4584</v>
      </c>
    </row>
    <row r="943" spans="1:26" x14ac:dyDescent="0.3">
      <c r="A943" s="200">
        <v>331491</v>
      </c>
      <c r="B943" s="200" t="s">
        <v>1310</v>
      </c>
      <c r="C943" s="200" t="s">
        <v>200</v>
      </c>
      <c r="D943" s="200" t="s">
        <v>320</v>
      </c>
      <c r="I943" s="200" t="s">
        <v>4584</v>
      </c>
      <c r="Y943" s="200" t="s">
        <v>4648</v>
      </c>
      <c r="Z943" s="200" t="s">
        <v>4648</v>
      </c>
    </row>
    <row r="944" spans="1:26" x14ac:dyDescent="0.3">
      <c r="A944" s="200">
        <v>333811</v>
      </c>
      <c r="B944" s="200" t="s">
        <v>2525</v>
      </c>
      <c r="C944" s="200" t="s">
        <v>2526</v>
      </c>
      <c r="D944" s="200" t="s">
        <v>963</v>
      </c>
      <c r="I944" s="200" t="s">
        <v>4584</v>
      </c>
      <c r="W944" s="200" t="s">
        <v>4648</v>
      </c>
      <c r="X944" s="200" t="s">
        <v>4648</v>
      </c>
      <c r="Y944" s="200" t="s">
        <v>4648</v>
      </c>
      <c r="Z944" s="200" t="s">
        <v>4648</v>
      </c>
    </row>
    <row r="945" spans="1:26" x14ac:dyDescent="0.3">
      <c r="A945" s="200">
        <v>335130</v>
      </c>
      <c r="B945" s="200" t="s">
        <v>2979</v>
      </c>
      <c r="C945" s="200" t="s">
        <v>201</v>
      </c>
      <c r="D945" s="200" t="s">
        <v>911</v>
      </c>
      <c r="I945" s="200" t="s">
        <v>4584</v>
      </c>
      <c r="Y945" s="200" t="s">
        <v>4648</v>
      </c>
      <c r="Z945" s="200" t="s">
        <v>4648</v>
      </c>
    </row>
    <row r="946" spans="1:26" x14ac:dyDescent="0.3">
      <c r="A946" s="200">
        <v>329167</v>
      </c>
      <c r="B946" s="200" t="s">
        <v>2882</v>
      </c>
      <c r="C946" s="200" t="s">
        <v>203</v>
      </c>
      <c r="D946" s="200" t="s">
        <v>466</v>
      </c>
      <c r="I946" s="200" t="s">
        <v>4584</v>
      </c>
      <c r="V946" s="200" t="s">
        <v>4648</v>
      </c>
      <c r="W946" s="200" t="s">
        <v>4648</v>
      </c>
      <c r="Y946" s="200" t="s">
        <v>4648</v>
      </c>
      <c r="Z946" s="200" t="s">
        <v>4648</v>
      </c>
    </row>
    <row r="947" spans="1:26" x14ac:dyDescent="0.3">
      <c r="A947" s="200">
        <v>327355</v>
      </c>
      <c r="B947" s="200" t="s">
        <v>766</v>
      </c>
      <c r="C947" s="200" t="s">
        <v>201</v>
      </c>
      <c r="D947" s="200" t="s">
        <v>2851</v>
      </c>
      <c r="I947" s="200" t="s">
        <v>4584</v>
      </c>
      <c r="V947" s="200" t="s">
        <v>4648</v>
      </c>
      <c r="X947" s="200" t="s">
        <v>4648</v>
      </c>
      <c r="Y947" s="200" t="s">
        <v>4648</v>
      </c>
      <c r="Z947" s="200" t="s">
        <v>4648</v>
      </c>
    </row>
    <row r="948" spans="1:26" x14ac:dyDescent="0.3">
      <c r="A948" s="200">
        <v>337361</v>
      </c>
      <c r="B948" s="200" t="s">
        <v>3666</v>
      </c>
      <c r="C948" s="200" t="s">
        <v>458</v>
      </c>
      <c r="D948" s="200" t="s">
        <v>642</v>
      </c>
      <c r="I948" s="200" t="s">
        <v>4584</v>
      </c>
    </row>
    <row r="949" spans="1:26" x14ac:dyDescent="0.3">
      <c r="A949" s="200">
        <v>333812</v>
      </c>
      <c r="B949" s="200" t="s">
        <v>2527</v>
      </c>
      <c r="C949" s="200" t="s">
        <v>542</v>
      </c>
      <c r="D949" s="200" t="s">
        <v>268</v>
      </c>
      <c r="I949" s="200" t="s">
        <v>4584</v>
      </c>
      <c r="W949" s="200" t="s">
        <v>4648</v>
      </c>
      <c r="X949" s="200" t="s">
        <v>4648</v>
      </c>
      <c r="Y949" s="200" t="s">
        <v>4648</v>
      </c>
      <c r="Z949" s="200" t="s">
        <v>4648</v>
      </c>
    </row>
    <row r="950" spans="1:26" x14ac:dyDescent="0.3">
      <c r="A950" s="200">
        <v>333813</v>
      </c>
      <c r="B950" s="200" t="s">
        <v>2528</v>
      </c>
      <c r="C950" s="200" t="s">
        <v>1908</v>
      </c>
      <c r="D950" s="200" t="s">
        <v>749</v>
      </c>
      <c r="I950" s="200" t="s">
        <v>4584</v>
      </c>
      <c r="W950" s="200" t="s">
        <v>4648</v>
      </c>
      <c r="X950" s="200" t="s">
        <v>4648</v>
      </c>
      <c r="Y950" s="200" t="s">
        <v>4648</v>
      </c>
      <c r="Z950" s="200" t="s">
        <v>4648</v>
      </c>
    </row>
    <row r="951" spans="1:26" x14ac:dyDescent="0.3">
      <c r="A951" s="200">
        <v>333815</v>
      </c>
      <c r="B951" s="200" t="s">
        <v>2529</v>
      </c>
      <c r="C951" s="200" t="s">
        <v>407</v>
      </c>
      <c r="D951" s="200" t="s">
        <v>462</v>
      </c>
      <c r="I951" s="200" t="s">
        <v>4584</v>
      </c>
    </row>
    <row r="952" spans="1:26" x14ac:dyDescent="0.3">
      <c r="A952" s="200">
        <v>327775</v>
      </c>
      <c r="B952" s="200" t="s">
        <v>2859</v>
      </c>
      <c r="C952" s="200" t="s">
        <v>337</v>
      </c>
      <c r="D952" s="200" t="s">
        <v>400</v>
      </c>
      <c r="I952" s="200" t="s">
        <v>4584</v>
      </c>
      <c r="V952" s="200" t="s">
        <v>4648</v>
      </c>
      <c r="W952" s="200" t="s">
        <v>4648</v>
      </c>
      <c r="Y952" s="200" t="s">
        <v>4648</v>
      </c>
      <c r="Z952" s="200" t="s">
        <v>4648</v>
      </c>
    </row>
    <row r="953" spans="1:26" x14ac:dyDescent="0.3">
      <c r="A953" s="200">
        <v>327027</v>
      </c>
      <c r="B953" s="200" t="s">
        <v>4751</v>
      </c>
      <c r="C953" s="200" t="s">
        <v>674</v>
      </c>
      <c r="D953" s="200" t="s">
        <v>815</v>
      </c>
      <c r="I953" s="200" t="s">
        <v>4647</v>
      </c>
      <c r="Y953" s="200" t="s">
        <v>4648</v>
      </c>
      <c r="Z953" s="200" t="s">
        <v>4648</v>
      </c>
    </row>
    <row r="954" spans="1:26" x14ac:dyDescent="0.3">
      <c r="A954" s="200">
        <v>328434</v>
      </c>
      <c r="B954" s="200" t="s">
        <v>2364</v>
      </c>
      <c r="C954" s="200" t="s">
        <v>273</v>
      </c>
      <c r="D954" s="200" t="s">
        <v>217</v>
      </c>
      <c r="I954" s="200" t="s">
        <v>4584</v>
      </c>
      <c r="W954" s="200" t="s">
        <v>4648</v>
      </c>
      <c r="X954" s="200" t="s">
        <v>4648</v>
      </c>
      <c r="Y954" s="200" t="s">
        <v>4648</v>
      </c>
      <c r="Z954" s="200" t="s">
        <v>4648</v>
      </c>
    </row>
    <row r="955" spans="1:26" x14ac:dyDescent="0.3">
      <c r="A955" s="200">
        <v>337363</v>
      </c>
      <c r="B955" s="200" t="s">
        <v>3667</v>
      </c>
      <c r="C955" s="200" t="s">
        <v>3668</v>
      </c>
      <c r="D955" s="200" t="s">
        <v>377</v>
      </c>
      <c r="I955" s="200" t="s">
        <v>4584</v>
      </c>
      <c r="Z955" s="200" t="s">
        <v>4648</v>
      </c>
    </row>
    <row r="956" spans="1:26" x14ac:dyDescent="0.3">
      <c r="A956" s="200">
        <v>333818</v>
      </c>
      <c r="B956" s="200" t="s">
        <v>2530</v>
      </c>
      <c r="C956" s="200" t="s">
        <v>200</v>
      </c>
      <c r="D956" s="200" t="s">
        <v>768</v>
      </c>
      <c r="I956" s="200" t="s">
        <v>4584</v>
      </c>
      <c r="W956" s="200" t="s">
        <v>4648</v>
      </c>
      <c r="X956" s="200" t="s">
        <v>4648</v>
      </c>
      <c r="Y956" s="200" t="s">
        <v>4648</v>
      </c>
      <c r="Z956" s="200" t="s">
        <v>4648</v>
      </c>
    </row>
    <row r="957" spans="1:26" x14ac:dyDescent="0.3">
      <c r="A957" s="200">
        <v>337364</v>
      </c>
      <c r="B957" s="200" t="s">
        <v>3669</v>
      </c>
      <c r="C957" s="200" t="s">
        <v>3670</v>
      </c>
      <c r="D957" s="200" t="s">
        <v>1154</v>
      </c>
      <c r="I957" s="200" t="s">
        <v>4584</v>
      </c>
    </row>
    <row r="958" spans="1:26" x14ac:dyDescent="0.3">
      <c r="A958" s="200">
        <v>335134</v>
      </c>
      <c r="B958" s="200" t="s">
        <v>1829</v>
      </c>
      <c r="C958" s="200" t="s">
        <v>251</v>
      </c>
      <c r="D958" s="200" t="s">
        <v>4199</v>
      </c>
      <c r="F958" s="200">
        <v>36544</v>
      </c>
      <c r="G958" s="200" t="s">
        <v>4439</v>
      </c>
      <c r="H958" s="200">
        <v>1</v>
      </c>
      <c r="I958" s="200" t="s">
        <v>4584</v>
      </c>
    </row>
    <row r="959" spans="1:26" x14ac:dyDescent="0.3">
      <c r="A959" s="200">
        <v>319201</v>
      </c>
      <c r="B959" s="200" t="s">
        <v>2285</v>
      </c>
      <c r="C959" s="200" t="s">
        <v>698</v>
      </c>
      <c r="D959" s="200" t="s">
        <v>345</v>
      </c>
      <c r="I959" s="200" t="s">
        <v>4584</v>
      </c>
      <c r="W959" s="200" t="s">
        <v>4648</v>
      </c>
      <c r="X959" s="200" t="s">
        <v>4648</v>
      </c>
      <c r="Y959" s="200" t="s">
        <v>4648</v>
      </c>
      <c r="Z959" s="200" t="s">
        <v>4648</v>
      </c>
    </row>
    <row r="960" spans="1:26" x14ac:dyDescent="0.3">
      <c r="A960" s="200">
        <v>333819</v>
      </c>
      <c r="B960" s="200" t="s">
        <v>1364</v>
      </c>
      <c r="C960" s="200" t="s">
        <v>634</v>
      </c>
      <c r="D960" s="200" t="s">
        <v>491</v>
      </c>
      <c r="I960" s="200" t="s">
        <v>4584</v>
      </c>
      <c r="Z960" s="200" t="s">
        <v>4648</v>
      </c>
    </row>
    <row r="961" spans="1:26" x14ac:dyDescent="0.3">
      <c r="A961" s="200">
        <v>331507</v>
      </c>
      <c r="B961" s="200" t="s">
        <v>2432</v>
      </c>
      <c r="C961" s="200" t="s">
        <v>2433</v>
      </c>
      <c r="D961" s="200" t="s">
        <v>429</v>
      </c>
      <c r="I961" s="200" t="s">
        <v>4584</v>
      </c>
      <c r="W961" s="200" t="s">
        <v>4648</v>
      </c>
      <c r="X961" s="200" t="s">
        <v>4648</v>
      </c>
      <c r="Y961" s="200" t="s">
        <v>4648</v>
      </c>
      <c r="Z961" s="200" t="s">
        <v>4648</v>
      </c>
    </row>
    <row r="962" spans="1:26" x14ac:dyDescent="0.3">
      <c r="A962" s="200">
        <v>337369</v>
      </c>
      <c r="B962" s="200" t="s">
        <v>3672</v>
      </c>
      <c r="C962" s="200" t="s">
        <v>509</v>
      </c>
      <c r="D962" s="200" t="s">
        <v>637</v>
      </c>
      <c r="I962" s="200" t="s">
        <v>4584</v>
      </c>
      <c r="Z962" s="200" t="s">
        <v>4648</v>
      </c>
    </row>
    <row r="963" spans="1:26" x14ac:dyDescent="0.3">
      <c r="A963" s="200">
        <v>337370</v>
      </c>
      <c r="B963" s="200" t="s">
        <v>3673</v>
      </c>
      <c r="C963" s="200" t="s">
        <v>255</v>
      </c>
      <c r="D963" s="200" t="s">
        <v>859</v>
      </c>
      <c r="I963" s="200" t="s">
        <v>4584</v>
      </c>
      <c r="Z963" s="200" t="s">
        <v>4648</v>
      </c>
    </row>
    <row r="964" spans="1:26" x14ac:dyDescent="0.3">
      <c r="A964" s="200">
        <v>329185</v>
      </c>
      <c r="B964" s="200" t="s">
        <v>2883</v>
      </c>
      <c r="C964" s="200" t="s">
        <v>200</v>
      </c>
      <c r="D964" s="200" t="s">
        <v>1740</v>
      </c>
      <c r="I964" s="200" t="s">
        <v>4584</v>
      </c>
      <c r="V964" s="200" t="s">
        <v>4648</v>
      </c>
      <c r="X964" s="200" t="s">
        <v>4648</v>
      </c>
      <c r="Y964" s="200" t="s">
        <v>4648</v>
      </c>
      <c r="Z964" s="200" t="s">
        <v>4648</v>
      </c>
    </row>
    <row r="965" spans="1:26" x14ac:dyDescent="0.3">
      <c r="A965" s="200">
        <v>327301</v>
      </c>
      <c r="B965" s="200" t="s">
        <v>2850</v>
      </c>
      <c r="C965" s="200" t="s">
        <v>589</v>
      </c>
      <c r="D965" s="200" t="s">
        <v>299</v>
      </c>
      <c r="I965" s="200" t="s">
        <v>4584</v>
      </c>
      <c r="V965" s="200" t="s">
        <v>4648</v>
      </c>
      <c r="W965" s="200" t="s">
        <v>4648</v>
      </c>
      <c r="Y965" s="200" t="s">
        <v>4648</v>
      </c>
      <c r="Z965" s="200" t="s">
        <v>4648</v>
      </c>
    </row>
    <row r="966" spans="1:26" x14ac:dyDescent="0.3">
      <c r="A966" s="200">
        <v>337373</v>
      </c>
      <c r="B966" s="200" t="s">
        <v>3675</v>
      </c>
      <c r="C966" s="200" t="s">
        <v>1247</v>
      </c>
      <c r="D966" s="200" t="s">
        <v>472</v>
      </c>
      <c r="I966" s="200" t="s">
        <v>4584</v>
      </c>
    </row>
    <row r="967" spans="1:26" x14ac:dyDescent="0.3">
      <c r="A967" s="200">
        <v>316817</v>
      </c>
      <c r="B967" s="200" t="s">
        <v>4756</v>
      </c>
      <c r="C967" s="200" t="s">
        <v>200</v>
      </c>
      <c r="D967" s="200" t="s">
        <v>377</v>
      </c>
      <c r="F967" s="200">
        <v>29690</v>
      </c>
      <c r="G967" s="200" t="s">
        <v>85</v>
      </c>
      <c r="H967" s="200">
        <v>1</v>
      </c>
      <c r="I967" s="200" t="s">
        <v>4647</v>
      </c>
    </row>
    <row r="968" spans="1:26" x14ac:dyDescent="0.3">
      <c r="A968" s="200">
        <v>324599</v>
      </c>
      <c r="B968" s="200" t="s">
        <v>2813</v>
      </c>
      <c r="C968" s="200" t="s">
        <v>437</v>
      </c>
      <c r="D968" s="200" t="s">
        <v>465</v>
      </c>
      <c r="I968" s="200" t="s">
        <v>4584</v>
      </c>
      <c r="V968" s="200" t="s">
        <v>4648</v>
      </c>
      <c r="W968" s="200" t="s">
        <v>4648</v>
      </c>
      <c r="Y968" s="200" t="s">
        <v>4648</v>
      </c>
      <c r="Z968" s="200" t="s">
        <v>4648</v>
      </c>
    </row>
    <row r="969" spans="1:26" x14ac:dyDescent="0.3">
      <c r="A969" s="200">
        <v>335138</v>
      </c>
      <c r="B969" s="200" t="s">
        <v>1830</v>
      </c>
      <c r="C969" s="200" t="s">
        <v>200</v>
      </c>
      <c r="D969" s="200" t="s">
        <v>591</v>
      </c>
      <c r="I969" s="200" t="s">
        <v>4584</v>
      </c>
      <c r="Z969" s="200" t="s">
        <v>4648</v>
      </c>
    </row>
    <row r="970" spans="1:26" x14ac:dyDescent="0.3">
      <c r="A970" s="200">
        <v>338312</v>
      </c>
      <c r="B970" s="200" t="s">
        <v>4180</v>
      </c>
      <c r="I970" s="200" t="s">
        <v>4584</v>
      </c>
      <c r="Z970" s="200" t="s">
        <v>4648</v>
      </c>
    </row>
    <row r="971" spans="1:26" x14ac:dyDescent="0.3">
      <c r="A971" s="200">
        <v>329196</v>
      </c>
      <c r="B971" s="200" t="s">
        <v>1508</v>
      </c>
      <c r="C971" s="200" t="s">
        <v>200</v>
      </c>
      <c r="D971" s="200" t="s">
        <v>359</v>
      </c>
      <c r="I971" s="200" t="s">
        <v>4584</v>
      </c>
      <c r="X971" s="200" t="s">
        <v>4648</v>
      </c>
      <c r="Y971" s="200" t="s">
        <v>4648</v>
      </c>
      <c r="Z971" s="200" t="s">
        <v>4648</v>
      </c>
    </row>
    <row r="972" spans="1:26" x14ac:dyDescent="0.3">
      <c r="A972" s="200">
        <v>319212</v>
      </c>
      <c r="B972" s="200" t="s">
        <v>4757</v>
      </c>
      <c r="C972" s="200" t="s">
        <v>200</v>
      </c>
      <c r="I972" s="200" t="s">
        <v>4647</v>
      </c>
    </row>
    <row r="973" spans="1:26" x14ac:dyDescent="0.3">
      <c r="A973" s="200">
        <v>333825</v>
      </c>
      <c r="B973" s="200" t="s">
        <v>1620</v>
      </c>
      <c r="C973" s="200" t="s">
        <v>209</v>
      </c>
      <c r="D973" s="200" t="s">
        <v>353</v>
      </c>
      <c r="I973" s="200" t="s">
        <v>4584</v>
      </c>
      <c r="W973" s="200" t="s">
        <v>4648</v>
      </c>
      <c r="Y973" s="200" t="s">
        <v>4648</v>
      </c>
      <c r="Z973" s="200" t="s">
        <v>4648</v>
      </c>
    </row>
    <row r="974" spans="1:26" x14ac:dyDescent="0.3">
      <c r="A974" s="200">
        <v>331521</v>
      </c>
      <c r="B974" s="200" t="s">
        <v>2434</v>
      </c>
      <c r="C974" s="200" t="s">
        <v>811</v>
      </c>
      <c r="D974" s="200" t="s">
        <v>273</v>
      </c>
      <c r="I974" s="200" t="s">
        <v>4584</v>
      </c>
      <c r="W974" s="200" t="s">
        <v>4648</v>
      </c>
      <c r="X974" s="200" t="s">
        <v>4648</v>
      </c>
      <c r="Y974" s="200" t="s">
        <v>4648</v>
      </c>
      <c r="Z974" s="200" t="s">
        <v>4648</v>
      </c>
    </row>
    <row r="975" spans="1:26" x14ac:dyDescent="0.3">
      <c r="A975" s="200">
        <v>335139</v>
      </c>
      <c r="B975" s="200" t="s">
        <v>2980</v>
      </c>
      <c r="C975" s="200" t="s">
        <v>200</v>
      </c>
      <c r="D975" s="200" t="s">
        <v>1131</v>
      </c>
      <c r="I975" s="200" t="s">
        <v>4584</v>
      </c>
      <c r="Y975" s="200" t="s">
        <v>4648</v>
      </c>
      <c r="Z975" s="200" t="s">
        <v>4648</v>
      </c>
    </row>
    <row r="976" spans="1:26" x14ac:dyDescent="0.3">
      <c r="A976" s="200">
        <v>319215</v>
      </c>
      <c r="B976" s="200" t="s">
        <v>1452</v>
      </c>
      <c r="C976" s="200" t="s">
        <v>437</v>
      </c>
      <c r="D976" s="200" t="s">
        <v>1453</v>
      </c>
      <c r="I976" s="200" t="s">
        <v>4584</v>
      </c>
      <c r="X976" s="200" t="s">
        <v>4648</v>
      </c>
      <c r="Y976" s="200" t="s">
        <v>4648</v>
      </c>
      <c r="Z976" s="200" t="s">
        <v>4648</v>
      </c>
    </row>
    <row r="977" spans="1:26" x14ac:dyDescent="0.3">
      <c r="A977" s="200">
        <v>333826</v>
      </c>
      <c r="B977" s="200" t="s">
        <v>1365</v>
      </c>
      <c r="C977" s="200" t="s">
        <v>1366</v>
      </c>
      <c r="D977" s="200" t="s">
        <v>887</v>
      </c>
      <c r="I977" s="200" t="s">
        <v>4584</v>
      </c>
      <c r="Y977" s="200" t="s">
        <v>4648</v>
      </c>
      <c r="Z977" s="200" t="s">
        <v>4648</v>
      </c>
    </row>
    <row r="978" spans="1:26" x14ac:dyDescent="0.3">
      <c r="A978" s="200">
        <v>337374</v>
      </c>
      <c r="B978" s="200" t="s">
        <v>3676</v>
      </c>
      <c r="C978" s="200" t="s">
        <v>238</v>
      </c>
      <c r="D978" s="200" t="s">
        <v>899</v>
      </c>
      <c r="I978" s="200" t="s">
        <v>4584</v>
      </c>
      <c r="Z978" s="200" t="s">
        <v>4648</v>
      </c>
    </row>
    <row r="979" spans="1:26" x14ac:dyDescent="0.3">
      <c r="A979" s="200">
        <v>324602</v>
      </c>
      <c r="B979" s="200" t="s">
        <v>2814</v>
      </c>
      <c r="C979" s="200" t="s">
        <v>374</v>
      </c>
      <c r="D979" s="200" t="s">
        <v>2815</v>
      </c>
      <c r="I979" s="200" t="s">
        <v>4584</v>
      </c>
      <c r="V979" s="200" t="s">
        <v>4648</v>
      </c>
      <c r="W979" s="200" t="s">
        <v>4648</v>
      </c>
      <c r="Y979" s="200" t="s">
        <v>4648</v>
      </c>
      <c r="Z979" s="200" t="s">
        <v>4648</v>
      </c>
    </row>
    <row r="980" spans="1:26" x14ac:dyDescent="0.3">
      <c r="A980" s="200">
        <v>336749</v>
      </c>
      <c r="B980" s="200" t="s">
        <v>3447</v>
      </c>
      <c r="C980" s="200" t="s">
        <v>818</v>
      </c>
      <c r="D980" s="200" t="s">
        <v>215</v>
      </c>
      <c r="I980" s="200" t="s">
        <v>4584</v>
      </c>
    </row>
    <row r="981" spans="1:26" x14ac:dyDescent="0.3">
      <c r="A981" s="200">
        <v>321696</v>
      </c>
      <c r="B981" s="200" t="s">
        <v>4758</v>
      </c>
      <c r="C981" s="200" t="s">
        <v>4759</v>
      </c>
      <c r="I981" s="200" t="s">
        <v>4647</v>
      </c>
      <c r="W981" s="200" t="s">
        <v>4648</v>
      </c>
      <c r="X981" s="200" t="s">
        <v>4648</v>
      </c>
      <c r="Y981" s="200" t="s">
        <v>4648</v>
      </c>
      <c r="Z981" s="200" t="s">
        <v>4648</v>
      </c>
    </row>
    <row r="982" spans="1:26" x14ac:dyDescent="0.3">
      <c r="A982" s="200">
        <v>333828</v>
      </c>
      <c r="B982" s="200" t="s">
        <v>2531</v>
      </c>
      <c r="C982" s="200" t="s">
        <v>416</v>
      </c>
      <c r="D982" s="200" t="s">
        <v>616</v>
      </c>
      <c r="F982" s="200">
        <v>34769</v>
      </c>
      <c r="G982" s="200" t="s">
        <v>4444</v>
      </c>
      <c r="H982" s="200">
        <v>1</v>
      </c>
      <c r="I982" s="200" t="s">
        <v>4584</v>
      </c>
    </row>
    <row r="983" spans="1:26" x14ac:dyDescent="0.3">
      <c r="A983" s="200">
        <v>336750</v>
      </c>
      <c r="B983" s="200" t="s">
        <v>3448</v>
      </c>
      <c r="C983" s="200" t="s">
        <v>302</v>
      </c>
      <c r="D983" s="200" t="s">
        <v>936</v>
      </c>
      <c r="I983" s="200" t="s">
        <v>4584</v>
      </c>
      <c r="Y983" s="200" t="s">
        <v>4648</v>
      </c>
      <c r="Z983" s="200" t="s">
        <v>4648</v>
      </c>
    </row>
    <row r="984" spans="1:26" x14ac:dyDescent="0.3">
      <c r="A984" s="200">
        <v>333829</v>
      </c>
      <c r="B984" s="200" t="s">
        <v>2532</v>
      </c>
      <c r="C984" s="200" t="s">
        <v>311</v>
      </c>
      <c r="D984" s="200" t="s">
        <v>235</v>
      </c>
      <c r="I984" s="200" t="s">
        <v>4584</v>
      </c>
      <c r="W984" s="200" t="s">
        <v>4648</v>
      </c>
      <c r="X984" s="200" t="s">
        <v>4648</v>
      </c>
      <c r="Y984" s="200" t="s">
        <v>4648</v>
      </c>
      <c r="Z984" s="200" t="s">
        <v>4648</v>
      </c>
    </row>
    <row r="985" spans="1:26" x14ac:dyDescent="0.3">
      <c r="A985" s="200">
        <v>335145</v>
      </c>
      <c r="B985" s="200" t="s">
        <v>562</v>
      </c>
      <c r="C985" s="200" t="s">
        <v>379</v>
      </c>
      <c r="D985" s="200" t="s">
        <v>299</v>
      </c>
      <c r="I985" s="200" t="s">
        <v>4584</v>
      </c>
      <c r="Z985" s="200" t="s">
        <v>4648</v>
      </c>
    </row>
    <row r="986" spans="1:26" x14ac:dyDescent="0.3">
      <c r="A986" s="200">
        <v>326771</v>
      </c>
      <c r="B986" s="200" t="s">
        <v>1483</v>
      </c>
      <c r="C986" s="200" t="s">
        <v>304</v>
      </c>
      <c r="D986" s="200" t="s">
        <v>938</v>
      </c>
      <c r="I986" s="200" t="s">
        <v>4584</v>
      </c>
      <c r="X986" s="200" t="s">
        <v>4648</v>
      </c>
      <c r="Y986" s="200" t="s">
        <v>4648</v>
      </c>
      <c r="Z986" s="200" t="s">
        <v>4648</v>
      </c>
    </row>
    <row r="987" spans="1:26" x14ac:dyDescent="0.3">
      <c r="A987" s="200">
        <v>333831</v>
      </c>
      <c r="B987" s="200" t="s">
        <v>1621</v>
      </c>
      <c r="C987" s="200" t="s">
        <v>238</v>
      </c>
      <c r="D987" s="200" t="s">
        <v>260</v>
      </c>
      <c r="I987" s="200" t="s">
        <v>4584</v>
      </c>
      <c r="X987" s="200" t="s">
        <v>4648</v>
      </c>
      <c r="Y987" s="200" t="s">
        <v>4648</v>
      </c>
      <c r="Z987" s="200" t="s">
        <v>4648</v>
      </c>
    </row>
    <row r="988" spans="1:26" x14ac:dyDescent="0.3">
      <c r="A988" s="200">
        <v>326103</v>
      </c>
      <c r="B988" s="200" t="s">
        <v>4764</v>
      </c>
      <c r="C988" s="200" t="s">
        <v>683</v>
      </c>
      <c r="D988" s="200" t="s">
        <v>243</v>
      </c>
      <c r="I988" s="200" t="s">
        <v>4647</v>
      </c>
    </row>
    <row r="989" spans="1:26" x14ac:dyDescent="0.3">
      <c r="A989" s="200">
        <v>328478</v>
      </c>
      <c r="B989" s="200" t="s">
        <v>4767</v>
      </c>
      <c r="C989" s="200" t="s">
        <v>541</v>
      </c>
      <c r="D989" s="200" t="s">
        <v>887</v>
      </c>
      <c r="I989" s="200" t="s">
        <v>4647</v>
      </c>
      <c r="Y989" s="200" t="s">
        <v>4648</v>
      </c>
      <c r="Z989" s="200" t="s">
        <v>4648</v>
      </c>
    </row>
    <row r="990" spans="1:26" x14ac:dyDescent="0.3">
      <c r="A990" s="200">
        <v>331535</v>
      </c>
      <c r="B990" s="200" t="s">
        <v>1542</v>
      </c>
      <c r="C990" s="200" t="s">
        <v>407</v>
      </c>
      <c r="D990" s="200" t="s">
        <v>557</v>
      </c>
      <c r="I990" s="200" t="s">
        <v>4584</v>
      </c>
      <c r="W990" s="200" t="s">
        <v>4648</v>
      </c>
      <c r="Y990" s="200" t="s">
        <v>4648</v>
      </c>
      <c r="Z990" s="200" t="s">
        <v>4648</v>
      </c>
    </row>
    <row r="991" spans="1:26" x14ac:dyDescent="0.3">
      <c r="A991" s="200">
        <v>337383</v>
      </c>
      <c r="B991" s="200" t="s">
        <v>3679</v>
      </c>
      <c r="C991" s="200" t="s">
        <v>209</v>
      </c>
      <c r="D991" s="200" t="s">
        <v>1077</v>
      </c>
      <c r="I991" s="200" t="s">
        <v>4584</v>
      </c>
      <c r="Z991" s="200" t="s">
        <v>4648</v>
      </c>
    </row>
    <row r="992" spans="1:26" x14ac:dyDescent="0.3">
      <c r="A992" s="200">
        <v>327895</v>
      </c>
      <c r="B992" s="200" t="s">
        <v>4768</v>
      </c>
      <c r="C992" s="200" t="s">
        <v>251</v>
      </c>
      <c r="D992" s="200" t="s">
        <v>511</v>
      </c>
      <c r="I992" s="200" t="s">
        <v>4647</v>
      </c>
      <c r="Z992" s="200" t="s">
        <v>4648</v>
      </c>
    </row>
    <row r="993" spans="1:26" x14ac:dyDescent="0.3">
      <c r="A993" s="200">
        <v>335149</v>
      </c>
      <c r="B993" s="200" t="s">
        <v>1832</v>
      </c>
      <c r="C993" s="200" t="s">
        <v>954</v>
      </c>
      <c r="D993" s="200" t="s">
        <v>274</v>
      </c>
      <c r="I993" s="200" t="s">
        <v>4584</v>
      </c>
      <c r="Z993" s="200" t="s">
        <v>4648</v>
      </c>
    </row>
    <row r="994" spans="1:26" x14ac:dyDescent="0.3">
      <c r="A994" s="200">
        <v>335153</v>
      </c>
      <c r="B994" s="200" t="s">
        <v>1834</v>
      </c>
      <c r="C994" s="200" t="s">
        <v>203</v>
      </c>
      <c r="D994" s="200" t="s">
        <v>221</v>
      </c>
      <c r="I994" s="200" t="s">
        <v>4584</v>
      </c>
    </row>
    <row r="995" spans="1:26" x14ac:dyDescent="0.3">
      <c r="A995" s="200">
        <v>331545</v>
      </c>
      <c r="B995" s="200" t="s">
        <v>2435</v>
      </c>
      <c r="C995" s="200" t="s">
        <v>567</v>
      </c>
      <c r="D995" s="200" t="s">
        <v>577</v>
      </c>
      <c r="I995" s="200" t="s">
        <v>4584</v>
      </c>
      <c r="W995" s="200" t="s">
        <v>4648</v>
      </c>
      <c r="X995" s="200" t="s">
        <v>4648</v>
      </c>
      <c r="Y995" s="200" t="s">
        <v>4648</v>
      </c>
      <c r="Z995" s="200" t="s">
        <v>4648</v>
      </c>
    </row>
    <row r="996" spans="1:26" x14ac:dyDescent="0.3">
      <c r="A996" s="200">
        <v>329214</v>
      </c>
      <c r="B996" s="200" t="s">
        <v>1287</v>
      </c>
      <c r="C996" s="200" t="s">
        <v>442</v>
      </c>
      <c r="D996" s="200" t="s">
        <v>352</v>
      </c>
      <c r="I996" s="200" t="s">
        <v>4584</v>
      </c>
      <c r="Z996" s="200" t="s">
        <v>4648</v>
      </c>
    </row>
    <row r="997" spans="1:26" x14ac:dyDescent="0.3">
      <c r="A997" s="200">
        <v>331548</v>
      </c>
      <c r="B997" s="200" t="s">
        <v>1030</v>
      </c>
      <c r="C997" s="200" t="s">
        <v>603</v>
      </c>
      <c r="D997" s="200" t="s">
        <v>592</v>
      </c>
      <c r="I997" s="200" t="s">
        <v>4584</v>
      </c>
      <c r="Z997" s="200" t="s">
        <v>4648</v>
      </c>
    </row>
    <row r="998" spans="1:26" x14ac:dyDescent="0.3">
      <c r="A998" s="200">
        <v>329216</v>
      </c>
      <c r="B998" s="200" t="s">
        <v>4769</v>
      </c>
      <c r="C998" s="200" t="s">
        <v>581</v>
      </c>
      <c r="D998" s="200" t="s">
        <v>405</v>
      </c>
      <c r="I998" s="200" t="s">
        <v>4647</v>
      </c>
    </row>
    <row r="999" spans="1:26" x14ac:dyDescent="0.3">
      <c r="A999" s="200">
        <v>333838</v>
      </c>
      <c r="B999" s="200" t="s">
        <v>1367</v>
      </c>
      <c r="C999" s="200" t="s">
        <v>303</v>
      </c>
      <c r="D999" s="200" t="s">
        <v>423</v>
      </c>
      <c r="I999" s="200" t="s">
        <v>4584</v>
      </c>
      <c r="Y999" s="200" t="s">
        <v>4648</v>
      </c>
      <c r="Z999" s="200" t="s">
        <v>4648</v>
      </c>
    </row>
    <row r="1000" spans="1:26" x14ac:dyDescent="0.3">
      <c r="A1000" s="200">
        <v>331553</v>
      </c>
      <c r="B1000" s="200" t="s">
        <v>2436</v>
      </c>
      <c r="C1000" s="200" t="s">
        <v>319</v>
      </c>
      <c r="D1000" s="200" t="s">
        <v>289</v>
      </c>
      <c r="I1000" s="200" t="s">
        <v>4584</v>
      </c>
      <c r="W1000" s="200" t="s">
        <v>4648</v>
      </c>
      <c r="X1000" s="200" t="s">
        <v>4648</v>
      </c>
      <c r="Y1000" s="200" t="s">
        <v>4648</v>
      </c>
      <c r="Z1000" s="200" t="s">
        <v>4648</v>
      </c>
    </row>
    <row r="1001" spans="1:26" x14ac:dyDescent="0.3">
      <c r="A1001" s="200">
        <v>327916</v>
      </c>
      <c r="B1001" s="200" t="s">
        <v>1494</v>
      </c>
      <c r="C1001" s="200" t="s">
        <v>220</v>
      </c>
      <c r="D1001" s="200" t="s">
        <v>429</v>
      </c>
      <c r="I1001" s="200" t="s">
        <v>4584</v>
      </c>
      <c r="X1001" s="200" t="s">
        <v>4648</v>
      </c>
      <c r="Y1001" s="200" t="s">
        <v>4648</v>
      </c>
      <c r="Z1001" s="200" t="s">
        <v>4648</v>
      </c>
    </row>
    <row r="1002" spans="1:26" x14ac:dyDescent="0.3">
      <c r="A1002" s="200">
        <v>328688</v>
      </c>
      <c r="B1002" s="200" t="s">
        <v>4770</v>
      </c>
      <c r="C1002" s="200" t="s">
        <v>399</v>
      </c>
      <c r="I1002" s="200" t="s">
        <v>4647</v>
      </c>
      <c r="Z1002" s="200" t="s">
        <v>4648</v>
      </c>
    </row>
    <row r="1003" spans="1:26" x14ac:dyDescent="0.3">
      <c r="A1003" s="200">
        <v>333839</v>
      </c>
      <c r="B1003" s="200" t="s">
        <v>1368</v>
      </c>
      <c r="C1003" s="200" t="s">
        <v>200</v>
      </c>
      <c r="D1003" s="200" t="s">
        <v>1369</v>
      </c>
      <c r="I1003" s="200" t="s">
        <v>4584</v>
      </c>
      <c r="Y1003" s="200" t="s">
        <v>4648</v>
      </c>
      <c r="Z1003" s="200" t="s">
        <v>4648</v>
      </c>
    </row>
    <row r="1004" spans="1:26" x14ac:dyDescent="0.3">
      <c r="A1004" s="200">
        <v>335160</v>
      </c>
      <c r="B1004" s="200" t="s">
        <v>2982</v>
      </c>
      <c r="C1004" s="200" t="s">
        <v>509</v>
      </c>
      <c r="D1004" s="200" t="s">
        <v>260</v>
      </c>
      <c r="I1004" s="200" t="s">
        <v>4584</v>
      </c>
      <c r="Z1004" s="200" t="s">
        <v>4648</v>
      </c>
    </row>
    <row r="1005" spans="1:26" x14ac:dyDescent="0.3">
      <c r="A1005" s="200">
        <v>333243</v>
      </c>
      <c r="B1005" s="200" t="s">
        <v>2504</v>
      </c>
      <c r="C1005" s="200" t="s">
        <v>666</v>
      </c>
      <c r="D1005" s="200" t="s">
        <v>667</v>
      </c>
      <c r="I1005" s="200" t="s">
        <v>4584</v>
      </c>
      <c r="W1005" s="200" t="s">
        <v>4648</v>
      </c>
      <c r="X1005" s="200" t="s">
        <v>4648</v>
      </c>
      <c r="Y1005" s="200" t="s">
        <v>4648</v>
      </c>
      <c r="Z1005" s="200" t="s">
        <v>4648</v>
      </c>
    </row>
    <row r="1006" spans="1:26" x14ac:dyDescent="0.3">
      <c r="A1006" s="200">
        <v>319267</v>
      </c>
      <c r="B1006" s="200" t="s">
        <v>2286</v>
      </c>
      <c r="C1006" s="200" t="s">
        <v>200</v>
      </c>
      <c r="D1006" s="200" t="s">
        <v>280</v>
      </c>
      <c r="I1006" s="200" t="s">
        <v>4584</v>
      </c>
      <c r="W1006" s="200" t="s">
        <v>4648</v>
      </c>
      <c r="X1006" s="200" t="s">
        <v>4648</v>
      </c>
      <c r="Y1006" s="200" t="s">
        <v>4648</v>
      </c>
      <c r="Z1006" s="200" t="s">
        <v>4648</v>
      </c>
    </row>
    <row r="1007" spans="1:26" x14ac:dyDescent="0.3">
      <c r="A1007" s="200">
        <v>331564</v>
      </c>
      <c r="B1007" s="200" t="s">
        <v>1032</v>
      </c>
      <c r="C1007" s="200" t="s">
        <v>203</v>
      </c>
      <c r="D1007" s="200" t="s">
        <v>444</v>
      </c>
      <c r="I1007" s="200" t="s">
        <v>4584</v>
      </c>
      <c r="Z1007" s="200" t="s">
        <v>4648</v>
      </c>
    </row>
    <row r="1008" spans="1:26" x14ac:dyDescent="0.3">
      <c r="A1008" s="200">
        <v>302647</v>
      </c>
      <c r="B1008" s="200" t="s">
        <v>4556</v>
      </c>
      <c r="C1008" s="200" t="s">
        <v>449</v>
      </c>
      <c r="D1008" s="200" t="s">
        <v>4557</v>
      </c>
      <c r="I1008" s="200" t="s">
        <v>4584</v>
      </c>
    </row>
    <row r="1009" spans="1:26" x14ac:dyDescent="0.3">
      <c r="A1009" s="200">
        <v>335165</v>
      </c>
      <c r="B1009" s="200" t="s">
        <v>2983</v>
      </c>
      <c r="C1009" s="200" t="s">
        <v>200</v>
      </c>
      <c r="D1009" s="200" t="s">
        <v>2984</v>
      </c>
      <c r="I1009" s="200" t="s">
        <v>4584</v>
      </c>
      <c r="Y1009" s="200" t="s">
        <v>4648</v>
      </c>
      <c r="Z1009" s="200" t="s">
        <v>4648</v>
      </c>
    </row>
    <row r="1010" spans="1:26" x14ac:dyDescent="0.3">
      <c r="A1010" s="200">
        <v>335166</v>
      </c>
      <c r="B1010" s="200" t="s">
        <v>2985</v>
      </c>
      <c r="C1010" s="200" t="s">
        <v>518</v>
      </c>
      <c r="D1010" s="200" t="s">
        <v>612</v>
      </c>
      <c r="I1010" s="200" t="s">
        <v>4584</v>
      </c>
      <c r="Y1010" s="200" t="s">
        <v>4648</v>
      </c>
      <c r="Z1010" s="200" t="s">
        <v>4648</v>
      </c>
    </row>
    <row r="1011" spans="1:26" x14ac:dyDescent="0.3">
      <c r="A1011" s="200">
        <v>319274</v>
      </c>
      <c r="B1011" s="200" t="s">
        <v>2782</v>
      </c>
      <c r="C1011" s="200" t="s">
        <v>209</v>
      </c>
      <c r="D1011" s="200" t="s">
        <v>285</v>
      </c>
      <c r="I1011" s="200" t="s">
        <v>4584</v>
      </c>
      <c r="V1011" s="200" t="s">
        <v>4648</v>
      </c>
      <c r="W1011" s="200" t="s">
        <v>4648</v>
      </c>
      <c r="Y1011" s="200" t="s">
        <v>4648</v>
      </c>
      <c r="Z1011" s="200" t="s">
        <v>4648</v>
      </c>
    </row>
    <row r="1012" spans="1:26" x14ac:dyDescent="0.3">
      <c r="A1012" s="200">
        <v>337394</v>
      </c>
      <c r="B1012" s="200" t="s">
        <v>3681</v>
      </c>
      <c r="C1012" s="200" t="s">
        <v>606</v>
      </c>
      <c r="D1012" s="200" t="s">
        <v>4207</v>
      </c>
      <c r="F1012" s="200">
        <v>28594</v>
      </c>
      <c r="G1012" s="200" t="s">
        <v>85</v>
      </c>
      <c r="H1012" s="200">
        <v>1</v>
      </c>
      <c r="I1012" s="200" t="s">
        <v>4584</v>
      </c>
    </row>
    <row r="1013" spans="1:26" x14ac:dyDescent="0.3">
      <c r="A1013" s="200">
        <v>329232</v>
      </c>
      <c r="B1013" s="200" t="s">
        <v>2371</v>
      </c>
      <c r="C1013" s="200" t="s">
        <v>238</v>
      </c>
      <c r="D1013" s="200" t="s">
        <v>438</v>
      </c>
      <c r="I1013" s="200" t="s">
        <v>4584</v>
      </c>
      <c r="W1013" s="200" t="s">
        <v>4648</v>
      </c>
      <c r="X1013" s="200" t="s">
        <v>4648</v>
      </c>
      <c r="Y1013" s="200" t="s">
        <v>4648</v>
      </c>
      <c r="Z1013" s="200" t="s">
        <v>4648</v>
      </c>
    </row>
    <row r="1014" spans="1:26" x14ac:dyDescent="0.3">
      <c r="A1014" s="200">
        <v>335170</v>
      </c>
      <c r="B1014" s="200" t="s">
        <v>1836</v>
      </c>
      <c r="C1014" s="200" t="s">
        <v>435</v>
      </c>
      <c r="D1014" s="200" t="s">
        <v>1837</v>
      </c>
      <c r="I1014" s="200" t="s">
        <v>4584</v>
      </c>
      <c r="Y1014" s="200" t="s">
        <v>4648</v>
      </c>
      <c r="Z1014" s="200" t="s">
        <v>4648</v>
      </c>
    </row>
    <row r="1015" spans="1:26" x14ac:dyDescent="0.3">
      <c r="A1015" s="200">
        <v>300255</v>
      </c>
      <c r="B1015" s="200" t="s">
        <v>4775</v>
      </c>
      <c r="C1015" s="200" t="s">
        <v>4776</v>
      </c>
      <c r="D1015" s="200" t="s">
        <v>4777</v>
      </c>
      <c r="I1015" s="200" t="s">
        <v>4647</v>
      </c>
    </row>
    <row r="1016" spans="1:26" x14ac:dyDescent="0.3">
      <c r="A1016" s="200">
        <v>333840</v>
      </c>
      <c r="B1016" s="200" t="s">
        <v>2533</v>
      </c>
      <c r="C1016" s="200" t="s">
        <v>216</v>
      </c>
      <c r="D1016" s="200" t="s">
        <v>532</v>
      </c>
      <c r="I1016" s="200" t="s">
        <v>4584</v>
      </c>
      <c r="W1016" s="200" t="s">
        <v>4648</v>
      </c>
      <c r="X1016" s="200" t="s">
        <v>4648</v>
      </c>
      <c r="Y1016" s="200" t="s">
        <v>4648</v>
      </c>
      <c r="Z1016" s="200" t="s">
        <v>4648</v>
      </c>
    </row>
    <row r="1017" spans="1:26" x14ac:dyDescent="0.3">
      <c r="A1017" s="200">
        <v>335171</v>
      </c>
      <c r="B1017" s="200" t="s">
        <v>2986</v>
      </c>
      <c r="C1017" s="200" t="s">
        <v>337</v>
      </c>
      <c r="D1017" s="200" t="s">
        <v>221</v>
      </c>
      <c r="I1017" s="200" t="s">
        <v>4584</v>
      </c>
      <c r="Y1017" s="200" t="s">
        <v>4648</v>
      </c>
      <c r="Z1017" s="200" t="s">
        <v>4648</v>
      </c>
    </row>
    <row r="1018" spans="1:26" x14ac:dyDescent="0.3">
      <c r="A1018" s="200">
        <v>326165</v>
      </c>
      <c r="B1018" s="200" t="s">
        <v>4778</v>
      </c>
      <c r="C1018" s="200" t="s">
        <v>273</v>
      </c>
      <c r="I1018" s="200" t="s">
        <v>4647</v>
      </c>
    </row>
    <row r="1019" spans="1:26" x14ac:dyDescent="0.3">
      <c r="A1019" s="200">
        <v>333245</v>
      </c>
      <c r="B1019" s="200" t="s">
        <v>1796</v>
      </c>
      <c r="C1019" s="200" t="s">
        <v>463</v>
      </c>
      <c r="D1019" s="200" t="s">
        <v>712</v>
      </c>
      <c r="I1019" s="200" t="s">
        <v>4584</v>
      </c>
      <c r="V1019" s="200" t="s">
        <v>4648</v>
      </c>
      <c r="Y1019" s="200" t="s">
        <v>4648</v>
      </c>
      <c r="Z1019" s="200" t="s">
        <v>4648</v>
      </c>
    </row>
    <row r="1020" spans="1:26" x14ac:dyDescent="0.3">
      <c r="A1020" s="200">
        <v>321912</v>
      </c>
      <c r="B1020" s="200" t="s">
        <v>2796</v>
      </c>
      <c r="C1020" s="200" t="s">
        <v>424</v>
      </c>
      <c r="D1020" s="200" t="s">
        <v>1125</v>
      </c>
      <c r="I1020" s="200" t="s">
        <v>4584</v>
      </c>
      <c r="V1020" s="200" t="s">
        <v>4648</v>
      </c>
      <c r="W1020" s="200" t="s">
        <v>4648</v>
      </c>
      <c r="Y1020" s="200" t="s">
        <v>4648</v>
      </c>
      <c r="Z1020" s="200" t="s">
        <v>4648</v>
      </c>
    </row>
    <row r="1021" spans="1:26" x14ac:dyDescent="0.3">
      <c r="A1021" s="200">
        <v>337395</v>
      </c>
      <c r="B1021" s="200" t="s">
        <v>3682</v>
      </c>
      <c r="C1021" s="200" t="s">
        <v>236</v>
      </c>
      <c r="D1021" s="200" t="s">
        <v>887</v>
      </c>
      <c r="F1021" s="200">
        <v>32887</v>
      </c>
      <c r="G1021" s="200" t="s">
        <v>85</v>
      </c>
      <c r="H1021" s="200">
        <v>1</v>
      </c>
      <c r="I1021" s="200" t="s">
        <v>4584</v>
      </c>
    </row>
    <row r="1022" spans="1:26" x14ac:dyDescent="0.3">
      <c r="A1022" s="200">
        <v>302735</v>
      </c>
      <c r="B1022" s="200" t="s">
        <v>1726</v>
      </c>
      <c r="C1022" s="200" t="s">
        <v>914</v>
      </c>
      <c r="D1022" s="200" t="s">
        <v>263</v>
      </c>
      <c r="I1022" s="200" t="s">
        <v>4584</v>
      </c>
      <c r="Z1022" s="200" t="s">
        <v>4648</v>
      </c>
    </row>
    <row r="1023" spans="1:26" x14ac:dyDescent="0.3">
      <c r="A1023" s="200">
        <v>337398</v>
      </c>
      <c r="B1023" s="200" t="s">
        <v>3684</v>
      </c>
      <c r="C1023" s="200" t="s">
        <v>355</v>
      </c>
      <c r="D1023" s="200" t="s">
        <v>263</v>
      </c>
      <c r="I1023" s="200" t="s">
        <v>4584</v>
      </c>
      <c r="Z1023" s="200" t="s">
        <v>4648</v>
      </c>
    </row>
    <row r="1024" spans="1:26" x14ac:dyDescent="0.3">
      <c r="A1024" s="200">
        <v>337399</v>
      </c>
      <c r="B1024" s="200" t="s">
        <v>3685</v>
      </c>
      <c r="C1024" s="200" t="s">
        <v>493</v>
      </c>
      <c r="D1024" s="200" t="s">
        <v>1154</v>
      </c>
      <c r="I1024" s="200" t="s">
        <v>4584</v>
      </c>
      <c r="Z1024" s="200" t="s">
        <v>4648</v>
      </c>
    </row>
    <row r="1025" spans="1:26" x14ac:dyDescent="0.3">
      <c r="A1025" s="200">
        <v>337400</v>
      </c>
      <c r="B1025" s="200" t="s">
        <v>3686</v>
      </c>
      <c r="C1025" s="200" t="s">
        <v>373</v>
      </c>
      <c r="D1025" s="200" t="s">
        <v>3357</v>
      </c>
      <c r="I1025" s="200" t="s">
        <v>4584</v>
      </c>
    </row>
    <row r="1026" spans="1:26" x14ac:dyDescent="0.3">
      <c r="A1026" s="200">
        <v>319293</v>
      </c>
      <c r="B1026" s="200" t="s">
        <v>4783</v>
      </c>
      <c r="C1026" s="200" t="s">
        <v>698</v>
      </c>
      <c r="D1026" s="200" t="s">
        <v>1029</v>
      </c>
      <c r="F1026" s="200">
        <v>27090</v>
      </c>
      <c r="G1026" s="200" t="s">
        <v>85</v>
      </c>
      <c r="H1026" s="200">
        <v>1</v>
      </c>
      <c r="I1026" s="200" t="s">
        <v>4647</v>
      </c>
    </row>
    <row r="1027" spans="1:26" x14ac:dyDescent="0.3">
      <c r="A1027" s="200">
        <v>335175</v>
      </c>
      <c r="B1027" s="200" t="s">
        <v>2987</v>
      </c>
      <c r="C1027" s="200" t="s">
        <v>490</v>
      </c>
      <c r="D1027" s="200" t="s">
        <v>814</v>
      </c>
      <c r="I1027" s="200" t="s">
        <v>4584</v>
      </c>
      <c r="Y1027" s="200" t="s">
        <v>4648</v>
      </c>
      <c r="Z1027" s="200" t="s">
        <v>4648</v>
      </c>
    </row>
    <row r="1028" spans="1:26" x14ac:dyDescent="0.3">
      <c r="A1028" s="200">
        <v>337401</v>
      </c>
      <c r="B1028" s="200" t="s">
        <v>3687</v>
      </c>
      <c r="C1028" s="200" t="s">
        <v>209</v>
      </c>
      <c r="D1028" s="200" t="s">
        <v>444</v>
      </c>
      <c r="I1028" s="200" t="s">
        <v>4584</v>
      </c>
      <c r="Z1028" s="200" t="s">
        <v>4648</v>
      </c>
    </row>
    <row r="1029" spans="1:26" x14ac:dyDescent="0.3">
      <c r="A1029" s="200">
        <v>337402</v>
      </c>
      <c r="B1029" s="200" t="s">
        <v>3562</v>
      </c>
      <c r="C1029" s="200" t="s">
        <v>460</v>
      </c>
      <c r="D1029" s="200" t="s">
        <v>235</v>
      </c>
      <c r="I1029" s="200" t="s">
        <v>4584</v>
      </c>
    </row>
    <row r="1030" spans="1:26" x14ac:dyDescent="0.3">
      <c r="A1030" s="200">
        <v>335176</v>
      </c>
      <c r="B1030" s="200" t="s">
        <v>2988</v>
      </c>
      <c r="C1030" s="200" t="s">
        <v>442</v>
      </c>
      <c r="D1030" s="200" t="s">
        <v>258</v>
      </c>
      <c r="I1030" s="200" t="s">
        <v>4584</v>
      </c>
      <c r="Z1030" s="200" t="s">
        <v>4648</v>
      </c>
    </row>
    <row r="1031" spans="1:26" x14ac:dyDescent="0.3">
      <c r="A1031" s="200">
        <v>331573</v>
      </c>
      <c r="B1031" s="200" t="s">
        <v>2437</v>
      </c>
      <c r="C1031" s="200" t="s">
        <v>230</v>
      </c>
      <c r="D1031" s="200" t="s">
        <v>263</v>
      </c>
      <c r="I1031" s="200" t="s">
        <v>4584</v>
      </c>
      <c r="W1031" s="200" t="s">
        <v>4648</v>
      </c>
      <c r="X1031" s="200" t="s">
        <v>4648</v>
      </c>
      <c r="Y1031" s="200" t="s">
        <v>4648</v>
      </c>
      <c r="Z1031" s="200" t="s">
        <v>4648</v>
      </c>
    </row>
    <row r="1032" spans="1:26" x14ac:dyDescent="0.3">
      <c r="A1032" s="200">
        <v>333842</v>
      </c>
      <c r="B1032" s="200" t="s">
        <v>2534</v>
      </c>
      <c r="C1032" s="200" t="s">
        <v>369</v>
      </c>
      <c r="D1032" s="200" t="s">
        <v>931</v>
      </c>
      <c r="I1032" s="200" t="s">
        <v>4584</v>
      </c>
      <c r="W1032" s="200" t="s">
        <v>4648</v>
      </c>
      <c r="X1032" s="200" t="s">
        <v>4648</v>
      </c>
      <c r="Y1032" s="200" t="s">
        <v>4648</v>
      </c>
      <c r="Z1032" s="200" t="s">
        <v>4648</v>
      </c>
    </row>
    <row r="1033" spans="1:26" x14ac:dyDescent="0.3">
      <c r="A1033" s="200">
        <v>333843</v>
      </c>
      <c r="B1033" s="200" t="s">
        <v>1622</v>
      </c>
      <c r="C1033" s="200" t="s">
        <v>373</v>
      </c>
      <c r="D1033" s="200" t="s">
        <v>1257</v>
      </c>
      <c r="I1033" s="200" t="s">
        <v>4584</v>
      </c>
      <c r="W1033" s="200" t="s">
        <v>4648</v>
      </c>
      <c r="Y1033" s="200" t="s">
        <v>4648</v>
      </c>
      <c r="Z1033" s="200" t="s">
        <v>4648</v>
      </c>
    </row>
    <row r="1034" spans="1:26" x14ac:dyDescent="0.3">
      <c r="A1034" s="200">
        <v>335178</v>
      </c>
      <c r="B1034" s="200" t="s">
        <v>2989</v>
      </c>
      <c r="C1034" s="200" t="s">
        <v>2990</v>
      </c>
      <c r="D1034" s="200" t="s">
        <v>762</v>
      </c>
      <c r="I1034" s="200" t="s">
        <v>4584</v>
      </c>
      <c r="Y1034" s="200" t="s">
        <v>4648</v>
      </c>
      <c r="Z1034" s="200" t="s">
        <v>4648</v>
      </c>
    </row>
    <row r="1035" spans="1:26" x14ac:dyDescent="0.3">
      <c r="A1035" s="200">
        <v>319297</v>
      </c>
      <c r="B1035" s="200" t="s">
        <v>2287</v>
      </c>
      <c r="C1035" s="200" t="s">
        <v>427</v>
      </c>
      <c r="D1035" s="200" t="s">
        <v>436</v>
      </c>
      <c r="I1035" s="200" t="s">
        <v>4584</v>
      </c>
      <c r="W1035" s="200" t="s">
        <v>4648</v>
      </c>
      <c r="X1035" s="200" t="s">
        <v>4648</v>
      </c>
      <c r="Y1035" s="200" t="s">
        <v>4648</v>
      </c>
      <c r="Z1035" s="200" t="s">
        <v>4648</v>
      </c>
    </row>
    <row r="1036" spans="1:26" x14ac:dyDescent="0.3">
      <c r="A1036" s="200">
        <v>335181</v>
      </c>
      <c r="B1036" s="200" t="s">
        <v>1839</v>
      </c>
      <c r="C1036" s="200" t="s">
        <v>1815</v>
      </c>
      <c r="D1036" s="200" t="s">
        <v>1740</v>
      </c>
      <c r="I1036" s="200" t="s">
        <v>4584</v>
      </c>
    </row>
    <row r="1037" spans="1:26" x14ac:dyDescent="0.3">
      <c r="A1037" s="200">
        <v>302779</v>
      </c>
      <c r="B1037" s="200" t="s">
        <v>4784</v>
      </c>
      <c r="C1037" s="200" t="s">
        <v>200</v>
      </c>
      <c r="D1037" s="200" t="s">
        <v>1110</v>
      </c>
      <c r="I1037" s="200" t="s">
        <v>4647</v>
      </c>
    </row>
    <row r="1038" spans="1:26" x14ac:dyDescent="0.3">
      <c r="A1038" s="200">
        <v>335182</v>
      </c>
      <c r="B1038" s="200" t="s">
        <v>2991</v>
      </c>
      <c r="C1038" s="200" t="s">
        <v>200</v>
      </c>
      <c r="D1038" s="200" t="s">
        <v>2992</v>
      </c>
      <c r="I1038" s="200" t="s">
        <v>4584</v>
      </c>
      <c r="Y1038" s="200" t="s">
        <v>4648</v>
      </c>
      <c r="Z1038" s="200" t="s">
        <v>4648</v>
      </c>
    </row>
    <row r="1039" spans="1:26" x14ac:dyDescent="0.3">
      <c r="A1039" s="200">
        <v>337405</v>
      </c>
      <c r="B1039" s="200" t="s">
        <v>3689</v>
      </c>
      <c r="C1039" s="200" t="s">
        <v>701</v>
      </c>
      <c r="D1039" s="200" t="s">
        <v>408</v>
      </c>
      <c r="I1039" s="200" t="s">
        <v>4584</v>
      </c>
      <c r="Z1039" s="200" t="s">
        <v>4648</v>
      </c>
    </row>
    <row r="1040" spans="1:26" x14ac:dyDescent="0.3">
      <c r="A1040" s="200">
        <v>337406</v>
      </c>
      <c r="B1040" s="200" t="s">
        <v>3690</v>
      </c>
      <c r="C1040" s="200" t="s">
        <v>3534</v>
      </c>
      <c r="D1040" s="200" t="s">
        <v>507</v>
      </c>
      <c r="I1040" s="200" t="s">
        <v>4584</v>
      </c>
      <c r="Z1040" s="200" t="s">
        <v>4648</v>
      </c>
    </row>
    <row r="1041" spans="1:26" x14ac:dyDescent="0.3">
      <c r="A1041" s="200">
        <v>302823</v>
      </c>
      <c r="B1041" s="200" t="s">
        <v>4788</v>
      </c>
      <c r="C1041" s="200" t="s">
        <v>200</v>
      </c>
      <c r="I1041" s="200" t="s">
        <v>4647</v>
      </c>
    </row>
    <row r="1042" spans="1:26" x14ac:dyDescent="0.3">
      <c r="A1042" s="200">
        <v>329249</v>
      </c>
      <c r="B1042" s="200" t="s">
        <v>2372</v>
      </c>
      <c r="C1042" s="200" t="s">
        <v>1111</v>
      </c>
      <c r="D1042" s="200" t="s">
        <v>285</v>
      </c>
      <c r="I1042" s="200" t="s">
        <v>4584</v>
      </c>
      <c r="W1042" s="200" t="s">
        <v>4648</v>
      </c>
      <c r="X1042" s="200" t="s">
        <v>4648</v>
      </c>
      <c r="Y1042" s="200" t="s">
        <v>4648</v>
      </c>
      <c r="Z1042" s="200" t="s">
        <v>4648</v>
      </c>
    </row>
    <row r="1043" spans="1:26" x14ac:dyDescent="0.3">
      <c r="A1043" s="200">
        <v>337408</v>
      </c>
      <c r="B1043" s="200" t="s">
        <v>3691</v>
      </c>
      <c r="C1043" s="200" t="s">
        <v>298</v>
      </c>
      <c r="D1043" s="200" t="s">
        <v>3692</v>
      </c>
      <c r="I1043" s="200" t="s">
        <v>4584</v>
      </c>
      <c r="Z1043" s="200" t="s">
        <v>4648</v>
      </c>
    </row>
    <row r="1044" spans="1:26" x14ac:dyDescent="0.3">
      <c r="A1044" s="200">
        <v>331588</v>
      </c>
      <c r="B1044" s="200" t="s">
        <v>4790</v>
      </c>
      <c r="C1044" s="200" t="s">
        <v>238</v>
      </c>
      <c r="D1044" s="200" t="s">
        <v>820</v>
      </c>
      <c r="I1044" s="200" t="s">
        <v>4647</v>
      </c>
      <c r="Z1044" s="200" t="s">
        <v>4648</v>
      </c>
    </row>
    <row r="1045" spans="1:26" x14ac:dyDescent="0.3">
      <c r="A1045" s="200">
        <v>335184</v>
      </c>
      <c r="B1045" s="200" t="s">
        <v>1840</v>
      </c>
      <c r="C1045" s="200" t="s">
        <v>201</v>
      </c>
      <c r="D1045" s="200" t="s">
        <v>1841</v>
      </c>
      <c r="I1045" s="200" t="s">
        <v>4584</v>
      </c>
    </row>
    <row r="1046" spans="1:26" x14ac:dyDescent="0.3">
      <c r="A1046" s="200">
        <v>317974</v>
      </c>
      <c r="B1046" s="200" t="s">
        <v>2280</v>
      </c>
      <c r="C1046" s="200" t="s">
        <v>201</v>
      </c>
      <c r="D1046" s="200" t="s">
        <v>859</v>
      </c>
      <c r="I1046" s="200" t="s">
        <v>4584</v>
      </c>
      <c r="W1046" s="200" t="s">
        <v>4648</v>
      </c>
      <c r="X1046" s="200" t="s">
        <v>4648</v>
      </c>
      <c r="Y1046" s="200" t="s">
        <v>4648</v>
      </c>
      <c r="Z1046" s="200" t="s">
        <v>4648</v>
      </c>
    </row>
    <row r="1047" spans="1:26" x14ac:dyDescent="0.3">
      <c r="A1047" s="200">
        <v>333846</v>
      </c>
      <c r="B1047" s="200" t="s">
        <v>2535</v>
      </c>
      <c r="C1047" s="200" t="s">
        <v>2536</v>
      </c>
      <c r="D1047" s="200" t="s">
        <v>583</v>
      </c>
      <c r="I1047" s="200" t="s">
        <v>4584</v>
      </c>
      <c r="W1047" s="200" t="s">
        <v>4648</v>
      </c>
      <c r="X1047" s="200" t="s">
        <v>4648</v>
      </c>
      <c r="Y1047" s="200" t="s">
        <v>4648</v>
      </c>
      <c r="Z1047" s="200" t="s">
        <v>4648</v>
      </c>
    </row>
    <row r="1048" spans="1:26" x14ac:dyDescent="0.3">
      <c r="A1048" s="200">
        <v>333847</v>
      </c>
      <c r="B1048" s="200" t="s">
        <v>2537</v>
      </c>
      <c r="C1048" s="200" t="s">
        <v>957</v>
      </c>
      <c r="D1048" s="200" t="s">
        <v>314</v>
      </c>
      <c r="I1048" s="200" t="s">
        <v>4584</v>
      </c>
      <c r="W1048" s="200" t="s">
        <v>4648</v>
      </c>
      <c r="X1048" s="200" t="s">
        <v>4648</v>
      </c>
      <c r="Y1048" s="200" t="s">
        <v>4648</v>
      </c>
      <c r="Z1048" s="200" t="s">
        <v>4648</v>
      </c>
    </row>
    <row r="1049" spans="1:26" x14ac:dyDescent="0.3">
      <c r="A1049" s="200">
        <v>337248</v>
      </c>
      <c r="B1049" s="200" t="s">
        <v>3515</v>
      </c>
      <c r="C1049" s="200" t="s">
        <v>576</v>
      </c>
      <c r="D1049" s="200" t="s">
        <v>328</v>
      </c>
      <c r="I1049" s="200" t="s">
        <v>4584</v>
      </c>
      <c r="Y1049" s="200" t="s">
        <v>4648</v>
      </c>
      <c r="Z1049" s="200" t="s">
        <v>4648</v>
      </c>
    </row>
    <row r="1050" spans="1:26" x14ac:dyDescent="0.3">
      <c r="A1050" s="200">
        <v>333849</v>
      </c>
      <c r="B1050" s="200" t="s">
        <v>1370</v>
      </c>
      <c r="C1050" s="200" t="s">
        <v>236</v>
      </c>
      <c r="D1050" s="200" t="s">
        <v>768</v>
      </c>
      <c r="I1050" s="200" t="s">
        <v>4584</v>
      </c>
      <c r="Y1050" s="200" t="s">
        <v>4648</v>
      </c>
      <c r="Z1050" s="200" t="s">
        <v>4648</v>
      </c>
    </row>
    <row r="1051" spans="1:26" x14ac:dyDescent="0.3">
      <c r="A1051" s="200">
        <v>331599</v>
      </c>
      <c r="B1051" s="200" t="s">
        <v>1313</v>
      </c>
      <c r="C1051" s="200" t="s">
        <v>418</v>
      </c>
      <c r="D1051" s="200" t="s">
        <v>803</v>
      </c>
      <c r="I1051" s="200" t="s">
        <v>4584</v>
      </c>
      <c r="Y1051" s="200" t="s">
        <v>4648</v>
      </c>
      <c r="Z1051" s="200" t="s">
        <v>4648</v>
      </c>
    </row>
    <row r="1052" spans="1:26" x14ac:dyDescent="0.3">
      <c r="A1052" s="200">
        <v>319326</v>
      </c>
      <c r="B1052" s="200" t="s">
        <v>4793</v>
      </c>
      <c r="C1052" s="200" t="s">
        <v>484</v>
      </c>
      <c r="D1052" s="200" t="s">
        <v>4794</v>
      </c>
      <c r="F1052" s="200">
        <v>34024</v>
      </c>
      <c r="G1052" s="200" t="s">
        <v>4445</v>
      </c>
      <c r="H1052" s="200">
        <v>1</v>
      </c>
      <c r="I1052" s="200" t="s">
        <v>4647</v>
      </c>
    </row>
    <row r="1053" spans="1:26" x14ac:dyDescent="0.3">
      <c r="A1053" s="200">
        <v>329262</v>
      </c>
      <c r="B1053" s="200" t="s">
        <v>1509</v>
      </c>
      <c r="C1053" s="200" t="s">
        <v>358</v>
      </c>
      <c r="D1053" s="200" t="s">
        <v>299</v>
      </c>
      <c r="I1053" s="200" t="s">
        <v>4584</v>
      </c>
      <c r="X1053" s="200" t="s">
        <v>4648</v>
      </c>
      <c r="Y1053" s="200" t="s">
        <v>4648</v>
      </c>
      <c r="Z1053" s="200" t="s">
        <v>4648</v>
      </c>
    </row>
    <row r="1054" spans="1:26" x14ac:dyDescent="0.3">
      <c r="A1054" s="200">
        <v>333850</v>
      </c>
      <c r="B1054" s="200" t="s">
        <v>2538</v>
      </c>
      <c r="C1054" s="200" t="s">
        <v>784</v>
      </c>
      <c r="D1054" s="200" t="s">
        <v>1002</v>
      </c>
      <c r="I1054" s="200" t="s">
        <v>4584</v>
      </c>
      <c r="W1054" s="200" t="s">
        <v>4648</v>
      </c>
      <c r="X1054" s="200" t="s">
        <v>4648</v>
      </c>
      <c r="Y1054" s="200" t="s">
        <v>4648</v>
      </c>
      <c r="Z1054" s="200" t="s">
        <v>4648</v>
      </c>
    </row>
    <row r="1055" spans="1:26" x14ac:dyDescent="0.3">
      <c r="A1055" s="200">
        <v>324638</v>
      </c>
      <c r="B1055" s="200" t="s">
        <v>2816</v>
      </c>
      <c r="C1055" s="200" t="s">
        <v>373</v>
      </c>
      <c r="D1055" s="200" t="s">
        <v>469</v>
      </c>
      <c r="I1055" s="200" t="s">
        <v>4584</v>
      </c>
      <c r="V1055" s="200" t="s">
        <v>4648</v>
      </c>
      <c r="X1055" s="200" t="s">
        <v>4648</v>
      </c>
      <c r="Y1055" s="200" t="s">
        <v>4648</v>
      </c>
      <c r="Z1055" s="200" t="s">
        <v>4648</v>
      </c>
    </row>
    <row r="1056" spans="1:26" x14ac:dyDescent="0.3">
      <c r="A1056" s="200">
        <v>335190</v>
      </c>
      <c r="B1056" s="200" t="s">
        <v>2993</v>
      </c>
      <c r="C1056" s="200" t="s">
        <v>203</v>
      </c>
      <c r="D1056" s="200" t="s">
        <v>263</v>
      </c>
      <c r="I1056" s="200" t="s">
        <v>4584</v>
      </c>
      <c r="Y1056" s="200" t="s">
        <v>4648</v>
      </c>
      <c r="Z1056" s="200" t="s">
        <v>4648</v>
      </c>
    </row>
    <row r="1057" spans="1:26" x14ac:dyDescent="0.3">
      <c r="A1057" s="200">
        <v>326990</v>
      </c>
      <c r="B1057" s="200" t="s">
        <v>4799</v>
      </c>
      <c r="C1057" s="200" t="s">
        <v>282</v>
      </c>
      <c r="D1057" s="200" t="s">
        <v>577</v>
      </c>
      <c r="I1057" s="200" t="s">
        <v>4647</v>
      </c>
      <c r="Y1057" s="200" t="s">
        <v>4648</v>
      </c>
      <c r="Z1057" s="200" t="s">
        <v>4648</v>
      </c>
    </row>
    <row r="1058" spans="1:26" x14ac:dyDescent="0.3">
      <c r="A1058" s="200">
        <v>333851</v>
      </c>
      <c r="B1058" s="200" t="s">
        <v>1623</v>
      </c>
      <c r="C1058" s="200" t="s">
        <v>273</v>
      </c>
      <c r="D1058" s="200" t="s">
        <v>485</v>
      </c>
      <c r="I1058" s="200" t="s">
        <v>4584</v>
      </c>
      <c r="W1058" s="200" t="s">
        <v>4648</v>
      </c>
      <c r="Y1058" s="200" t="s">
        <v>4648</v>
      </c>
      <c r="Z1058" s="200" t="s">
        <v>4648</v>
      </c>
    </row>
    <row r="1059" spans="1:26" x14ac:dyDescent="0.3">
      <c r="A1059" s="200">
        <v>333853</v>
      </c>
      <c r="B1059" s="200" t="s">
        <v>2539</v>
      </c>
      <c r="C1059" s="200" t="s">
        <v>445</v>
      </c>
      <c r="D1059" s="200" t="s">
        <v>245</v>
      </c>
      <c r="I1059" s="200" t="s">
        <v>4584</v>
      </c>
      <c r="W1059" s="200" t="s">
        <v>4648</v>
      </c>
      <c r="X1059" s="200" t="s">
        <v>4648</v>
      </c>
      <c r="Y1059" s="200" t="s">
        <v>4648</v>
      </c>
      <c r="Z1059" s="200" t="s">
        <v>4648</v>
      </c>
    </row>
    <row r="1060" spans="1:26" x14ac:dyDescent="0.3">
      <c r="A1060" s="200">
        <v>333855</v>
      </c>
      <c r="B1060" s="200" t="s">
        <v>1149</v>
      </c>
      <c r="C1060" s="200" t="s">
        <v>582</v>
      </c>
      <c r="D1060" s="200" t="s">
        <v>202</v>
      </c>
      <c r="I1060" s="200" t="s">
        <v>4584</v>
      </c>
      <c r="Y1060" s="200" t="s">
        <v>4648</v>
      </c>
      <c r="Z1060" s="200" t="s">
        <v>4648</v>
      </c>
    </row>
    <row r="1061" spans="1:26" x14ac:dyDescent="0.3">
      <c r="A1061" s="200">
        <v>337354</v>
      </c>
      <c r="B1061" s="200" t="s">
        <v>5863</v>
      </c>
      <c r="C1061" s="200" t="s">
        <v>300</v>
      </c>
      <c r="D1061" s="200" t="s">
        <v>511</v>
      </c>
      <c r="F1061" s="200">
        <v>36832</v>
      </c>
      <c r="G1061" s="200" t="s">
        <v>85</v>
      </c>
      <c r="H1061" s="200">
        <v>1</v>
      </c>
      <c r="I1061" s="200" t="s">
        <v>4584</v>
      </c>
    </row>
    <row r="1062" spans="1:26" x14ac:dyDescent="0.3">
      <c r="A1062" s="200">
        <v>335194</v>
      </c>
      <c r="B1062" s="200" t="s">
        <v>1843</v>
      </c>
      <c r="C1062" s="200" t="s">
        <v>693</v>
      </c>
      <c r="D1062" s="200" t="s">
        <v>749</v>
      </c>
      <c r="I1062" s="200" t="s">
        <v>4584</v>
      </c>
      <c r="Y1062" s="200" t="s">
        <v>4648</v>
      </c>
      <c r="Z1062" s="200" t="s">
        <v>4648</v>
      </c>
    </row>
    <row r="1063" spans="1:26" x14ac:dyDescent="0.3">
      <c r="A1063" s="200">
        <v>324640</v>
      </c>
      <c r="B1063" s="200" t="s">
        <v>2817</v>
      </c>
      <c r="C1063" s="200" t="s">
        <v>379</v>
      </c>
      <c r="D1063" s="200" t="s">
        <v>217</v>
      </c>
      <c r="I1063" s="200" t="s">
        <v>4584</v>
      </c>
      <c r="V1063" s="200" t="s">
        <v>4648</v>
      </c>
      <c r="W1063" s="200" t="s">
        <v>4648</v>
      </c>
      <c r="Y1063" s="200" t="s">
        <v>4648</v>
      </c>
      <c r="Z1063" s="200" t="s">
        <v>4648</v>
      </c>
    </row>
    <row r="1064" spans="1:26" x14ac:dyDescent="0.3">
      <c r="A1064" s="200">
        <v>335197</v>
      </c>
      <c r="B1064" s="200" t="s">
        <v>2994</v>
      </c>
      <c r="C1064" s="200" t="s">
        <v>300</v>
      </c>
      <c r="D1064" s="200" t="s">
        <v>908</v>
      </c>
      <c r="I1064" s="200" t="s">
        <v>4584</v>
      </c>
      <c r="Y1064" s="200" t="s">
        <v>4648</v>
      </c>
      <c r="Z1064" s="200" t="s">
        <v>4648</v>
      </c>
    </row>
    <row r="1065" spans="1:26" x14ac:dyDescent="0.3">
      <c r="A1065" s="200">
        <v>333859</v>
      </c>
      <c r="B1065" s="200" t="s">
        <v>4800</v>
      </c>
      <c r="C1065" s="200" t="s">
        <v>1177</v>
      </c>
      <c r="D1065" s="200" t="s">
        <v>218</v>
      </c>
      <c r="I1065" s="200" t="s">
        <v>4647</v>
      </c>
      <c r="Z1065" s="200" t="s">
        <v>4648</v>
      </c>
    </row>
    <row r="1066" spans="1:26" x14ac:dyDescent="0.3">
      <c r="A1066" s="200">
        <v>333860</v>
      </c>
      <c r="B1066" s="200" t="s">
        <v>1624</v>
      </c>
      <c r="C1066" s="200" t="s">
        <v>319</v>
      </c>
      <c r="D1066" s="200" t="s">
        <v>1625</v>
      </c>
      <c r="I1066" s="200" t="s">
        <v>4584</v>
      </c>
      <c r="W1066" s="200" t="s">
        <v>4648</v>
      </c>
      <c r="Y1066" s="200" t="s">
        <v>4648</v>
      </c>
      <c r="Z1066" s="200" t="s">
        <v>4648</v>
      </c>
    </row>
    <row r="1067" spans="1:26" x14ac:dyDescent="0.3">
      <c r="A1067" s="200">
        <v>324644</v>
      </c>
      <c r="B1067" s="200" t="s">
        <v>2325</v>
      </c>
      <c r="C1067" s="200" t="s">
        <v>211</v>
      </c>
      <c r="D1067" s="200" t="s">
        <v>268</v>
      </c>
      <c r="I1067" s="200" t="s">
        <v>4584</v>
      </c>
      <c r="W1067" s="200" t="s">
        <v>4648</v>
      </c>
      <c r="X1067" s="200" t="s">
        <v>4648</v>
      </c>
      <c r="Y1067" s="200" t="s">
        <v>4648</v>
      </c>
      <c r="Z1067" s="200" t="s">
        <v>4648</v>
      </c>
    </row>
    <row r="1068" spans="1:26" x14ac:dyDescent="0.3">
      <c r="A1068" s="200">
        <v>335201</v>
      </c>
      <c r="B1068" s="200" t="s">
        <v>2995</v>
      </c>
      <c r="C1068" s="200" t="s">
        <v>309</v>
      </c>
      <c r="D1068" s="200" t="s">
        <v>345</v>
      </c>
      <c r="I1068" s="200" t="s">
        <v>4584</v>
      </c>
      <c r="Y1068" s="200" t="s">
        <v>4648</v>
      </c>
      <c r="Z1068" s="200" t="s">
        <v>4648</v>
      </c>
    </row>
    <row r="1069" spans="1:26" x14ac:dyDescent="0.3">
      <c r="A1069" s="200">
        <v>333862</v>
      </c>
      <c r="B1069" s="200" t="s">
        <v>2540</v>
      </c>
      <c r="C1069" s="200" t="s">
        <v>319</v>
      </c>
      <c r="D1069" s="200" t="s">
        <v>749</v>
      </c>
      <c r="I1069" s="200" t="s">
        <v>4584</v>
      </c>
      <c r="W1069" s="200" t="s">
        <v>4648</v>
      </c>
      <c r="X1069" s="200" t="s">
        <v>4648</v>
      </c>
      <c r="Y1069" s="200" t="s">
        <v>4648</v>
      </c>
      <c r="Z1069" s="200" t="s">
        <v>4648</v>
      </c>
    </row>
    <row r="1070" spans="1:26" x14ac:dyDescent="0.3">
      <c r="A1070" s="200">
        <v>333863</v>
      </c>
      <c r="B1070" s="200" t="s">
        <v>2541</v>
      </c>
      <c r="C1070" s="200" t="s">
        <v>203</v>
      </c>
      <c r="D1070" s="200" t="s">
        <v>878</v>
      </c>
      <c r="I1070" s="200" t="s">
        <v>4584</v>
      </c>
      <c r="W1070" s="200" t="s">
        <v>4648</v>
      </c>
      <c r="X1070" s="200" t="s">
        <v>4648</v>
      </c>
      <c r="Y1070" s="200" t="s">
        <v>4648</v>
      </c>
      <c r="Z1070" s="200" t="s">
        <v>4648</v>
      </c>
    </row>
    <row r="1071" spans="1:26" x14ac:dyDescent="0.3">
      <c r="A1071" s="200">
        <v>335203</v>
      </c>
      <c r="B1071" s="200" t="s">
        <v>2996</v>
      </c>
      <c r="C1071" s="200" t="s">
        <v>203</v>
      </c>
      <c r="D1071" s="200" t="s">
        <v>511</v>
      </c>
      <c r="I1071" s="200" t="s">
        <v>4584</v>
      </c>
      <c r="Y1071" s="200" t="s">
        <v>4648</v>
      </c>
      <c r="Z1071" s="200" t="s">
        <v>4648</v>
      </c>
    </row>
    <row r="1072" spans="1:26" x14ac:dyDescent="0.3">
      <c r="A1072" s="200">
        <v>335204</v>
      </c>
      <c r="B1072" s="200" t="s">
        <v>2997</v>
      </c>
      <c r="C1072" s="200" t="s">
        <v>504</v>
      </c>
      <c r="D1072" s="200" t="s">
        <v>769</v>
      </c>
      <c r="I1072" s="200" t="s">
        <v>4584</v>
      </c>
      <c r="Y1072" s="200" t="s">
        <v>4648</v>
      </c>
      <c r="Z1072" s="200" t="s">
        <v>4648</v>
      </c>
    </row>
    <row r="1073" spans="1:26" x14ac:dyDescent="0.3">
      <c r="A1073" s="200">
        <v>333866</v>
      </c>
      <c r="B1073" s="200" t="s">
        <v>1626</v>
      </c>
      <c r="C1073" s="200" t="s">
        <v>214</v>
      </c>
      <c r="D1073" s="200" t="s">
        <v>308</v>
      </c>
      <c r="I1073" s="200" t="s">
        <v>4584</v>
      </c>
      <c r="X1073" s="200" t="s">
        <v>4648</v>
      </c>
      <c r="Y1073" s="200" t="s">
        <v>4648</v>
      </c>
      <c r="Z1073" s="200" t="s">
        <v>4648</v>
      </c>
    </row>
    <row r="1074" spans="1:26" x14ac:dyDescent="0.3">
      <c r="A1074" s="200">
        <v>335205</v>
      </c>
      <c r="B1074" s="200" t="s">
        <v>1150</v>
      </c>
      <c r="C1074" s="200" t="s">
        <v>301</v>
      </c>
      <c r="D1074" s="200" t="s">
        <v>400</v>
      </c>
      <c r="I1074" s="200" t="s">
        <v>4584</v>
      </c>
      <c r="Y1074" s="200" t="s">
        <v>4648</v>
      </c>
      <c r="Z1074" s="200" t="s">
        <v>4648</v>
      </c>
    </row>
    <row r="1075" spans="1:26" x14ac:dyDescent="0.3">
      <c r="A1075" s="200">
        <v>317897</v>
      </c>
      <c r="B1075" s="200" t="s">
        <v>5866</v>
      </c>
      <c r="C1075" s="200" t="s">
        <v>200</v>
      </c>
      <c r="D1075" s="200" t="s">
        <v>1183</v>
      </c>
      <c r="F1075" s="200">
        <v>33826</v>
      </c>
      <c r="G1075" s="200" t="s">
        <v>85</v>
      </c>
      <c r="H1075" s="200">
        <v>1</v>
      </c>
      <c r="I1075" s="200" t="s">
        <v>4647</v>
      </c>
    </row>
    <row r="1076" spans="1:26" x14ac:dyDescent="0.3">
      <c r="A1076" s="200">
        <v>333868</v>
      </c>
      <c r="B1076" s="200" t="s">
        <v>2542</v>
      </c>
      <c r="C1076" s="200" t="s">
        <v>288</v>
      </c>
      <c r="D1076" s="200" t="s">
        <v>221</v>
      </c>
      <c r="I1076" s="200" t="s">
        <v>4584</v>
      </c>
      <c r="W1076" s="200" t="s">
        <v>4648</v>
      </c>
      <c r="X1076" s="200" t="s">
        <v>4648</v>
      </c>
      <c r="Y1076" s="200" t="s">
        <v>4648</v>
      </c>
      <c r="Z1076" s="200" t="s">
        <v>4648</v>
      </c>
    </row>
    <row r="1077" spans="1:26" x14ac:dyDescent="0.3">
      <c r="A1077" s="200">
        <v>335207</v>
      </c>
      <c r="B1077" s="200" t="s">
        <v>2998</v>
      </c>
      <c r="C1077" s="200" t="s">
        <v>439</v>
      </c>
      <c r="D1077" s="200" t="s">
        <v>2999</v>
      </c>
      <c r="I1077" s="200" t="s">
        <v>4584</v>
      </c>
      <c r="Y1077" s="200" t="s">
        <v>4648</v>
      </c>
      <c r="Z1077" s="200" t="s">
        <v>4648</v>
      </c>
    </row>
    <row r="1078" spans="1:26" x14ac:dyDescent="0.3">
      <c r="A1078" s="200">
        <v>335208</v>
      </c>
      <c r="B1078" s="200" t="s">
        <v>3000</v>
      </c>
      <c r="C1078" s="200" t="s">
        <v>939</v>
      </c>
      <c r="D1078" s="200" t="s">
        <v>565</v>
      </c>
      <c r="I1078" s="200" t="s">
        <v>4584</v>
      </c>
      <c r="Y1078" s="200" t="s">
        <v>4648</v>
      </c>
      <c r="Z1078" s="200" t="s">
        <v>4648</v>
      </c>
    </row>
    <row r="1079" spans="1:26" x14ac:dyDescent="0.3">
      <c r="A1079" s="200">
        <v>335210</v>
      </c>
      <c r="B1079" s="200" t="s">
        <v>1845</v>
      </c>
      <c r="C1079" s="200" t="s">
        <v>609</v>
      </c>
      <c r="D1079" s="200" t="s">
        <v>1270</v>
      </c>
      <c r="I1079" s="200" t="s">
        <v>4584</v>
      </c>
      <c r="Y1079" s="200" t="s">
        <v>4648</v>
      </c>
      <c r="Z1079" s="200" t="s">
        <v>4648</v>
      </c>
    </row>
    <row r="1080" spans="1:26" x14ac:dyDescent="0.3">
      <c r="A1080" s="200">
        <v>337338</v>
      </c>
      <c r="B1080" s="200" t="s">
        <v>5868</v>
      </c>
      <c r="C1080" s="200" t="s">
        <v>273</v>
      </c>
      <c r="D1080" s="200" t="s">
        <v>4215</v>
      </c>
      <c r="F1080" s="200">
        <v>35247</v>
      </c>
      <c r="G1080" s="200" t="s">
        <v>85</v>
      </c>
      <c r="H1080" s="200">
        <v>1</v>
      </c>
      <c r="I1080" s="200" t="s">
        <v>4584</v>
      </c>
    </row>
    <row r="1081" spans="1:26" x14ac:dyDescent="0.3">
      <c r="A1081" s="200">
        <v>333869</v>
      </c>
      <c r="B1081" s="200" t="s">
        <v>4804</v>
      </c>
      <c r="C1081" s="200" t="s">
        <v>383</v>
      </c>
      <c r="D1081" s="200" t="s">
        <v>270</v>
      </c>
      <c r="I1081" s="200" t="s">
        <v>4647</v>
      </c>
    </row>
    <row r="1082" spans="1:26" x14ac:dyDescent="0.3">
      <c r="A1082" s="200">
        <v>302171</v>
      </c>
      <c r="B1082" s="200" t="s">
        <v>4805</v>
      </c>
      <c r="C1082" s="200" t="s">
        <v>200</v>
      </c>
      <c r="I1082" s="200" t="s">
        <v>4647</v>
      </c>
      <c r="Z1082" s="200" t="s">
        <v>4648</v>
      </c>
    </row>
    <row r="1083" spans="1:26" x14ac:dyDescent="0.3">
      <c r="A1083" s="200">
        <v>333871</v>
      </c>
      <c r="B1083" s="200" t="s">
        <v>2543</v>
      </c>
      <c r="C1083" s="200" t="s">
        <v>2304</v>
      </c>
      <c r="D1083" s="200" t="s">
        <v>235</v>
      </c>
      <c r="I1083" s="200" t="s">
        <v>4584</v>
      </c>
      <c r="W1083" s="200" t="s">
        <v>4648</v>
      </c>
      <c r="X1083" s="200" t="s">
        <v>4648</v>
      </c>
      <c r="Y1083" s="200" t="s">
        <v>4648</v>
      </c>
      <c r="Z1083" s="200" t="s">
        <v>4648</v>
      </c>
    </row>
    <row r="1084" spans="1:26" x14ac:dyDescent="0.3">
      <c r="A1084" s="200">
        <v>335216</v>
      </c>
      <c r="B1084" s="200" t="s">
        <v>1846</v>
      </c>
      <c r="C1084" s="200" t="s">
        <v>203</v>
      </c>
      <c r="D1084" s="200" t="s">
        <v>312</v>
      </c>
      <c r="I1084" s="200" t="s">
        <v>4584</v>
      </c>
    </row>
    <row r="1085" spans="1:26" x14ac:dyDescent="0.3">
      <c r="A1085" s="200">
        <v>335217</v>
      </c>
      <c r="B1085" s="200" t="s">
        <v>3001</v>
      </c>
      <c r="C1085" s="200" t="s">
        <v>216</v>
      </c>
      <c r="D1085" s="200" t="s">
        <v>550</v>
      </c>
      <c r="I1085" s="200" t="s">
        <v>4584</v>
      </c>
      <c r="Y1085" s="200" t="s">
        <v>4648</v>
      </c>
      <c r="Z1085" s="200" t="s">
        <v>4648</v>
      </c>
    </row>
    <row r="1086" spans="1:26" x14ac:dyDescent="0.3">
      <c r="A1086" s="200">
        <v>333872</v>
      </c>
      <c r="B1086" s="200" t="s">
        <v>1627</v>
      </c>
      <c r="C1086" s="200" t="s">
        <v>1412</v>
      </c>
      <c r="D1086" s="200" t="s">
        <v>1141</v>
      </c>
      <c r="I1086" s="200" t="s">
        <v>4584</v>
      </c>
      <c r="X1086" s="200" t="s">
        <v>4648</v>
      </c>
      <c r="Y1086" s="200" t="s">
        <v>4648</v>
      </c>
      <c r="Z1086" s="200" t="s">
        <v>4648</v>
      </c>
    </row>
    <row r="1087" spans="1:26" x14ac:dyDescent="0.3">
      <c r="A1087" s="200">
        <v>335220</v>
      </c>
      <c r="B1087" s="200" t="s">
        <v>1847</v>
      </c>
      <c r="C1087" s="200" t="s">
        <v>303</v>
      </c>
      <c r="D1087" s="200" t="s">
        <v>1154</v>
      </c>
      <c r="I1087" s="200" t="s">
        <v>4584</v>
      </c>
      <c r="Y1087" s="200" t="s">
        <v>4648</v>
      </c>
      <c r="Z1087" s="200" t="s">
        <v>4648</v>
      </c>
    </row>
    <row r="1088" spans="1:26" x14ac:dyDescent="0.3">
      <c r="A1088" s="200">
        <v>333873</v>
      </c>
      <c r="B1088" s="200" t="s">
        <v>2544</v>
      </c>
      <c r="C1088" s="200" t="s">
        <v>355</v>
      </c>
      <c r="D1088" s="200" t="s">
        <v>507</v>
      </c>
      <c r="I1088" s="200" t="s">
        <v>4584</v>
      </c>
      <c r="W1088" s="200" t="s">
        <v>4648</v>
      </c>
      <c r="X1088" s="200" t="s">
        <v>4648</v>
      </c>
      <c r="Y1088" s="200" t="s">
        <v>4648</v>
      </c>
      <c r="Z1088" s="200" t="s">
        <v>4648</v>
      </c>
    </row>
    <row r="1089" spans="1:26" x14ac:dyDescent="0.3">
      <c r="A1089" s="200">
        <v>335221</v>
      </c>
      <c r="B1089" s="200" t="s">
        <v>1848</v>
      </c>
      <c r="C1089" s="200" t="s">
        <v>336</v>
      </c>
      <c r="D1089" s="200" t="s">
        <v>1849</v>
      </c>
      <c r="I1089" s="200" t="s">
        <v>4584</v>
      </c>
    </row>
    <row r="1090" spans="1:26" x14ac:dyDescent="0.3">
      <c r="A1090" s="200">
        <v>337365</v>
      </c>
      <c r="B1090" s="200" t="s">
        <v>5871</v>
      </c>
      <c r="C1090" s="200" t="s">
        <v>742</v>
      </c>
      <c r="D1090" s="200" t="s">
        <v>737</v>
      </c>
      <c r="F1090" s="200">
        <v>31706</v>
      </c>
      <c r="G1090" s="200" t="s">
        <v>4431</v>
      </c>
      <c r="H1090" s="200">
        <v>1</v>
      </c>
      <c r="I1090" s="200" t="s">
        <v>4584</v>
      </c>
    </row>
    <row r="1091" spans="1:26" x14ac:dyDescent="0.3">
      <c r="A1091" s="200">
        <v>335223</v>
      </c>
      <c r="B1091" s="200" t="s">
        <v>3002</v>
      </c>
      <c r="C1091" s="200" t="s">
        <v>739</v>
      </c>
      <c r="D1091" s="200" t="s">
        <v>312</v>
      </c>
      <c r="I1091" s="200" t="s">
        <v>4584</v>
      </c>
      <c r="Y1091" s="200" t="s">
        <v>4648</v>
      </c>
      <c r="Z1091" s="200" t="s">
        <v>4648</v>
      </c>
    </row>
    <row r="1092" spans="1:26" x14ac:dyDescent="0.3">
      <c r="A1092" s="200">
        <v>333874</v>
      </c>
      <c r="B1092" s="200" t="s">
        <v>1371</v>
      </c>
      <c r="C1092" s="200" t="s">
        <v>200</v>
      </c>
      <c r="D1092" s="200" t="s">
        <v>247</v>
      </c>
      <c r="I1092" s="200" t="s">
        <v>4584</v>
      </c>
      <c r="Y1092" s="200" t="s">
        <v>4648</v>
      </c>
      <c r="Z1092" s="200" t="s">
        <v>4648</v>
      </c>
    </row>
    <row r="1093" spans="1:26" x14ac:dyDescent="0.3">
      <c r="A1093" s="200">
        <v>335225</v>
      </c>
      <c r="B1093" s="200" t="s">
        <v>1850</v>
      </c>
      <c r="C1093" s="200" t="s">
        <v>855</v>
      </c>
      <c r="D1093" s="200" t="s">
        <v>1851</v>
      </c>
      <c r="I1093" s="200" t="s">
        <v>4584</v>
      </c>
      <c r="Z1093" s="200" t="s">
        <v>4648</v>
      </c>
    </row>
    <row r="1094" spans="1:26" x14ac:dyDescent="0.3">
      <c r="A1094" s="200">
        <v>336761</v>
      </c>
      <c r="B1094" s="200" t="s">
        <v>3450</v>
      </c>
      <c r="C1094" s="200" t="s">
        <v>200</v>
      </c>
      <c r="D1094" s="200" t="s">
        <v>809</v>
      </c>
      <c r="I1094" s="200" t="s">
        <v>4584</v>
      </c>
    </row>
    <row r="1095" spans="1:26" x14ac:dyDescent="0.3">
      <c r="A1095" s="200">
        <v>324662</v>
      </c>
      <c r="B1095" s="200" t="s">
        <v>2326</v>
      </c>
      <c r="C1095" s="200" t="s">
        <v>222</v>
      </c>
      <c r="D1095" s="200" t="s">
        <v>254</v>
      </c>
      <c r="I1095" s="200" t="s">
        <v>4584</v>
      </c>
      <c r="W1095" s="200" t="s">
        <v>4648</v>
      </c>
      <c r="X1095" s="200" t="s">
        <v>4648</v>
      </c>
      <c r="Y1095" s="200" t="s">
        <v>4648</v>
      </c>
      <c r="Z1095" s="200" t="s">
        <v>4648</v>
      </c>
    </row>
    <row r="1096" spans="1:26" x14ac:dyDescent="0.3">
      <c r="A1096" s="200">
        <v>335226</v>
      </c>
      <c r="B1096" s="200" t="s">
        <v>3003</v>
      </c>
      <c r="C1096" s="200" t="s">
        <v>238</v>
      </c>
      <c r="D1096" s="200" t="s">
        <v>3004</v>
      </c>
      <c r="I1096" s="200" t="s">
        <v>4584</v>
      </c>
      <c r="Y1096" s="200" t="s">
        <v>4648</v>
      </c>
      <c r="Z1096" s="200" t="s">
        <v>4648</v>
      </c>
    </row>
    <row r="1097" spans="1:26" x14ac:dyDescent="0.3">
      <c r="A1097" s="200">
        <v>333875</v>
      </c>
      <c r="B1097" s="200" t="s">
        <v>1372</v>
      </c>
      <c r="C1097" s="200" t="s">
        <v>453</v>
      </c>
      <c r="D1097" s="200" t="s">
        <v>280</v>
      </c>
      <c r="I1097" s="200" t="s">
        <v>4584</v>
      </c>
      <c r="Y1097" s="200" t="s">
        <v>4648</v>
      </c>
      <c r="Z1097" s="200" t="s">
        <v>4648</v>
      </c>
    </row>
    <row r="1098" spans="1:26" x14ac:dyDescent="0.3">
      <c r="A1098" s="200">
        <v>335227</v>
      </c>
      <c r="B1098" s="200" t="s">
        <v>3005</v>
      </c>
      <c r="C1098" s="200" t="s">
        <v>273</v>
      </c>
      <c r="D1098" s="200" t="s">
        <v>289</v>
      </c>
      <c r="I1098" s="200" t="s">
        <v>4584</v>
      </c>
      <c r="Y1098" s="200" t="s">
        <v>4648</v>
      </c>
      <c r="Z1098" s="200" t="s">
        <v>4648</v>
      </c>
    </row>
    <row r="1099" spans="1:26" x14ac:dyDescent="0.3">
      <c r="A1099" s="200">
        <v>335229</v>
      </c>
      <c r="B1099" s="200" t="s">
        <v>3006</v>
      </c>
      <c r="C1099" s="200" t="s">
        <v>691</v>
      </c>
      <c r="D1099" s="200" t="s">
        <v>868</v>
      </c>
      <c r="I1099" s="200" t="s">
        <v>4584</v>
      </c>
      <c r="Y1099" s="200" t="s">
        <v>4648</v>
      </c>
      <c r="Z1099" s="200" t="s">
        <v>4648</v>
      </c>
    </row>
    <row r="1100" spans="1:26" x14ac:dyDescent="0.3">
      <c r="A1100" s="200">
        <v>335230</v>
      </c>
      <c r="B1100" s="200" t="s">
        <v>1853</v>
      </c>
      <c r="C1100" s="200" t="s">
        <v>307</v>
      </c>
      <c r="D1100" s="200" t="s">
        <v>1169</v>
      </c>
      <c r="I1100" s="200" t="s">
        <v>4584</v>
      </c>
      <c r="Y1100" s="200" t="s">
        <v>4648</v>
      </c>
      <c r="Z1100" s="200" t="s">
        <v>4648</v>
      </c>
    </row>
    <row r="1101" spans="1:26" x14ac:dyDescent="0.3">
      <c r="A1101" s="200">
        <v>335231</v>
      </c>
      <c r="B1101" s="200" t="s">
        <v>1854</v>
      </c>
      <c r="C1101" s="200" t="s">
        <v>493</v>
      </c>
      <c r="D1101" s="200" t="s">
        <v>637</v>
      </c>
      <c r="I1101" s="200" t="s">
        <v>4584</v>
      </c>
      <c r="Z1101" s="200" t="s">
        <v>4648</v>
      </c>
    </row>
    <row r="1102" spans="1:26" x14ac:dyDescent="0.3">
      <c r="A1102" s="200">
        <v>333249</v>
      </c>
      <c r="B1102" s="200" t="s">
        <v>4807</v>
      </c>
      <c r="C1102" s="200" t="s">
        <v>238</v>
      </c>
      <c r="D1102" s="200" t="s">
        <v>721</v>
      </c>
      <c r="I1102" s="200" t="s">
        <v>4647</v>
      </c>
      <c r="Y1102" s="200" t="s">
        <v>4648</v>
      </c>
      <c r="Z1102" s="200" t="s">
        <v>4648</v>
      </c>
    </row>
    <row r="1103" spans="1:26" x14ac:dyDescent="0.3">
      <c r="A1103" s="200">
        <v>335236</v>
      </c>
      <c r="B1103" s="200" t="s">
        <v>3007</v>
      </c>
      <c r="C1103" s="200" t="s">
        <v>251</v>
      </c>
      <c r="D1103" s="200" t="s">
        <v>966</v>
      </c>
      <c r="I1103" s="200" t="s">
        <v>4584</v>
      </c>
      <c r="Y1103" s="200" t="s">
        <v>4648</v>
      </c>
      <c r="Z1103" s="200" t="s">
        <v>4648</v>
      </c>
    </row>
    <row r="1104" spans="1:26" x14ac:dyDescent="0.3">
      <c r="A1104" s="200">
        <v>336763</v>
      </c>
      <c r="B1104" s="200" t="s">
        <v>3451</v>
      </c>
      <c r="C1104" s="200" t="s">
        <v>211</v>
      </c>
      <c r="D1104" s="200" t="s">
        <v>852</v>
      </c>
      <c r="I1104" s="200" t="s">
        <v>4584</v>
      </c>
      <c r="Y1104" s="200" t="s">
        <v>4648</v>
      </c>
      <c r="Z1104" s="200" t="s">
        <v>4648</v>
      </c>
    </row>
    <row r="1105" spans="1:26" x14ac:dyDescent="0.3">
      <c r="A1105" s="200">
        <v>333877</v>
      </c>
      <c r="B1105" s="200" t="s">
        <v>2545</v>
      </c>
      <c r="C1105" s="200" t="s">
        <v>711</v>
      </c>
      <c r="D1105" s="200" t="s">
        <v>910</v>
      </c>
      <c r="I1105" s="200" t="s">
        <v>4584</v>
      </c>
      <c r="W1105" s="200" t="s">
        <v>4648</v>
      </c>
      <c r="X1105" s="200" t="s">
        <v>4648</v>
      </c>
      <c r="Y1105" s="200" t="s">
        <v>4648</v>
      </c>
      <c r="Z1105" s="200" t="s">
        <v>4648</v>
      </c>
    </row>
    <row r="1106" spans="1:26" x14ac:dyDescent="0.3">
      <c r="A1106" s="200">
        <v>329227</v>
      </c>
      <c r="B1106" s="200" t="s">
        <v>5872</v>
      </c>
      <c r="C1106" s="200" t="s">
        <v>914</v>
      </c>
      <c r="D1106" s="200" t="s">
        <v>4811</v>
      </c>
      <c r="F1106" s="200">
        <v>35121</v>
      </c>
      <c r="G1106" s="200" t="s">
        <v>85</v>
      </c>
      <c r="H1106" s="200">
        <v>1</v>
      </c>
      <c r="I1106" s="200" t="s">
        <v>4647</v>
      </c>
    </row>
    <row r="1107" spans="1:26" x14ac:dyDescent="0.3">
      <c r="A1107" s="200">
        <v>335238</v>
      </c>
      <c r="B1107" s="200" t="s">
        <v>3008</v>
      </c>
      <c r="C1107" s="200" t="s">
        <v>358</v>
      </c>
      <c r="D1107" s="200" t="s">
        <v>261</v>
      </c>
      <c r="I1107" s="200" t="s">
        <v>4584</v>
      </c>
      <c r="Y1107" s="200" t="s">
        <v>4648</v>
      </c>
      <c r="Z1107" s="200" t="s">
        <v>4648</v>
      </c>
    </row>
    <row r="1108" spans="1:26" x14ac:dyDescent="0.3">
      <c r="A1108" s="200">
        <v>335239</v>
      </c>
      <c r="B1108" s="200" t="s">
        <v>3009</v>
      </c>
      <c r="C1108" s="200" t="s">
        <v>742</v>
      </c>
      <c r="D1108" s="200" t="s">
        <v>472</v>
      </c>
      <c r="I1108" s="200" t="s">
        <v>4584</v>
      </c>
      <c r="Y1108" s="200" t="s">
        <v>4648</v>
      </c>
      <c r="Z1108" s="200" t="s">
        <v>4648</v>
      </c>
    </row>
    <row r="1109" spans="1:26" x14ac:dyDescent="0.3">
      <c r="A1109" s="200">
        <v>335240</v>
      </c>
      <c r="B1109" s="200" t="s">
        <v>3010</v>
      </c>
      <c r="C1109" s="200" t="s">
        <v>234</v>
      </c>
      <c r="D1109" s="200" t="s">
        <v>408</v>
      </c>
      <c r="I1109" s="200" t="s">
        <v>4584</v>
      </c>
      <c r="Y1109" s="200" t="s">
        <v>4648</v>
      </c>
      <c r="Z1109" s="200" t="s">
        <v>4648</v>
      </c>
    </row>
    <row r="1110" spans="1:26" x14ac:dyDescent="0.3">
      <c r="A1110" s="200">
        <v>335243</v>
      </c>
      <c r="B1110" s="200" t="s">
        <v>3011</v>
      </c>
      <c r="C1110" s="200" t="s">
        <v>286</v>
      </c>
      <c r="D1110" s="200" t="s">
        <v>888</v>
      </c>
      <c r="I1110" s="200" t="s">
        <v>4584</v>
      </c>
      <c r="Y1110" s="200" t="s">
        <v>4648</v>
      </c>
      <c r="Z1110" s="200" t="s">
        <v>4648</v>
      </c>
    </row>
    <row r="1111" spans="1:26" x14ac:dyDescent="0.3">
      <c r="A1111" s="200">
        <v>333883</v>
      </c>
      <c r="B1111" s="200" t="s">
        <v>2546</v>
      </c>
      <c r="C1111" s="200" t="s">
        <v>2547</v>
      </c>
      <c r="D1111" s="200" t="s">
        <v>389</v>
      </c>
      <c r="I1111" s="200" t="s">
        <v>4584</v>
      </c>
      <c r="W1111" s="200" t="s">
        <v>4648</v>
      </c>
      <c r="X1111" s="200" t="s">
        <v>4648</v>
      </c>
      <c r="Y1111" s="200" t="s">
        <v>4648</v>
      </c>
      <c r="Z1111" s="200" t="s">
        <v>4648</v>
      </c>
    </row>
    <row r="1112" spans="1:26" x14ac:dyDescent="0.3">
      <c r="A1112" s="200">
        <v>335245</v>
      </c>
      <c r="B1112" s="200" t="s">
        <v>3012</v>
      </c>
      <c r="C1112" s="200" t="s">
        <v>238</v>
      </c>
      <c r="D1112" s="200" t="s">
        <v>289</v>
      </c>
      <c r="I1112" s="200" t="s">
        <v>4584</v>
      </c>
    </row>
    <row r="1113" spans="1:26" x14ac:dyDescent="0.3">
      <c r="A1113" s="200">
        <v>333885</v>
      </c>
      <c r="B1113" s="200" t="s">
        <v>2548</v>
      </c>
      <c r="C1113" s="200" t="s">
        <v>336</v>
      </c>
      <c r="D1113" s="200" t="s">
        <v>1070</v>
      </c>
      <c r="I1113" s="200" t="s">
        <v>4584</v>
      </c>
      <c r="W1113" s="200" t="s">
        <v>4648</v>
      </c>
      <c r="X1113" s="200" t="s">
        <v>4648</v>
      </c>
      <c r="Y1113" s="200" t="s">
        <v>4648</v>
      </c>
      <c r="Z1113" s="200" t="s">
        <v>4648</v>
      </c>
    </row>
    <row r="1114" spans="1:26" x14ac:dyDescent="0.3">
      <c r="A1114" s="200">
        <v>333887</v>
      </c>
      <c r="B1114" s="200" t="s">
        <v>1152</v>
      </c>
      <c r="C1114" s="200" t="s">
        <v>659</v>
      </c>
      <c r="D1114" s="200" t="s">
        <v>1126</v>
      </c>
      <c r="I1114" s="200" t="s">
        <v>4584</v>
      </c>
      <c r="Y1114" s="200" t="s">
        <v>4648</v>
      </c>
      <c r="Z1114" s="200" t="s">
        <v>4648</v>
      </c>
    </row>
    <row r="1115" spans="1:26" x14ac:dyDescent="0.3">
      <c r="A1115" s="200">
        <v>333888</v>
      </c>
      <c r="B1115" s="200" t="s">
        <v>1373</v>
      </c>
      <c r="C1115" s="200" t="s">
        <v>273</v>
      </c>
      <c r="D1115" s="200" t="s">
        <v>289</v>
      </c>
      <c r="I1115" s="200" t="s">
        <v>4584</v>
      </c>
      <c r="Y1115" s="200" t="s">
        <v>4648</v>
      </c>
      <c r="Z1115" s="200" t="s">
        <v>4648</v>
      </c>
    </row>
    <row r="1116" spans="1:26" x14ac:dyDescent="0.3">
      <c r="A1116" s="200">
        <v>333890</v>
      </c>
      <c r="B1116" s="200" t="s">
        <v>2549</v>
      </c>
      <c r="C1116" s="200" t="s">
        <v>813</v>
      </c>
      <c r="D1116" s="200" t="s">
        <v>785</v>
      </c>
      <c r="I1116" s="200" t="s">
        <v>4584</v>
      </c>
      <c r="W1116" s="200" t="s">
        <v>4648</v>
      </c>
      <c r="X1116" s="200" t="s">
        <v>4648</v>
      </c>
      <c r="Y1116" s="200" t="s">
        <v>4648</v>
      </c>
      <c r="Z1116" s="200" t="s">
        <v>4648</v>
      </c>
    </row>
    <row r="1117" spans="1:26" x14ac:dyDescent="0.3">
      <c r="A1117" s="200">
        <v>335250</v>
      </c>
      <c r="B1117" s="200" t="s">
        <v>3013</v>
      </c>
      <c r="C1117" s="200" t="s">
        <v>209</v>
      </c>
      <c r="D1117" s="200" t="s">
        <v>270</v>
      </c>
      <c r="I1117" s="200" t="s">
        <v>4584</v>
      </c>
      <c r="Y1117" s="200" t="s">
        <v>4648</v>
      </c>
      <c r="Z1117" s="200" t="s">
        <v>4648</v>
      </c>
    </row>
    <row r="1118" spans="1:26" x14ac:dyDescent="0.3">
      <c r="A1118" s="200">
        <v>333894</v>
      </c>
      <c r="B1118" s="200" t="s">
        <v>2550</v>
      </c>
      <c r="C1118" s="200" t="s">
        <v>616</v>
      </c>
      <c r="D1118" s="200" t="s">
        <v>218</v>
      </c>
      <c r="I1118" s="200" t="s">
        <v>4584</v>
      </c>
      <c r="W1118" s="200" t="s">
        <v>4648</v>
      </c>
      <c r="X1118" s="200" t="s">
        <v>4648</v>
      </c>
      <c r="Y1118" s="200" t="s">
        <v>4648</v>
      </c>
      <c r="Z1118" s="200" t="s">
        <v>4648</v>
      </c>
    </row>
    <row r="1119" spans="1:26" x14ac:dyDescent="0.3">
      <c r="A1119" s="200">
        <v>335251</v>
      </c>
      <c r="B1119" s="200" t="s">
        <v>1860</v>
      </c>
      <c r="C1119" s="200" t="s">
        <v>603</v>
      </c>
      <c r="D1119" s="200" t="s">
        <v>764</v>
      </c>
      <c r="I1119" s="200" t="s">
        <v>4584</v>
      </c>
      <c r="Z1119" s="200" t="s">
        <v>4648</v>
      </c>
    </row>
    <row r="1120" spans="1:26" x14ac:dyDescent="0.3">
      <c r="A1120" s="200">
        <v>335253</v>
      </c>
      <c r="B1120" s="200" t="s">
        <v>1861</v>
      </c>
      <c r="C1120" s="200" t="s">
        <v>1857</v>
      </c>
      <c r="D1120" s="200" t="s">
        <v>268</v>
      </c>
      <c r="I1120" s="200" t="s">
        <v>4584</v>
      </c>
      <c r="Y1120" s="200" t="s">
        <v>4648</v>
      </c>
      <c r="Z1120" s="200" t="s">
        <v>4648</v>
      </c>
    </row>
    <row r="1121" spans="1:26" x14ac:dyDescent="0.3">
      <c r="A1121" s="200">
        <v>333895</v>
      </c>
      <c r="B1121" s="200" t="s">
        <v>2551</v>
      </c>
      <c r="C1121" s="200" t="s">
        <v>201</v>
      </c>
      <c r="D1121" s="200" t="s">
        <v>928</v>
      </c>
      <c r="I1121" s="200" t="s">
        <v>4584</v>
      </c>
      <c r="W1121" s="200" t="s">
        <v>4648</v>
      </c>
      <c r="X1121" s="200" t="s">
        <v>4648</v>
      </c>
      <c r="Y1121" s="200" t="s">
        <v>4648</v>
      </c>
      <c r="Z1121" s="200" t="s">
        <v>4648</v>
      </c>
    </row>
    <row r="1122" spans="1:26" x14ac:dyDescent="0.3">
      <c r="A1122" s="200">
        <v>333896</v>
      </c>
      <c r="B1122" s="200" t="s">
        <v>1153</v>
      </c>
      <c r="C1122" s="200" t="s">
        <v>251</v>
      </c>
      <c r="D1122" s="200" t="s">
        <v>1019</v>
      </c>
      <c r="I1122" s="200" t="s">
        <v>4584</v>
      </c>
      <c r="Y1122" s="200" t="s">
        <v>4648</v>
      </c>
      <c r="Z1122" s="200" t="s">
        <v>4648</v>
      </c>
    </row>
    <row r="1123" spans="1:26" x14ac:dyDescent="0.3">
      <c r="A1123" s="200">
        <v>335257</v>
      </c>
      <c r="B1123" s="200" t="s">
        <v>3014</v>
      </c>
      <c r="C1123" s="200" t="s">
        <v>838</v>
      </c>
      <c r="D1123" s="200" t="s">
        <v>429</v>
      </c>
      <c r="I1123" s="200" t="s">
        <v>4584</v>
      </c>
      <c r="Y1123" s="200" t="s">
        <v>4648</v>
      </c>
      <c r="Z1123" s="200" t="s">
        <v>4648</v>
      </c>
    </row>
    <row r="1124" spans="1:26" x14ac:dyDescent="0.3">
      <c r="A1124" s="200">
        <v>333898</v>
      </c>
      <c r="B1124" s="200" t="s">
        <v>4815</v>
      </c>
      <c r="C1124" s="200" t="s">
        <v>413</v>
      </c>
      <c r="D1124" s="200" t="s">
        <v>308</v>
      </c>
      <c r="I1124" s="200" t="s">
        <v>4647</v>
      </c>
      <c r="Z1124" s="200" t="s">
        <v>4648</v>
      </c>
    </row>
    <row r="1125" spans="1:26" x14ac:dyDescent="0.3">
      <c r="A1125" s="200">
        <v>337411</v>
      </c>
      <c r="B1125" s="200" t="s">
        <v>3695</v>
      </c>
      <c r="C1125" s="200" t="s">
        <v>203</v>
      </c>
      <c r="D1125" s="200" t="s">
        <v>511</v>
      </c>
      <c r="I1125" s="200" t="s">
        <v>4584</v>
      </c>
      <c r="Z1125" s="200" t="s">
        <v>4648</v>
      </c>
    </row>
    <row r="1126" spans="1:26" x14ac:dyDescent="0.3">
      <c r="A1126" s="200">
        <v>302937</v>
      </c>
      <c r="B1126" s="200" t="s">
        <v>4816</v>
      </c>
      <c r="C1126" s="200" t="s">
        <v>222</v>
      </c>
      <c r="D1126" s="200" t="s">
        <v>204</v>
      </c>
      <c r="I1126" s="200" t="s">
        <v>4647</v>
      </c>
      <c r="Z1126" s="200" t="s">
        <v>4648</v>
      </c>
    </row>
    <row r="1127" spans="1:26" x14ac:dyDescent="0.3">
      <c r="A1127" s="200">
        <v>302947</v>
      </c>
      <c r="B1127" s="200" t="s">
        <v>4818</v>
      </c>
      <c r="C1127" s="200" t="s">
        <v>288</v>
      </c>
      <c r="D1127" s="200" t="s">
        <v>289</v>
      </c>
      <c r="I1127" s="200" t="s">
        <v>4647</v>
      </c>
      <c r="Z1127" s="200" t="s">
        <v>4648</v>
      </c>
    </row>
    <row r="1128" spans="1:26" x14ac:dyDescent="0.3">
      <c r="A1128" s="200">
        <v>333899</v>
      </c>
      <c r="B1128" s="200" t="s">
        <v>1628</v>
      </c>
      <c r="C1128" s="200" t="s">
        <v>216</v>
      </c>
      <c r="D1128" s="200" t="s">
        <v>1629</v>
      </c>
      <c r="I1128" s="200" t="s">
        <v>4584</v>
      </c>
      <c r="X1128" s="200" t="s">
        <v>4648</v>
      </c>
      <c r="Y1128" s="200" t="s">
        <v>4648</v>
      </c>
      <c r="Z1128" s="200" t="s">
        <v>4648</v>
      </c>
    </row>
    <row r="1129" spans="1:26" x14ac:dyDescent="0.3">
      <c r="A1129" s="200">
        <v>333900</v>
      </c>
      <c r="B1129" s="200" t="s">
        <v>2552</v>
      </c>
      <c r="C1129" s="200" t="s">
        <v>493</v>
      </c>
      <c r="D1129" s="200" t="s">
        <v>402</v>
      </c>
      <c r="I1129" s="200" t="s">
        <v>4584</v>
      </c>
      <c r="W1129" s="200" t="s">
        <v>4648</v>
      </c>
      <c r="X1129" s="200" t="s">
        <v>4648</v>
      </c>
      <c r="Y1129" s="200" t="s">
        <v>4648</v>
      </c>
      <c r="Z1129" s="200" t="s">
        <v>4648</v>
      </c>
    </row>
    <row r="1130" spans="1:26" x14ac:dyDescent="0.3">
      <c r="A1130" s="200">
        <v>321935</v>
      </c>
      <c r="B1130" s="200" t="s">
        <v>3607</v>
      </c>
      <c r="C1130" s="200" t="s">
        <v>238</v>
      </c>
      <c r="I1130" s="200" t="s">
        <v>4647</v>
      </c>
    </row>
    <row r="1131" spans="1:26" x14ac:dyDescent="0.3">
      <c r="A1131" s="200">
        <v>324683</v>
      </c>
      <c r="B1131" s="200" t="s">
        <v>2327</v>
      </c>
      <c r="C1131" s="200" t="s">
        <v>1221</v>
      </c>
      <c r="D1131" s="200" t="s">
        <v>583</v>
      </c>
      <c r="I1131" s="200" t="s">
        <v>4584</v>
      </c>
      <c r="W1131" s="200" t="s">
        <v>4648</v>
      </c>
      <c r="X1131" s="200" t="s">
        <v>4648</v>
      </c>
      <c r="Y1131" s="200" t="s">
        <v>4648</v>
      </c>
      <c r="Z1131" s="200" t="s">
        <v>4648</v>
      </c>
    </row>
    <row r="1132" spans="1:26" x14ac:dyDescent="0.3">
      <c r="A1132" s="200">
        <v>329278</v>
      </c>
      <c r="B1132" s="200" t="s">
        <v>4820</v>
      </c>
      <c r="C1132" s="200" t="s">
        <v>639</v>
      </c>
      <c r="D1132" s="200" t="s">
        <v>917</v>
      </c>
      <c r="I1132" s="200" t="s">
        <v>4647</v>
      </c>
    </row>
    <row r="1133" spans="1:26" x14ac:dyDescent="0.3">
      <c r="A1133" s="200">
        <v>335263</v>
      </c>
      <c r="B1133" s="200" t="s">
        <v>3015</v>
      </c>
      <c r="C1133" s="200" t="s">
        <v>599</v>
      </c>
      <c r="D1133" s="200" t="s">
        <v>470</v>
      </c>
      <c r="I1133" s="200" t="s">
        <v>4584</v>
      </c>
      <c r="Y1133" s="200" t="s">
        <v>4648</v>
      </c>
      <c r="Z1133" s="200" t="s">
        <v>4648</v>
      </c>
    </row>
    <row r="1134" spans="1:26" x14ac:dyDescent="0.3">
      <c r="A1134" s="200">
        <v>319360</v>
      </c>
      <c r="B1134" s="200" t="s">
        <v>4821</v>
      </c>
      <c r="C1134" s="200" t="s">
        <v>358</v>
      </c>
      <c r="I1134" s="200" t="s">
        <v>4647</v>
      </c>
      <c r="Z1134" s="200" t="s">
        <v>4648</v>
      </c>
    </row>
    <row r="1135" spans="1:26" x14ac:dyDescent="0.3">
      <c r="A1135" s="200">
        <v>329280</v>
      </c>
      <c r="B1135" s="200" t="s">
        <v>1765</v>
      </c>
      <c r="C1135" s="200" t="s">
        <v>1766</v>
      </c>
      <c r="D1135" s="200" t="s">
        <v>721</v>
      </c>
      <c r="I1135" s="200" t="s">
        <v>4584</v>
      </c>
      <c r="V1135" s="200" t="s">
        <v>4648</v>
      </c>
      <c r="Y1135" s="200" t="s">
        <v>4648</v>
      </c>
      <c r="Z1135" s="200" t="s">
        <v>4648</v>
      </c>
    </row>
    <row r="1136" spans="1:26" x14ac:dyDescent="0.3">
      <c r="A1136" s="200">
        <v>333903</v>
      </c>
      <c r="B1136" s="200" t="s">
        <v>1630</v>
      </c>
      <c r="C1136" s="200" t="s">
        <v>375</v>
      </c>
      <c r="D1136" s="200" t="s">
        <v>224</v>
      </c>
      <c r="I1136" s="200" t="s">
        <v>4584</v>
      </c>
      <c r="X1136" s="200" t="s">
        <v>4648</v>
      </c>
      <c r="Y1136" s="200" t="s">
        <v>4648</v>
      </c>
      <c r="Z1136" s="200" t="s">
        <v>4648</v>
      </c>
    </row>
    <row r="1137" spans="1:26" x14ac:dyDescent="0.3">
      <c r="A1137" s="200">
        <v>335264</v>
      </c>
      <c r="B1137" s="200" t="s">
        <v>622</v>
      </c>
      <c r="C1137" s="200" t="s">
        <v>200</v>
      </c>
      <c r="D1137" s="200" t="s">
        <v>328</v>
      </c>
      <c r="I1137" s="200" t="s">
        <v>4584</v>
      </c>
    </row>
    <row r="1138" spans="1:26" x14ac:dyDescent="0.3">
      <c r="A1138" s="200">
        <v>328473</v>
      </c>
      <c r="B1138" s="200" t="s">
        <v>4825</v>
      </c>
      <c r="C1138" s="200" t="s">
        <v>939</v>
      </c>
      <c r="D1138" s="200" t="s">
        <v>917</v>
      </c>
      <c r="I1138" s="200" t="s">
        <v>4647</v>
      </c>
    </row>
    <row r="1139" spans="1:26" x14ac:dyDescent="0.3">
      <c r="A1139" s="200">
        <v>303043</v>
      </c>
      <c r="B1139" s="200" t="s">
        <v>1225</v>
      </c>
      <c r="C1139" s="200" t="s">
        <v>200</v>
      </c>
      <c r="D1139" s="200" t="s">
        <v>1226</v>
      </c>
      <c r="I1139" s="200" t="s">
        <v>4584</v>
      </c>
      <c r="Z1139" s="200" t="s">
        <v>4648</v>
      </c>
    </row>
    <row r="1140" spans="1:26" x14ac:dyDescent="0.3">
      <c r="A1140" s="200">
        <v>335267</v>
      </c>
      <c r="B1140" s="200" t="s">
        <v>1864</v>
      </c>
      <c r="C1140" s="200" t="s">
        <v>251</v>
      </c>
      <c r="D1140" s="200" t="s">
        <v>280</v>
      </c>
      <c r="I1140" s="200" t="s">
        <v>4584</v>
      </c>
      <c r="Z1140" s="200" t="s">
        <v>4648</v>
      </c>
    </row>
    <row r="1141" spans="1:26" x14ac:dyDescent="0.3">
      <c r="A1141" s="200">
        <v>337421</v>
      </c>
      <c r="B1141" s="200" t="s">
        <v>3698</v>
      </c>
      <c r="C1141" s="200" t="s">
        <v>676</v>
      </c>
      <c r="D1141" s="200" t="s">
        <v>4222</v>
      </c>
      <c r="F1141" s="200">
        <v>31381</v>
      </c>
      <c r="G1141" s="200" t="s">
        <v>4467</v>
      </c>
      <c r="H1141" s="200">
        <v>1</v>
      </c>
      <c r="I1141" s="200" t="s">
        <v>4584</v>
      </c>
    </row>
    <row r="1142" spans="1:26" x14ac:dyDescent="0.3">
      <c r="A1142" s="200">
        <v>337230</v>
      </c>
      <c r="B1142" s="200" t="s">
        <v>3509</v>
      </c>
      <c r="C1142" s="200" t="s">
        <v>255</v>
      </c>
      <c r="D1142" s="200" t="s">
        <v>3510</v>
      </c>
      <c r="I1142" s="200" t="s">
        <v>4584</v>
      </c>
      <c r="Z1142" s="200" t="s">
        <v>4648</v>
      </c>
    </row>
    <row r="1143" spans="1:26" x14ac:dyDescent="0.3">
      <c r="A1143" s="200">
        <v>335270</v>
      </c>
      <c r="B1143" s="200" t="s">
        <v>3017</v>
      </c>
      <c r="C1143" s="200" t="s">
        <v>450</v>
      </c>
      <c r="D1143" s="200" t="s">
        <v>597</v>
      </c>
      <c r="I1143" s="200" t="s">
        <v>4584</v>
      </c>
      <c r="Y1143" s="200" t="s">
        <v>4648</v>
      </c>
      <c r="Z1143" s="200" t="s">
        <v>4648</v>
      </c>
    </row>
    <row r="1144" spans="1:26" x14ac:dyDescent="0.3">
      <c r="A1144" s="200">
        <v>333905</v>
      </c>
      <c r="B1144" s="200" t="s">
        <v>2553</v>
      </c>
      <c r="C1144" s="200" t="s">
        <v>200</v>
      </c>
      <c r="D1144" s="200" t="s">
        <v>557</v>
      </c>
      <c r="I1144" s="200" t="s">
        <v>4584</v>
      </c>
      <c r="W1144" s="200" t="s">
        <v>4648</v>
      </c>
      <c r="X1144" s="200" t="s">
        <v>4648</v>
      </c>
      <c r="Y1144" s="200" t="s">
        <v>4648</v>
      </c>
      <c r="Z1144" s="200" t="s">
        <v>4648</v>
      </c>
    </row>
    <row r="1145" spans="1:26" x14ac:dyDescent="0.3">
      <c r="A1145" s="200">
        <v>334790</v>
      </c>
      <c r="B1145" s="200" t="s">
        <v>4831</v>
      </c>
      <c r="C1145" s="200" t="s">
        <v>4832</v>
      </c>
      <c r="D1145" s="200" t="s">
        <v>423</v>
      </c>
      <c r="I1145" s="200" t="s">
        <v>4647</v>
      </c>
    </row>
    <row r="1146" spans="1:26" x14ac:dyDescent="0.3">
      <c r="A1146" s="200">
        <v>331615</v>
      </c>
      <c r="B1146" s="200" t="s">
        <v>1315</v>
      </c>
      <c r="C1146" s="200" t="s">
        <v>227</v>
      </c>
      <c r="D1146" s="200" t="s">
        <v>967</v>
      </c>
      <c r="I1146" s="200" t="s">
        <v>4584</v>
      </c>
      <c r="Z1146" s="200" t="s">
        <v>4648</v>
      </c>
    </row>
    <row r="1147" spans="1:26" x14ac:dyDescent="0.3">
      <c r="A1147" s="200">
        <v>331616</v>
      </c>
      <c r="B1147" s="200" t="s">
        <v>1543</v>
      </c>
      <c r="C1147" s="200" t="s">
        <v>293</v>
      </c>
      <c r="D1147" s="200" t="s">
        <v>345</v>
      </c>
      <c r="I1147" s="200" t="s">
        <v>4584</v>
      </c>
      <c r="X1147" s="200" t="s">
        <v>4648</v>
      </c>
      <c r="Y1147" s="200" t="s">
        <v>4648</v>
      </c>
      <c r="Z1147" s="200" t="s">
        <v>4648</v>
      </c>
    </row>
    <row r="1148" spans="1:26" x14ac:dyDescent="0.3">
      <c r="A1148" s="200">
        <v>327077</v>
      </c>
      <c r="B1148" s="200" t="s">
        <v>2348</v>
      </c>
      <c r="C1148" s="200" t="s">
        <v>544</v>
      </c>
      <c r="D1148" s="200" t="s">
        <v>349</v>
      </c>
      <c r="I1148" s="200" t="s">
        <v>4584</v>
      </c>
      <c r="Z1148" s="200" t="s">
        <v>4648</v>
      </c>
    </row>
    <row r="1149" spans="1:26" x14ac:dyDescent="0.3">
      <c r="A1149" s="200">
        <v>331016</v>
      </c>
      <c r="B1149" s="200" t="s">
        <v>4833</v>
      </c>
      <c r="C1149" s="200" t="s">
        <v>520</v>
      </c>
      <c r="D1149" s="200" t="s">
        <v>4834</v>
      </c>
      <c r="I1149" s="200" t="s">
        <v>4647</v>
      </c>
    </row>
    <row r="1150" spans="1:26" x14ac:dyDescent="0.3">
      <c r="A1150" s="200">
        <v>337423</v>
      </c>
      <c r="B1150" s="200" t="s">
        <v>3700</v>
      </c>
      <c r="C1150" s="200" t="s">
        <v>238</v>
      </c>
      <c r="D1150" s="200" t="s">
        <v>268</v>
      </c>
      <c r="I1150" s="200" t="s">
        <v>4584</v>
      </c>
    </row>
    <row r="1151" spans="1:26" x14ac:dyDescent="0.3">
      <c r="A1151" s="200">
        <v>335273</v>
      </c>
      <c r="B1151" s="200" t="s">
        <v>1865</v>
      </c>
      <c r="C1151" s="200" t="s">
        <v>200</v>
      </c>
      <c r="D1151" s="200" t="s">
        <v>324</v>
      </c>
      <c r="I1151" s="200" t="s">
        <v>4584</v>
      </c>
      <c r="Y1151" s="200" t="s">
        <v>4648</v>
      </c>
      <c r="Z1151" s="200" t="s">
        <v>4648</v>
      </c>
    </row>
    <row r="1152" spans="1:26" x14ac:dyDescent="0.3">
      <c r="A1152" s="200">
        <v>335275</v>
      </c>
      <c r="B1152" s="200" t="s">
        <v>1866</v>
      </c>
      <c r="C1152" s="200" t="s">
        <v>1151</v>
      </c>
      <c r="D1152" s="200" t="s">
        <v>263</v>
      </c>
      <c r="I1152" s="200" t="s">
        <v>4584</v>
      </c>
      <c r="Z1152" s="200" t="s">
        <v>4648</v>
      </c>
    </row>
    <row r="1153" spans="1:26" x14ac:dyDescent="0.3">
      <c r="A1153" s="200">
        <v>331618</v>
      </c>
      <c r="B1153" s="200" t="s">
        <v>2919</v>
      </c>
      <c r="C1153" s="200" t="s">
        <v>506</v>
      </c>
      <c r="D1153" s="200" t="s">
        <v>280</v>
      </c>
      <c r="I1153" s="200" t="s">
        <v>4584</v>
      </c>
      <c r="V1153" s="200" t="s">
        <v>4648</v>
      </c>
      <c r="X1153" s="200" t="s">
        <v>4648</v>
      </c>
      <c r="Y1153" s="200" t="s">
        <v>4648</v>
      </c>
      <c r="Z1153" s="200" t="s">
        <v>4648</v>
      </c>
    </row>
    <row r="1154" spans="1:26" x14ac:dyDescent="0.3">
      <c r="A1154" s="200">
        <v>335277</v>
      </c>
      <c r="B1154" s="200" t="s">
        <v>1867</v>
      </c>
      <c r="C1154" s="200" t="s">
        <v>273</v>
      </c>
      <c r="D1154" s="200" t="s">
        <v>1164</v>
      </c>
      <c r="I1154" s="200" t="s">
        <v>4584</v>
      </c>
      <c r="Z1154" s="200" t="s">
        <v>4648</v>
      </c>
    </row>
    <row r="1155" spans="1:26" x14ac:dyDescent="0.3">
      <c r="A1155" s="200">
        <v>331620</v>
      </c>
      <c r="B1155" s="200" t="s">
        <v>1544</v>
      </c>
      <c r="C1155" s="200" t="s">
        <v>201</v>
      </c>
      <c r="D1155" s="200" t="s">
        <v>1545</v>
      </c>
      <c r="I1155" s="200" t="s">
        <v>4584</v>
      </c>
      <c r="W1155" s="200" t="s">
        <v>4648</v>
      </c>
      <c r="X1155" s="200" t="s">
        <v>4648</v>
      </c>
      <c r="Y1155" s="200" t="s">
        <v>4648</v>
      </c>
      <c r="Z1155" s="200" t="s">
        <v>4648</v>
      </c>
    </row>
    <row r="1156" spans="1:26" x14ac:dyDescent="0.3">
      <c r="A1156" s="200">
        <v>335279</v>
      </c>
      <c r="B1156" s="200" t="s">
        <v>3018</v>
      </c>
      <c r="C1156" s="200" t="s">
        <v>307</v>
      </c>
      <c r="D1156" s="200" t="s">
        <v>906</v>
      </c>
      <c r="I1156" s="200" t="s">
        <v>4584</v>
      </c>
      <c r="Y1156" s="200" t="s">
        <v>4648</v>
      </c>
      <c r="Z1156" s="200" t="s">
        <v>4648</v>
      </c>
    </row>
    <row r="1157" spans="1:26" x14ac:dyDescent="0.3">
      <c r="A1157" s="200">
        <v>337425</v>
      </c>
      <c r="B1157" s="200" t="s">
        <v>3701</v>
      </c>
      <c r="C1157" s="200" t="s">
        <v>203</v>
      </c>
      <c r="D1157" s="200" t="s">
        <v>4223</v>
      </c>
      <c r="F1157" s="200">
        <v>35431</v>
      </c>
      <c r="G1157" s="200" t="s">
        <v>4468</v>
      </c>
      <c r="H1157" s="200">
        <v>1</v>
      </c>
      <c r="I1157" s="200" t="s">
        <v>4584</v>
      </c>
    </row>
    <row r="1158" spans="1:26" x14ac:dyDescent="0.3">
      <c r="A1158" s="200">
        <v>329296</v>
      </c>
      <c r="B1158" s="200" t="s">
        <v>2373</v>
      </c>
      <c r="C1158" s="200" t="s">
        <v>319</v>
      </c>
      <c r="D1158" s="200" t="s">
        <v>787</v>
      </c>
      <c r="I1158" s="200" t="s">
        <v>4584</v>
      </c>
      <c r="W1158" s="200" t="s">
        <v>4648</v>
      </c>
      <c r="X1158" s="200" t="s">
        <v>4648</v>
      </c>
      <c r="Y1158" s="200" t="s">
        <v>4648</v>
      </c>
      <c r="Z1158" s="200" t="s">
        <v>4648</v>
      </c>
    </row>
    <row r="1159" spans="1:26" x14ac:dyDescent="0.3">
      <c r="A1159" s="200">
        <v>335280</v>
      </c>
      <c r="B1159" s="200" t="s">
        <v>1868</v>
      </c>
      <c r="C1159" s="200" t="s">
        <v>1360</v>
      </c>
      <c r="D1159" s="200" t="s">
        <v>405</v>
      </c>
      <c r="I1159" s="200" t="s">
        <v>4584</v>
      </c>
      <c r="Y1159" s="200" t="s">
        <v>4648</v>
      </c>
      <c r="Z1159" s="200" t="s">
        <v>4648</v>
      </c>
    </row>
    <row r="1160" spans="1:26" x14ac:dyDescent="0.3">
      <c r="A1160" s="200">
        <v>336773</v>
      </c>
      <c r="B1160" s="200" t="s">
        <v>3452</v>
      </c>
      <c r="C1160" s="200" t="s">
        <v>977</v>
      </c>
      <c r="D1160" s="200" t="s">
        <v>638</v>
      </c>
      <c r="I1160" s="200" t="s">
        <v>4584</v>
      </c>
    </row>
    <row r="1161" spans="1:26" x14ac:dyDescent="0.3">
      <c r="A1161" s="200">
        <v>324702</v>
      </c>
      <c r="B1161" s="200" t="s">
        <v>4836</v>
      </c>
      <c r="C1161" s="200" t="s">
        <v>325</v>
      </c>
      <c r="I1161" s="200" t="s">
        <v>4647</v>
      </c>
      <c r="V1161" s="200" t="s">
        <v>4648</v>
      </c>
      <c r="W1161" s="200" t="s">
        <v>4648</v>
      </c>
      <c r="Y1161" s="200" t="s">
        <v>4648</v>
      </c>
      <c r="Z1161" s="200" t="s">
        <v>4648</v>
      </c>
    </row>
    <row r="1162" spans="1:26" x14ac:dyDescent="0.3">
      <c r="A1162" s="200">
        <v>331626</v>
      </c>
      <c r="B1162" s="200" t="s">
        <v>2920</v>
      </c>
      <c r="C1162" s="200" t="s">
        <v>220</v>
      </c>
      <c r="D1162" s="200" t="s">
        <v>332</v>
      </c>
      <c r="I1162" s="200" t="s">
        <v>4584</v>
      </c>
      <c r="V1162" s="200" t="s">
        <v>4648</v>
      </c>
      <c r="W1162" s="200" t="s">
        <v>4648</v>
      </c>
      <c r="Y1162" s="200" t="s">
        <v>4648</v>
      </c>
      <c r="Z1162" s="200" t="s">
        <v>4648</v>
      </c>
    </row>
    <row r="1163" spans="1:26" x14ac:dyDescent="0.3">
      <c r="A1163" s="200">
        <v>333914</v>
      </c>
      <c r="B1163" s="200" t="s">
        <v>1631</v>
      </c>
      <c r="C1163" s="200" t="s">
        <v>307</v>
      </c>
      <c r="D1163" s="200" t="s">
        <v>324</v>
      </c>
      <c r="I1163" s="200" t="s">
        <v>4584</v>
      </c>
      <c r="X1163" s="200" t="s">
        <v>4648</v>
      </c>
      <c r="Y1163" s="200" t="s">
        <v>4648</v>
      </c>
      <c r="Z1163" s="200" t="s">
        <v>4648</v>
      </c>
    </row>
    <row r="1164" spans="1:26" x14ac:dyDescent="0.3">
      <c r="A1164" s="200">
        <v>331631</v>
      </c>
      <c r="B1164" s="200" t="s">
        <v>2921</v>
      </c>
      <c r="C1164" s="200" t="s">
        <v>200</v>
      </c>
      <c r="D1164" s="200" t="s">
        <v>349</v>
      </c>
      <c r="I1164" s="200" t="s">
        <v>4584</v>
      </c>
      <c r="V1164" s="200" t="s">
        <v>4648</v>
      </c>
      <c r="X1164" s="200" t="s">
        <v>4648</v>
      </c>
      <c r="Y1164" s="200" t="s">
        <v>4648</v>
      </c>
      <c r="Z1164" s="200" t="s">
        <v>4648</v>
      </c>
    </row>
    <row r="1165" spans="1:26" x14ac:dyDescent="0.3">
      <c r="A1165" s="200">
        <v>335286</v>
      </c>
      <c r="B1165" s="200" t="s">
        <v>3019</v>
      </c>
      <c r="C1165" s="200" t="s">
        <v>346</v>
      </c>
      <c r="D1165" s="200" t="s">
        <v>393</v>
      </c>
      <c r="I1165" s="200" t="s">
        <v>4584</v>
      </c>
      <c r="Y1165" s="200" t="s">
        <v>4648</v>
      </c>
      <c r="Z1165" s="200" t="s">
        <v>4648</v>
      </c>
    </row>
    <row r="1166" spans="1:26" x14ac:dyDescent="0.3">
      <c r="A1166" s="200">
        <v>323229</v>
      </c>
      <c r="B1166" s="200" t="s">
        <v>1744</v>
      </c>
      <c r="C1166" s="200" t="s">
        <v>255</v>
      </c>
      <c r="D1166" s="200" t="s">
        <v>408</v>
      </c>
      <c r="I1166" s="200" t="s">
        <v>4584</v>
      </c>
      <c r="Z1166" s="200" t="s">
        <v>4648</v>
      </c>
    </row>
    <row r="1167" spans="1:26" x14ac:dyDescent="0.3">
      <c r="A1167" s="200">
        <v>335287</v>
      </c>
      <c r="B1167" s="200" t="s">
        <v>3020</v>
      </c>
      <c r="C1167" s="200" t="s">
        <v>663</v>
      </c>
      <c r="D1167" s="200" t="s">
        <v>280</v>
      </c>
      <c r="I1167" s="200" t="s">
        <v>4584</v>
      </c>
      <c r="Y1167" s="200" t="s">
        <v>4648</v>
      </c>
      <c r="Z1167" s="200" t="s">
        <v>4648</v>
      </c>
    </row>
    <row r="1168" spans="1:26" x14ac:dyDescent="0.3">
      <c r="A1168" s="200">
        <v>333917</v>
      </c>
      <c r="B1168" s="200" t="s">
        <v>1252</v>
      </c>
      <c r="C1168" s="200" t="s">
        <v>358</v>
      </c>
      <c r="D1168" s="200" t="s">
        <v>398</v>
      </c>
      <c r="I1168" s="200" t="s">
        <v>4584</v>
      </c>
      <c r="X1168" s="200" t="s">
        <v>4648</v>
      </c>
      <c r="Y1168" s="200" t="s">
        <v>4648</v>
      </c>
      <c r="Z1168" s="200" t="s">
        <v>4648</v>
      </c>
    </row>
    <row r="1169" spans="1:26" x14ac:dyDescent="0.3">
      <c r="A1169" s="200">
        <v>331634</v>
      </c>
      <c r="B1169" s="200" t="s">
        <v>1316</v>
      </c>
      <c r="C1169" s="200" t="s">
        <v>273</v>
      </c>
      <c r="D1169" s="200" t="s">
        <v>268</v>
      </c>
      <c r="I1169" s="200" t="s">
        <v>4584</v>
      </c>
      <c r="Y1169" s="200" t="s">
        <v>4648</v>
      </c>
      <c r="Z1169" s="200" t="s">
        <v>4648</v>
      </c>
    </row>
    <row r="1170" spans="1:26" x14ac:dyDescent="0.3">
      <c r="A1170" s="200">
        <v>324708</v>
      </c>
      <c r="B1170" s="200" t="s">
        <v>1253</v>
      </c>
      <c r="C1170" s="200" t="s">
        <v>1109</v>
      </c>
      <c r="D1170" s="200" t="s">
        <v>1254</v>
      </c>
      <c r="I1170" s="200" t="s">
        <v>4584</v>
      </c>
      <c r="Y1170" s="200" t="s">
        <v>4648</v>
      </c>
      <c r="Z1170" s="200" t="s">
        <v>4648</v>
      </c>
    </row>
    <row r="1171" spans="1:26" x14ac:dyDescent="0.3">
      <c r="A1171" s="200">
        <v>335291</v>
      </c>
      <c r="B1171" s="200" t="s">
        <v>3021</v>
      </c>
      <c r="C1171" s="200" t="s">
        <v>670</v>
      </c>
      <c r="D1171" s="200" t="s">
        <v>498</v>
      </c>
      <c r="I1171" s="200" t="s">
        <v>4584</v>
      </c>
      <c r="Y1171" s="200" t="s">
        <v>4648</v>
      </c>
      <c r="Z1171" s="200" t="s">
        <v>4648</v>
      </c>
    </row>
    <row r="1172" spans="1:26" x14ac:dyDescent="0.3">
      <c r="A1172" s="200">
        <v>318007</v>
      </c>
      <c r="B1172" s="200" t="s">
        <v>2281</v>
      </c>
      <c r="C1172" s="200" t="s">
        <v>211</v>
      </c>
      <c r="D1172" s="200" t="s">
        <v>1016</v>
      </c>
      <c r="I1172" s="200" t="s">
        <v>4584</v>
      </c>
      <c r="W1172" s="200" t="s">
        <v>4648</v>
      </c>
      <c r="X1172" s="200" t="s">
        <v>4648</v>
      </c>
      <c r="Y1172" s="200" t="s">
        <v>4648</v>
      </c>
      <c r="Z1172" s="200" t="s">
        <v>4648</v>
      </c>
    </row>
    <row r="1173" spans="1:26" x14ac:dyDescent="0.3">
      <c r="A1173" s="200">
        <v>331637</v>
      </c>
      <c r="B1173" s="200" t="s">
        <v>2922</v>
      </c>
      <c r="C1173" s="200" t="s">
        <v>670</v>
      </c>
      <c r="D1173" s="200" t="s">
        <v>2593</v>
      </c>
      <c r="I1173" s="200" t="s">
        <v>4584</v>
      </c>
      <c r="V1173" s="200" t="s">
        <v>4648</v>
      </c>
      <c r="W1173" s="200" t="s">
        <v>4648</v>
      </c>
      <c r="Y1173" s="200" t="s">
        <v>4648</v>
      </c>
      <c r="Z1173" s="200" t="s">
        <v>4648</v>
      </c>
    </row>
    <row r="1174" spans="1:26" x14ac:dyDescent="0.3">
      <c r="A1174" s="200">
        <v>335292</v>
      </c>
      <c r="B1174" s="200" t="s">
        <v>1871</v>
      </c>
      <c r="C1174" s="200" t="s">
        <v>209</v>
      </c>
      <c r="D1174" s="200" t="s">
        <v>382</v>
      </c>
      <c r="I1174" s="200" t="s">
        <v>4584</v>
      </c>
      <c r="Y1174" s="200" t="s">
        <v>4648</v>
      </c>
      <c r="Z1174" s="200" t="s">
        <v>4648</v>
      </c>
    </row>
    <row r="1175" spans="1:26" x14ac:dyDescent="0.3">
      <c r="A1175" s="200">
        <v>328952</v>
      </c>
      <c r="B1175" s="200" t="s">
        <v>1505</v>
      </c>
      <c r="C1175" s="200" t="s">
        <v>307</v>
      </c>
      <c r="D1175" s="200" t="s">
        <v>345</v>
      </c>
      <c r="I1175" s="200" t="s">
        <v>4584</v>
      </c>
      <c r="X1175" s="200" t="s">
        <v>4648</v>
      </c>
      <c r="Y1175" s="200" t="s">
        <v>4648</v>
      </c>
      <c r="Z1175" s="200" t="s">
        <v>4648</v>
      </c>
    </row>
    <row r="1176" spans="1:26" x14ac:dyDescent="0.3">
      <c r="A1176" s="200">
        <v>327414</v>
      </c>
      <c r="B1176" s="200" t="s">
        <v>2852</v>
      </c>
      <c r="C1176" s="200" t="s">
        <v>529</v>
      </c>
      <c r="D1176" s="200" t="s">
        <v>555</v>
      </c>
      <c r="I1176" s="200" t="s">
        <v>4584</v>
      </c>
      <c r="V1176" s="200" t="s">
        <v>4648</v>
      </c>
      <c r="X1176" s="200" t="s">
        <v>4648</v>
      </c>
      <c r="Y1176" s="200" t="s">
        <v>4648</v>
      </c>
      <c r="Z1176" s="200" t="s">
        <v>4648</v>
      </c>
    </row>
    <row r="1177" spans="1:26" x14ac:dyDescent="0.3">
      <c r="A1177" s="200">
        <v>337428</v>
      </c>
      <c r="B1177" s="200" t="s">
        <v>3579</v>
      </c>
      <c r="C1177" s="200" t="s">
        <v>3603</v>
      </c>
      <c r="D1177" s="200" t="s">
        <v>1740</v>
      </c>
      <c r="I1177" s="200" t="s">
        <v>4584</v>
      </c>
    </row>
    <row r="1178" spans="1:26" x14ac:dyDescent="0.3">
      <c r="A1178" s="200">
        <v>335294</v>
      </c>
      <c r="B1178" s="200" t="s">
        <v>1872</v>
      </c>
      <c r="C1178" s="200" t="s">
        <v>358</v>
      </c>
      <c r="D1178" s="200" t="s">
        <v>517</v>
      </c>
      <c r="I1178" s="200" t="s">
        <v>4584</v>
      </c>
      <c r="Z1178" s="200" t="s">
        <v>4648</v>
      </c>
    </row>
    <row r="1179" spans="1:26" x14ac:dyDescent="0.3">
      <c r="A1179" s="200">
        <v>337429</v>
      </c>
      <c r="B1179" s="200" t="s">
        <v>3702</v>
      </c>
      <c r="C1179" s="200" t="s">
        <v>201</v>
      </c>
      <c r="D1179" s="200" t="s">
        <v>405</v>
      </c>
      <c r="I1179" s="200" t="s">
        <v>4584</v>
      </c>
      <c r="Z1179" s="200" t="s">
        <v>4648</v>
      </c>
    </row>
    <row r="1180" spans="1:26" x14ac:dyDescent="0.3">
      <c r="A1180" s="200">
        <v>335295</v>
      </c>
      <c r="B1180" s="200" t="s">
        <v>1873</v>
      </c>
      <c r="C1180" s="200" t="s">
        <v>1874</v>
      </c>
      <c r="D1180" s="200" t="s">
        <v>982</v>
      </c>
      <c r="I1180" s="200" t="s">
        <v>4584</v>
      </c>
      <c r="Z1180" s="200" t="s">
        <v>4648</v>
      </c>
    </row>
    <row r="1181" spans="1:26" x14ac:dyDescent="0.3">
      <c r="A1181" s="200">
        <v>329322</v>
      </c>
      <c r="B1181" s="200" t="s">
        <v>2374</v>
      </c>
      <c r="C1181" s="200" t="s">
        <v>601</v>
      </c>
      <c r="D1181" s="200" t="s">
        <v>466</v>
      </c>
      <c r="I1181" s="200" t="s">
        <v>4584</v>
      </c>
      <c r="W1181" s="200" t="s">
        <v>4648</v>
      </c>
      <c r="X1181" s="200" t="s">
        <v>4648</v>
      </c>
      <c r="Y1181" s="200" t="s">
        <v>4648</v>
      </c>
      <c r="Z1181" s="200" t="s">
        <v>4648</v>
      </c>
    </row>
    <row r="1182" spans="1:26" x14ac:dyDescent="0.3">
      <c r="A1182" s="200">
        <v>337430</v>
      </c>
      <c r="B1182" s="200" t="s">
        <v>3703</v>
      </c>
      <c r="C1182" s="200" t="s">
        <v>209</v>
      </c>
      <c r="D1182" s="200" t="s">
        <v>3704</v>
      </c>
      <c r="I1182" s="200" t="s">
        <v>4584</v>
      </c>
      <c r="Z1182" s="200" t="s">
        <v>4648</v>
      </c>
    </row>
    <row r="1183" spans="1:26" x14ac:dyDescent="0.3">
      <c r="A1183" s="200">
        <v>333922</v>
      </c>
      <c r="B1183" s="200" t="s">
        <v>1156</v>
      </c>
      <c r="C1183" s="200" t="s">
        <v>531</v>
      </c>
      <c r="D1183" s="200" t="s">
        <v>312</v>
      </c>
      <c r="I1183" s="200" t="s">
        <v>4584</v>
      </c>
      <c r="Z1183" s="200" t="s">
        <v>4648</v>
      </c>
    </row>
    <row r="1184" spans="1:26" x14ac:dyDescent="0.3">
      <c r="A1184" s="200">
        <v>323236</v>
      </c>
      <c r="B1184" s="200" t="s">
        <v>4840</v>
      </c>
      <c r="C1184" s="200" t="s">
        <v>656</v>
      </c>
      <c r="I1184" s="200" t="s">
        <v>4647</v>
      </c>
    </row>
    <row r="1185" spans="1:26" x14ac:dyDescent="0.3">
      <c r="A1185" s="200">
        <v>327254</v>
      </c>
      <c r="B1185" s="200" t="s">
        <v>2847</v>
      </c>
      <c r="C1185" s="200" t="s">
        <v>531</v>
      </c>
      <c r="D1185" s="200" t="s">
        <v>280</v>
      </c>
      <c r="I1185" s="200" t="s">
        <v>4584</v>
      </c>
      <c r="V1185" s="200" t="s">
        <v>4648</v>
      </c>
      <c r="W1185" s="200" t="s">
        <v>4648</v>
      </c>
      <c r="Y1185" s="200" t="s">
        <v>4648</v>
      </c>
      <c r="Z1185" s="200" t="s">
        <v>4648</v>
      </c>
    </row>
    <row r="1186" spans="1:26" x14ac:dyDescent="0.3">
      <c r="A1186" s="200">
        <v>337432</v>
      </c>
      <c r="B1186" s="200" t="s">
        <v>3705</v>
      </c>
      <c r="C1186" s="200" t="s">
        <v>200</v>
      </c>
      <c r="D1186" s="200" t="s">
        <v>3706</v>
      </c>
      <c r="I1186" s="200" t="s">
        <v>4584</v>
      </c>
      <c r="Z1186" s="200" t="s">
        <v>4648</v>
      </c>
    </row>
    <row r="1187" spans="1:26" x14ac:dyDescent="0.3">
      <c r="A1187" s="200">
        <v>337436</v>
      </c>
      <c r="B1187" s="200" t="s">
        <v>3708</v>
      </c>
      <c r="C1187" s="200" t="s">
        <v>209</v>
      </c>
      <c r="D1187" s="200" t="s">
        <v>3709</v>
      </c>
      <c r="I1187" s="200" t="s">
        <v>4584</v>
      </c>
    </row>
    <row r="1188" spans="1:26" x14ac:dyDescent="0.3">
      <c r="A1188" s="200">
        <v>335300</v>
      </c>
      <c r="B1188" s="200" t="s">
        <v>3022</v>
      </c>
      <c r="C1188" s="200" t="s">
        <v>203</v>
      </c>
      <c r="D1188" s="200" t="s">
        <v>235</v>
      </c>
      <c r="I1188" s="200" t="s">
        <v>4584</v>
      </c>
      <c r="Y1188" s="200" t="s">
        <v>4648</v>
      </c>
      <c r="Z1188" s="200" t="s">
        <v>4648</v>
      </c>
    </row>
    <row r="1189" spans="1:26" x14ac:dyDescent="0.3">
      <c r="A1189" s="200">
        <v>331641</v>
      </c>
      <c r="B1189" s="200" t="s">
        <v>2923</v>
      </c>
      <c r="C1189" s="200" t="s">
        <v>2924</v>
      </c>
      <c r="D1189" s="200" t="s">
        <v>604</v>
      </c>
      <c r="I1189" s="200" t="s">
        <v>4584</v>
      </c>
    </row>
    <row r="1190" spans="1:26" x14ac:dyDescent="0.3">
      <c r="A1190" s="200">
        <v>335301</v>
      </c>
      <c r="B1190" s="200" t="s">
        <v>3023</v>
      </c>
      <c r="C1190" s="200" t="s">
        <v>209</v>
      </c>
      <c r="D1190" s="200" t="s">
        <v>1134</v>
      </c>
      <c r="I1190" s="200" t="s">
        <v>4584</v>
      </c>
      <c r="Z1190" s="200" t="s">
        <v>4648</v>
      </c>
    </row>
    <row r="1191" spans="1:26" x14ac:dyDescent="0.3">
      <c r="A1191" s="200">
        <v>329326</v>
      </c>
      <c r="B1191" s="200" t="s">
        <v>920</v>
      </c>
      <c r="C1191" s="200" t="s">
        <v>200</v>
      </c>
      <c r="D1191" s="200" t="s">
        <v>921</v>
      </c>
      <c r="I1191" s="200" t="s">
        <v>4584</v>
      </c>
      <c r="Y1191" s="200" t="s">
        <v>4648</v>
      </c>
      <c r="Z1191" s="200" t="s">
        <v>4648</v>
      </c>
    </row>
    <row r="1192" spans="1:26" x14ac:dyDescent="0.3">
      <c r="A1192" s="200">
        <v>335304</v>
      </c>
      <c r="B1192" s="200" t="s">
        <v>3024</v>
      </c>
      <c r="C1192" s="200" t="s">
        <v>493</v>
      </c>
      <c r="D1192" s="200" t="s">
        <v>755</v>
      </c>
      <c r="I1192" s="200" t="s">
        <v>4584</v>
      </c>
      <c r="Y1192" s="200" t="s">
        <v>4648</v>
      </c>
      <c r="Z1192" s="200" t="s">
        <v>4648</v>
      </c>
    </row>
    <row r="1193" spans="1:26" x14ac:dyDescent="0.3">
      <c r="A1193" s="200">
        <v>337437</v>
      </c>
      <c r="B1193" s="200" t="s">
        <v>3710</v>
      </c>
      <c r="C1193" s="200" t="s">
        <v>200</v>
      </c>
      <c r="D1193" s="200" t="s">
        <v>482</v>
      </c>
      <c r="I1193" s="200" t="s">
        <v>4584</v>
      </c>
      <c r="Z1193" s="200" t="s">
        <v>4648</v>
      </c>
    </row>
    <row r="1194" spans="1:26" x14ac:dyDescent="0.3">
      <c r="A1194" s="200">
        <v>333927</v>
      </c>
      <c r="B1194" s="200" t="s">
        <v>2554</v>
      </c>
      <c r="C1194" s="200" t="s">
        <v>707</v>
      </c>
      <c r="D1194" s="200" t="s">
        <v>814</v>
      </c>
      <c r="I1194" s="200" t="s">
        <v>4584</v>
      </c>
    </row>
    <row r="1195" spans="1:26" x14ac:dyDescent="0.3">
      <c r="A1195" s="200">
        <v>333928</v>
      </c>
      <c r="B1195" s="200" t="s">
        <v>2555</v>
      </c>
      <c r="C1195" s="200" t="s">
        <v>248</v>
      </c>
      <c r="D1195" s="200" t="s">
        <v>1468</v>
      </c>
      <c r="I1195" s="200" t="s">
        <v>4584</v>
      </c>
      <c r="W1195" s="200" t="s">
        <v>4648</v>
      </c>
      <c r="X1195" s="200" t="s">
        <v>4648</v>
      </c>
      <c r="Y1195" s="200" t="s">
        <v>4648</v>
      </c>
      <c r="Z1195" s="200" t="s">
        <v>4648</v>
      </c>
    </row>
    <row r="1196" spans="1:26" x14ac:dyDescent="0.3">
      <c r="A1196" s="200">
        <v>337229</v>
      </c>
      <c r="B1196" s="200" t="s">
        <v>3508</v>
      </c>
      <c r="C1196" s="200" t="s">
        <v>200</v>
      </c>
      <c r="D1196" s="200" t="s">
        <v>352</v>
      </c>
      <c r="I1196" s="200" t="s">
        <v>4584</v>
      </c>
      <c r="Y1196" s="200" t="s">
        <v>4648</v>
      </c>
      <c r="Z1196" s="200" t="s">
        <v>4648</v>
      </c>
    </row>
    <row r="1197" spans="1:26" x14ac:dyDescent="0.3">
      <c r="A1197" s="200">
        <v>337438</v>
      </c>
      <c r="B1197" s="200" t="s">
        <v>3711</v>
      </c>
      <c r="C1197" s="200" t="s">
        <v>492</v>
      </c>
      <c r="D1197" s="200" t="s">
        <v>280</v>
      </c>
      <c r="I1197" s="200" t="s">
        <v>4584</v>
      </c>
      <c r="Z1197" s="200" t="s">
        <v>4648</v>
      </c>
    </row>
    <row r="1198" spans="1:26" x14ac:dyDescent="0.3">
      <c r="A1198" s="200">
        <v>333929</v>
      </c>
      <c r="B1198" s="200" t="s">
        <v>2556</v>
      </c>
      <c r="C1198" s="200" t="s">
        <v>209</v>
      </c>
      <c r="D1198" s="200" t="s">
        <v>247</v>
      </c>
      <c r="I1198" s="200" t="s">
        <v>4584</v>
      </c>
      <c r="W1198" s="200" t="s">
        <v>4648</v>
      </c>
      <c r="X1198" s="200" t="s">
        <v>4648</v>
      </c>
      <c r="Y1198" s="200" t="s">
        <v>4648</v>
      </c>
      <c r="Z1198" s="200" t="s">
        <v>4648</v>
      </c>
    </row>
    <row r="1199" spans="1:26" x14ac:dyDescent="0.3">
      <c r="A1199" s="200">
        <v>331646</v>
      </c>
      <c r="B1199" s="200" t="s">
        <v>2438</v>
      </c>
      <c r="C1199" s="200" t="s">
        <v>428</v>
      </c>
      <c r="D1199" s="200" t="s">
        <v>444</v>
      </c>
      <c r="I1199" s="200" t="s">
        <v>4584</v>
      </c>
      <c r="W1199" s="200" t="s">
        <v>4648</v>
      </c>
      <c r="X1199" s="200" t="s">
        <v>4648</v>
      </c>
      <c r="Y1199" s="200" t="s">
        <v>4648</v>
      </c>
      <c r="Z1199" s="200" t="s">
        <v>4648</v>
      </c>
    </row>
    <row r="1200" spans="1:26" x14ac:dyDescent="0.3">
      <c r="A1200" s="200">
        <v>324722</v>
      </c>
      <c r="B1200" s="200" t="s">
        <v>2818</v>
      </c>
      <c r="C1200" s="200" t="s">
        <v>800</v>
      </c>
      <c r="D1200" s="200" t="s">
        <v>869</v>
      </c>
      <c r="I1200" s="200" t="s">
        <v>4584</v>
      </c>
      <c r="Z1200" s="200" t="s">
        <v>4648</v>
      </c>
    </row>
    <row r="1201" spans="1:26" x14ac:dyDescent="0.3">
      <c r="A1201" s="200">
        <v>335305</v>
      </c>
      <c r="B1201" s="200" t="s">
        <v>1875</v>
      </c>
      <c r="C1201" s="200" t="s">
        <v>799</v>
      </c>
      <c r="D1201" s="200" t="s">
        <v>749</v>
      </c>
      <c r="I1201" s="200" t="s">
        <v>4584</v>
      </c>
      <c r="Y1201" s="200" t="s">
        <v>4648</v>
      </c>
      <c r="Z1201" s="200" t="s">
        <v>4648</v>
      </c>
    </row>
    <row r="1202" spans="1:26" x14ac:dyDescent="0.3">
      <c r="A1202" s="200">
        <v>331648</v>
      </c>
      <c r="B1202" s="200" t="s">
        <v>1317</v>
      </c>
      <c r="C1202" s="200" t="s">
        <v>870</v>
      </c>
      <c r="D1202" s="200" t="s">
        <v>508</v>
      </c>
      <c r="I1202" s="200" t="s">
        <v>4584</v>
      </c>
      <c r="Y1202" s="200" t="s">
        <v>4648</v>
      </c>
      <c r="Z1202" s="200" t="s">
        <v>4648</v>
      </c>
    </row>
    <row r="1203" spans="1:26" x14ac:dyDescent="0.3">
      <c r="A1203" s="200">
        <v>300325</v>
      </c>
      <c r="B1203" s="200" t="s">
        <v>4842</v>
      </c>
      <c r="C1203" s="200" t="s">
        <v>396</v>
      </c>
      <c r="D1203" s="200" t="s">
        <v>322</v>
      </c>
      <c r="I1203" s="200" t="s">
        <v>4647</v>
      </c>
    </row>
    <row r="1204" spans="1:26" x14ac:dyDescent="0.3">
      <c r="A1204" s="200">
        <v>333932</v>
      </c>
      <c r="B1204" s="200" t="s">
        <v>2557</v>
      </c>
      <c r="C1204" s="200" t="s">
        <v>914</v>
      </c>
      <c r="D1204" s="200" t="s">
        <v>1769</v>
      </c>
      <c r="I1204" s="200" t="s">
        <v>4584</v>
      </c>
      <c r="W1204" s="200" t="s">
        <v>4648</v>
      </c>
      <c r="X1204" s="200" t="s">
        <v>4648</v>
      </c>
      <c r="Y1204" s="200" t="s">
        <v>4648</v>
      </c>
      <c r="Z1204" s="200" t="s">
        <v>4648</v>
      </c>
    </row>
    <row r="1205" spans="1:26" x14ac:dyDescent="0.3">
      <c r="A1205" s="200">
        <v>335308</v>
      </c>
      <c r="B1205" s="200" t="s">
        <v>3025</v>
      </c>
      <c r="C1205" s="200" t="s">
        <v>288</v>
      </c>
      <c r="D1205" s="200" t="s">
        <v>1037</v>
      </c>
      <c r="I1205" s="200" t="s">
        <v>4584</v>
      </c>
      <c r="Y1205" s="200" t="s">
        <v>4648</v>
      </c>
      <c r="Z1205" s="200" t="s">
        <v>4648</v>
      </c>
    </row>
    <row r="1206" spans="1:26" x14ac:dyDescent="0.3">
      <c r="A1206" s="200">
        <v>335309</v>
      </c>
      <c r="B1206" s="200" t="s">
        <v>3026</v>
      </c>
      <c r="C1206" s="200" t="s">
        <v>251</v>
      </c>
      <c r="D1206" s="200" t="s">
        <v>3027</v>
      </c>
      <c r="I1206" s="200" t="s">
        <v>4584</v>
      </c>
      <c r="Y1206" s="200" t="s">
        <v>4648</v>
      </c>
      <c r="Z1206" s="200" t="s">
        <v>4648</v>
      </c>
    </row>
    <row r="1207" spans="1:26" x14ac:dyDescent="0.3">
      <c r="A1207" s="200">
        <v>335311</v>
      </c>
      <c r="B1207" s="200" t="s">
        <v>3028</v>
      </c>
      <c r="C1207" s="200" t="s">
        <v>319</v>
      </c>
      <c r="D1207" s="200" t="s">
        <v>462</v>
      </c>
      <c r="I1207" s="200" t="s">
        <v>4584</v>
      </c>
      <c r="Y1207" s="200" t="s">
        <v>4648</v>
      </c>
      <c r="Z1207" s="200" t="s">
        <v>4648</v>
      </c>
    </row>
    <row r="1208" spans="1:26" x14ac:dyDescent="0.3">
      <c r="A1208" s="200">
        <v>333933</v>
      </c>
      <c r="B1208" s="200" t="s">
        <v>2558</v>
      </c>
      <c r="C1208" s="200" t="s">
        <v>556</v>
      </c>
      <c r="D1208" s="200" t="s">
        <v>961</v>
      </c>
      <c r="I1208" s="200" t="s">
        <v>4584</v>
      </c>
      <c r="W1208" s="200" t="s">
        <v>4648</v>
      </c>
      <c r="X1208" s="200" t="s">
        <v>4648</v>
      </c>
      <c r="Y1208" s="200" t="s">
        <v>4648</v>
      </c>
      <c r="Z1208" s="200" t="s">
        <v>4648</v>
      </c>
    </row>
    <row r="1209" spans="1:26" x14ac:dyDescent="0.3">
      <c r="A1209" s="200">
        <v>331659</v>
      </c>
      <c r="B1209" s="200" t="s">
        <v>1787</v>
      </c>
      <c r="C1209" s="200" t="s">
        <v>209</v>
      </c>
      <c r="D1209" s="200" t="s">
        <v>386</v>
      </c>
      <c r="I1209" s="200" t="s">
        <v>4584</v>
      </c>
      <c r="V1209" s="200" t="s">
        <v>4648</v>
      </c>
      <c r="Y1209" s="200" t="s">
        <v>4648</v>
      </c>
      <c r="Z1209" s="200" t="s">
        <v>4648</v>
      </c>
    </row>
    <row r="1210" spans="1:26" x14ac:dyDescent="0.3">
      <c r="A1210" s="200">
        <v>336778</v>
      </c>
      <c r="B1210" s="200" t="s">
        <v>3453</v>
      </c>
      <c r="C1210" s="200" t="s">
        <v>3454</v>
      </c>
      <c r="D1210" s="200" t="s">
        <v>583</v>
      </c>
      <c r="I1210" s="200" t="s">
        <v>4584</v>
      </c>
    </row>
    <row r="1211" spans="1:26" x14ac:dyDescent="0.3">
      <c r="A1211" s="200">
        <v>335315</v>
      </c>
      <c r="B1211" s="200" t="s">
        <v>3029</v>
      </c>
      <c r="C1211" s="200" t="s">
        <v>573</v>
      </c>
      <c r="D1211" s="200" t="s">
        <v>247</v>
      </c>
      <c r="I1211" s="200" t="s">
        <v>4584</v>
      </c>
      <c r="Y1211" s="200" t="s">
        <v>4648</v>
      </c>
      <c r="Z1211" s="200" t="s">
        <v>4648</v>
      </c>
    </row>
    <row r="1212" spans="1:26" x14ac:dyDescent="0.3">
      <c r="A1212" s="200">
        <v>331665</v>
      </c>
      <c r="B1212" s="200" t="s">
        <v>1546</v>
      </c>
      <c r="C1212" s="200" t="s">
        <v>273</v>
      </c>
      <c r="D1212" s="200" t="s">
        <v>879</v>
      </c>
      <c r="I1212" s="200" t="s">
        <v>4584</v>
      </c>
      <c r="X1212" s="200" t="s">
        <v>4648</v>
      </c>
      <c r="Y1212" s="200" t="s">
        <v>4648</v>
      </c>
      <c r="Z1212" s="200" t="s">
        <v>4648</v>
      </c>
    </row>
    <row r="1213" spans="1:26" x14ac:dyDescent="0.3">
      <c r="A1213" s="200">
        <v>335318</v>
      </c>
      <c r="B1213" s="200" t="s">
        <v>3030</v>
      </c>
      <c r="C1213" s="200" t="s">
        <v>437</v>
      </c>
      <c r="D1213" s="200" t="s">
        <v>345</v>
      </c>
      <c r="I1213" s="200" t="s">
        <v>4584</v>
      </c>
      <c r="Y1213" s="200" t="s">
        <v>4648</v>
      </c>
      <c r="Z1213" s="200" t="s">
        <v>4648</v>
      </c>
    </row>
    <row r="1214" spans="1:26" x14ac:dyDescent="0.3">
      <c r="A1214" s="200">
        <v>335319</v>
      </c>
      <c r="B1214" s="200" t="s">
        <v>3031</v>
      </c>
      <c r="C1214" s="200" t="s">
        <v>336</v>
      </c>
      <c r="D1214" s="200" t="s">
        <v>233</v>
      </c>
      <c r="I1214" s="200" t="s">
        <v>4584</v>
      </c>
      <c r="Y1214" s="200" t="s">
        <v>4648</v>
      </c>
      <c r="Z1214" s="200" t="s">
        <v>4648</v>
      </c>
    </row>
    <row r="1215" spans="1:26" x14ac:dyDescent="0.3">
      <c r="A1215" s="200">
        <v>333935</v>
      </c>
      <c r="B1215" s="200" t="s">
        <v>1374</v>
      </c>
      <c r="C1215" s="200" t="s">
        <v>1375</v>
      </c>
      <c r="D1215" s="200" t="s">
        <v>280</v>
      </c>
      <c r="I1215" s="200" t="s">
        <v>4584</v>
      </c>
      <c r="X1215" s="200" t="s">
        <v>4648</v>
      </c>
      <c r="Y1215" s="200" t="s">
        <v>4648</v>
      </c>
      <c r="Z1215" s="200" t="s">
        <v>4648</v>
      </c>
    </row>
    <row r="1216" spans="1:26" x14ac:dyDescent="0.3">
      <c r="A1216" s="200">
        <v>329340</v>
      </c>
      <c r="B1216" s="200" t="s">
        <v>4845</v>
      </c>
      <c r="C1216" s="200" t="s">
        <v>339</v>
      </c>
      <c r="D1216" s="200" t="s">
        <v>400</v>
      </c>
      <c r="I1216" s="200" t="s">
        <v>4647</v>
      </c>
      <c r="X1216" s="200" t="s">
        <v>4648</v>
      </c>
      <c r="Y1216" s="200" t="s">
        <v>4648</v>
      </c>
      <c r="Z1216" s="200" t="s">
        <v>4648</v>
      </c>
    </row>
    <row r="1217" spans="1:26" x14ac:dyDescent="0.3">
      <c r="A1217" s="200">
        <v>303375</v>
      </c>
      <c r="B1217" s="200" t="s">
        <v>4846</v>
      </c>
      <c r="C1217" s="200" t="s">
        <v>200</v>
      </c>
      <c r="D1217" s="200" t="s">
        <v>4847</v>
      </c>
      <c r="I1217" s="200" t="s">
        <v>4647</v>
      </c>
    </row>
    <row r="1218" spans="1:26" x14ac:dyDescent="0.3">
      <c r="A1218" s="200">
        <v>327477</v>
      </c>
      <c r="B1218" s="200" t="s">
        <v>1275</v>
      </c>
      <c r="C1218" s="200" t="s">
        <v>276</v>
      </c>
      <c r="D1218" s="200" t="s">
        <v>215</v>
      </c>
      <c r="I1218" s="200" t="s">
        <v>4584</v>
      </c>
      <c r="Z1218" s="200" t="s">
        <v>4648</v>
      </c>
    </row>
    <row r="1219" spans="1:26" x14ac:dyDescent="0.3">
      <c r="A1219" s="200">
        <v>333937</v>
      </c>
      <c r="B1219" s="200" t="s">
        <v>4849</v>
      </c>
      <c r="C1219" s="200" t="s">
        <v>358</v>
      </c>
      <c r="D1219" s="200" t="s">
        <v>4850</v>
      </c>
      <c r="I1219" s="200" t="s">
        <v>4647</v>
      </c>
      <c r="X1219" s="200" t="s">
        <v>4648</v>
      </c>
      <c r="Y1219" s="200" t="s">
        <v>4648</v>
      </c>
      <c r="Z1219" s="200" t="s">
        <v>4648</v>
      </c>
    </row>
    <row r="1220" spans="1:26" x14ac:dyDescent="0.3">
      <c r="A1220" s="200">
        <v>335321</v>
      </c>
      <c r="B1220" s="200" t="s">
        <v>1879</v>
      </c>
      <c r="C1220" s="200" t="s">
        <v>616</v>
      </c>
      <c r="D1220" s="200" t="s">
        <v>359</v>
      </c>
      <c r="I1220" s="200" t="s">
        <v>4584</v>
      </c>
      <c r="Z1220" s="200" t="s">
        <v>4648</v>
      </c>
    </row>
    <row r="1221" spans="1:26" x14ac:dyDescent="0.3">
      <c r="A1221" s="200">
        <v>331670</v>
      </c>
      <c r="B1221" s="200" t="s">
        <v>4852</v>
      </c>
      <c r="C1221" s="200" t="s">
        <v>651</v>
      </c>
      <c r="D1221" s="200" t="s">
        <v>712</v>
      </c>
      <c r="I1221" s="200" t="s">
        <v>4647</v>
      </c>
    </row>
    <row r="1222" spans="1:26" x14ac:dyDescent="0.3">
      <c r="A1222" s="200">
        <v>335322</v>
      </c>
      <c r="B1222" s="200" t="s">
        <v>3032</v>
      </c>
      <c r="C1222" s="200" t="s">
        <v>611</v>
      </c>
      <c r="D1222" s="200" t="s">
        <v>646</v>
      </c>
      <c r="I1222" s="200" t="s">
        <v>4584</v>
      </c>
      <c r="Z1222" s="200" t="s">
        <v>4648</v>
      </c>
    </row>
    <row r="1223" spans="1:26" x14ac:dyDescent="0.3">
      <c r="A1223" s="200">
        <v>329343</v>
      </c>
      <c r="B1223" s="200" t="s">
        <v>4853</v>
      </c>
      <c r="C1223" s="200" t="s">
        <v>200</v>
      </c>
      <c r="D1223" s="200" t="s">
        <v>334</v>
      </c>
      <c r="I1223" s="200" t="s">
        <v>4647</v>
      </c>
      <c r="V1223" s="200" t="s">
        <v>4648</v>
      </c>
      <c r="X1223" s="200" t="s">
        <v>4648</v>
      </c>
      <c r="Y1223" s="200" t="s">
        <v>4648</v>
      </c>
      <c r="Z1223" s="200" t="s">
        <v>4648</v>
      </c>
    </row>
    <row r="1224" spans="1:26" x14ac:dyDescent="0.3">
      <c r="A1224" s="200">
        <v>335325</v>
      </c>
      <c r="B1224" s="200" t="s">
        <v>3033</v>
      </c>
      <c r="C1224" s="200" t="s">
        <v>336</v>
      </c>
      <c r="D1224" s="200" t="s">
        <v>975</v>
      </c>
      <c r="I1224" s="200" t="s">
        <v>4584</v>
      </c>
      <c r="Y1224" s="200" t="s">
        <v>4648</v>
      </c>
      <c r="Z1224" s="200" t="s">
        <v>4648</v>
      </c>
    </row>
    <row r="1225" spans="1:26" x14ac:dyDescent="0.3">
      <c r="A1225" s="200">
        <v>337444</v>
      </c>
      <c r="B1225" s="200" t="s">
        <v>3715</v>
      </c>
      <c r="C1225" s="200" t="s">
        <v>502</v>
      </c>
      <c r="D1225" s="200" t="s">
        <v>306</v>
      </c>
      <c r="I1225" s="200" t="s">
        <v>4584</v>
      </c>
    </row>
    <row r="1226" spans="1:26" x14ac:dyDescent="0.3">
      <c r="A1226" s="200">
        <v>335327</v>
      </c>
      <c r="B1226" s="200" t="s">
        <v>1880</v>
      </c>
      <c r="C1226" s="200" t="s">
        <v>1730</v>
      </c>
      <c r="D1226" s="200" t="s">
        <v>786</v>
      </c>
      <c r="I1226" s="200" t="s">
        <v>4584</v>
      </c>
      <c r="Z1226" s="200" t="s">
        <v>4648</v>
      </c>
    </row>
    <row r="1227" spans="1:26" x14ac:dyDescent="0.3">
      <c r="A1227" s="200">
        <v>335329</v>
      </c>
      <c r="B1227" s="200" t="s">
        <v>3034</v>
      </c>
      <c r="C1227" s="200" t="s">
        <v>710</v>
      </c>
      <c r="D1227" s="200" t="s">
        <v>4230</v>
      </c>
      <c r="F1227" s="200">
        <v>34723</v>
      </c>
      <c r="G1227" s="200" t="s">
        <v>4472</v>
      </c>
      <c r="H1227" s="200">
        <v>1</v>
      </c>
      <c r="I1227" s="200" t="s">
        <v>4584</v>
      </c>
    </row>
    <row r="1228" spans="1:26" x14ac:dyDescent="0.3">
      <c r="A1228" s="200">
        <v>335330</v>
      </c>
      <c r="B1228" s="200" t="s">
        <v>3035</v>
      </c>
      <c r="C1228" s="200" t="s">
        <v>670</v>
      </c>
      <c r="D1228" s="200" t="s">
        <v>866</v>
      </c>
      <c r="I1228" s="200" t="s">
        <v>4584</v>
      </c>
      <c r="Z1228" s="200" t="s">
        <v>4648</v>
      </c>
    </row>
    <row r="1229" spans="1:26" x14ac:dyDescent="0.3">
      <c r="A1229" s="200">
        <v>321979</v>
      </c>
      <c r="B1229" s="200" t="s">
        <v>4855</v>
      </c>
      <c r="C1229" s="200" t="s">
        <v>200</v>
      </c>
      <c r="I1229" s="200" t="s">
        <v>4647</v>
      </c>
    </row>
    <row r="1230" spans="1:26" x14ac:dyDescent="0.3">
      <c r="A1230" s="200">
        <v>331672</v>
      </c>
      <c r="B1230" s="200" t="s">
        <v>2439</v>
      </c>
      <c r="C1230" s="200" t="s">
        <v>220</v>
      </c>
      <c r="D1230" s="200" t="s">
        <v>1119</v>
      </c>
      <c r="I1230" s="200" t="s">
        <v>4584</v>
      </c>
      <c r="W1230" s="200" t="s">
        <v>4648</v>
      </c>
      <c r="X1230" s="200" t="s">
        <v>4648</v>
      </c>
      <c r="Y1230" s="200" t="s">
        <v>4648</v>
      </c>
      <c r="Z1230" s="200" t="s">
        <v>4648</v>
      </c>
    </row>
    <row r="1231" spans="1:26" x14ac:dyDescent="0.3">
      <c r="A1231" s="200">
        <v>329344</v>
      </c>
      <c r="B1231" s="200" t="s">
        <v>2375</v>
      </c>
      <c r="C1231" s="200" t="s">
        <v>618</v>
      </c>
      <c r="D1231" s="200" t="s">
        <v>791</v>
      </c>
      <c r="I1231" s="200" t="s">
        <v>4584</v>
      </c>
      <c r="W1231" s="200" t="s">
        <v>4648</v>
      </c>
      <c r="X1231" s="200" t="s">
        <v>4648</v>
      </c>
      <c r="Y1231" s="200" t="s">
        <v>4648</v>
      </c>
      <c r="Z1231" s="200" t="s">
        <v>4648</v>
      </c>
    </row>
    <row r="1232" spans="1:26" x14ac:dyDescent="0.3">
      <c r="A1232" s="200">
        <v>303431</v>
      </c>
      <c r="B1232" s="200" t="s">
        <v>4857</v>
      </c>
      <c r="C1232" s="200" t="s">
        <v>4858</v>
      </c>
      <c r="D1232" s="200" t="s">
        <v>387</v>
      </c>
      <c r="I1232" s="200" t="s">
        <v>4647</v>
      </c>
    </row>
    <row r="1233" spans="1:26" x14ac:dyDescent="0.3">
      <c r="A1233" s="200">
        <v>335333</v>
      </c>
      <c r="B1233" s="200" t="s">
        <v>3036</v>
      </c>
      <c r="C1233" s="200" t="s">
        <v>827</v>
      </c>
      <c r="D1233" s="200" t="s">
        <v>275</v>
      </c>
      <c r="I1233" s="200" t="s">
        <v>4584</v>
      </c>
      <c r="Y1233" s="200" t="s">
        <v>4648</v>
      </c>
      <c r="Z1233" s="200" t="s">
        <v>4648</v>
      </c>
    </row>
    <row r="1234" spans="1:26" x14ac:dyDescent="0.3">
      <c r="A1234" s="200">
        <v>337448</v>
      </c>
      <c r="B1234" s="200" t="s">
        <v>3716</v>
      </c>
      <c r="C1234" s="200" t="s">
        <v>227</v>
      </c>
      <c r="D1234" s="200" t="s">
        <v>517</v>
      </c>
      <c r="I1234" s="200" t="s">
        <v>4584</v>
      </c>
      <c r="Z1234" s="200" t="s">
        <v>4648</v>
      </c>
    </row>
    <row r="1235" spans="1:26" x14ac:dyDescent="0.3">
      <c r="A1235" s="200">
        <v>337449</v>
      </c>
      <c r="B1235" s="200" t="s">
        <v>3717</v>
      </c>
      <c r="C1235" s="200" t="s">
        <v>209</v>
      </c>
      <c r="D1235" s="200" t="s">
        <v>938</v>
      </c>
      <c r="I1235" s="200" t="s">
        <v>4584</v>
      </c>
      <c r="Z1235" s="200" t="s">
        <v>4648</v>
      </c>
    </row>
    <row r="1236" spans="1:26" x14ac:dyDescent="0.3">
      <c r="A1236" s="200">
        <v>333941</v>
      </c>
      <c r="B1236" s="200" t="s">
        <v>1158</v>
      </c>
      <c r="C1236" s="200" t="s">
        <v>1132</v>
      </c>
      <c r="D1236" s="200" t="s">
        <v>235</v>
      </c>
      <c r="I1236" s="200" t="s">
        <v>4584</v>
      </c>
      <c r="Z1236" s="200" t="s">
        <v>4648</v>
      </c>
    </row>
    <row r="1237" spans="1:26" x14ac:dyDescent="0.3">
      <c r="A1237" s="200">
        <v>335335</v>
      </c>
      <c r="B1237" s="200" t="s">
        <v>3037</v>
      </c>
      <c r="C1237" s="200" t="s">
        <v>3038</v>
      </c>
      <c r="D1237" s="200" t="s">
        <v>1133</v>
      </c>
      <c r="I1237" s="200" t="s">
        <v>4584</v>
      </c>
      <c r="Y1237" s="200" t="s">
        <v>4648</v>
      </c>
      <c r="Z1237" s="200" t="s">
        <v>4648</v>
      </c>
    </row>
    <row r="1238" spans="1:26" x14ac:dyDescent="0.3">
      <c r="A1238" s="200">
        <v>326127</v>
      </c>
      <c r="B1238" s="200" t="s">
        <v>4859</v>
      </c>
      <c r="C1238" s="200" t="s">
        <v>1258</v>
      </c>
      <c r="D1238" s="200" t="s">
        <v>268</v>
      </c>
      <c r="I1238" s="200" t="s">
        <v>4647</v>
      </c>
      <c r="X1238" s="200" t="s">
        <v>4648</v>
      </c>
      <c r="Y1238" s="200" t="s">
        <v>4648</v>
      </c>
      <c r="Z1238" s="200" t="s">
        <v>4648</v>
      </c>
    </row>
    <row r="1239" spans="1:26" x14ac:dyDescent="0.3">
      <c r="A1239" s="200">
        <v>319443</v>
      </c>
      <c r="B1239" s="200" t="s">
        <v>4860</v>
      </c>
      <c r="C1239" s="200" t="s">
        <v>200</v>
      </c>
      <c r="I1239" s="200" t="s">
        <v>4647</v>
      </c>
    </row>
    <row r="1240" spans="1:26" x14ac:dyDescent="0.3">
      <c r="A1240" s="200">
        <v>337451</v>
      </c>
      <c r="B1240" s="200" t="s">
        <v>3718</v>
      </c>
      <c r="C1240" s="200" t="s">
        <v>407</v>
      </c>
      <c r="D1240" s="200" t="s">
        <v>3719</v>
      </c>
      <c r="I1240" s="200" t="s">
        <v>4584</v>
      </c>
      <c r="Z1240" s="200" t="s">
        <v>4648</v>
      </c>
    </row>
    <row r="1241" spans="1:26" x14ac:dyDescent="0.3">
      <c r="A1241" s="200">
        <v>323255</v>
      </c>
      <c r="B1241" s="200" t="s">
        <v>4861</v>
      </c>
      <c r="C1241" s="200" t="s">
        <v>203</v>
      </c>
      <c r="D1241" s="200" t="s">
        <v>4862</v>
      </c>
      <c r="I1241" s="200" t="s">
        <v>4647</v>
      </c>
      <c r="V1241" s="200" t="s">
        <v>4648</v>
      </c>
      <c r="W1241" s="200" t="s">
        <v>4648</v>
      </c>
      <c r="X1241" s="200" t="s">
        <v>4648</v>
      </c>
      <c r="Y1241" s="200" t="s">
        <v>4648</v>
      </c>
      <c r="Z1241" s="200" t="s">
        <v>4648</v>
      </c>
    </row>
    <row r="1242" spans="1:26" x14ac:dyDescent="0.3">
      <c r="A1242" s="200">
        <v>335336</v>
      </c>
      <c r="B1242" s="200" t="s">
        <v>1881</v>
      </c>
      <c r="C1242" s="200" t="s">
        <v>203</v>
      </c>
      <c r="D1242" s="200" t="s">
        <v>1248</v>
      </c>
      <c r="I1242" s="200" t="s">
        <v>4584</v>
      </c>
      <c r="Y1242" s="200" t="s">
        <v>4648</v>
      </c>
      <c r="Z1242" s="200" t="s">
        <v>4648</v>
      </c>
    </row>
    <row r="1243" spans="1:26" x14ac:dyDescent="0.3">
      <c r="A1243" s="200">
        <v>333942</v>
      </c>
      <c r="B1243" s="200" t="s">
        <v>1632</v>
      </c>
      <c r="C1243" s="200" t="s">
        <v>293</v>
      </c>
      <c r="D1243" s="200" t="s">
        <v>714</v>
      </c>
      <c r="I1243" s="200" t="s">
        <v>4584</v>
      </c>
      <c r="X1243" s="200" t="s">
        <v>4648</v>
      </c>
      <c r="Y1243" s="200" t="s">
        <v>4648</v>
      </c>
      <c r="Z1243" s="200" t="s">
        <v>4648</v>
      </c>
    </row>
    <row r="1244" spans="1:26" x14ac:dyDescent="0.3">
      <c r="A1244" s="200">
        <v>337453</v>
      </c>
      <c r="B1244" s="200" t="s">
        <v>3720</v>
      </c>
      <c r="C1244" s="200" t="s">
        <v>663</v>
      </c>
      <c r="D1244" s="200" t="s">
        <v>3721</v>
      </c>
      <c r="I1244" s="200" t="s">
        <v>4584</v>
      </c>
      <c r="Z1244" s="200" t="s">
        <v>4648</v>
      </c>
    </row>
    <row r="1245" spans="1:26" x14ac:dyDescent="0.3">
      <c r="A1245" s="200">
        <v>333943</v>
      </c>
      <c r="B1245" s="200" t="s">
        <v>2559</v>
      </c>
      <c r="C1245" s="200" t="s">
        <v>1366</v>
      </c>
      <c r="D1245" s="200" t="s">
        <v>247</v>
      </c>
      <c r="I1245" s="200" t="s">
        <v>4584</v>
      </c>
      <c r="Z1245" s="200" t="s">
        <v>4648</v>
      </c>
    </row>
    <row r="1246" spans="1:26" x14ac:dyDescent="0.3">
      <c r="A1246" s="200">
        <v>329351</v>
      </c>
      <c r="B1246" s="200" t="s">
        <v>2376</v>
      </c>
      <c r="C1246" s="200" t="s">
        <v>203</v>
      </c>
      <c r="D1246" s="200" t="s">
        <v>2377</v>
      </c>
      <c r="I1246" s="200" t="s">
        <v>4584</v>
      </c>
      <c r="W1246" s="200" t="s">
        <v>4648</v>
      </c>
      <c r="X1246" s="200" t="s">
        <v>4648</v>
      </c>
      <c r="Y1246" s="200" t="s">
        <v>4648</v>
      </c>
      <c r="Z1246" s="200" t="s">
        <v>4648</v>
      </c>
    </row>
    <row r="1247" spans="1:26" x14ac:dyDescent="0.3">
      <c r="A1247" s="200">
        <v>337454</v>
      </c>
      <c r="B1247" s="200" t="s">
        <v>3722</v>
      </c>
      <c r="C1247" s="200" t="s">
        <v>238</v>
      </c>
      <c r="D1247" s="200" t="s">
        <v>268</v>
      </c>
      <c r="I1247" s="200" t="s">
        <v>4584</v>
      </c>
      <c r="Z1247" s="200" t="s">
        <v>4648</v>
      </c>
    </row>
    <row r="1248" spans="1:26" x14ac:dyDescent="0.3">
      <c r="A1248" s="200">
        <v>335339</v>
      </c>
      <c r="B1248" s="200" t="s">
        <v>3039</v>
      </c>
      <c r="C1248" s="200" t="s">
        <v>200</v>
      </c>
      <c r="D1248" s="200" t="s">
        <v>361</v>
      </c>
      <c r="I1248" s="200" t="s">
        <v>4584</v>
      </c>
      <c r="Y1248" s="200" t="s">
        <v>4648</v>
      </c>
      <c r="Z1248" s="200" t="s">
        <v>4648</v>
      </c>
    </row>
    <row r="1249" spans="1:26" x14ac:dyDescent="0.3">
      <c r="A1249" s="200">
        <v>333945</v>
      </c>
      <c r="B1249" s="200" t="s">
        <v>2560</v>
      </c>
      <c r="C1249" s="200" t="s">
        <v>1431</v>
      </c>
      <c r="D1249" s="200" t="s">
        <v>389</v>
      </c>
      <c r="I1249" s="200" t="s">
        <v>4584</v>
      </c>
      <c r="W1249" s="200" t="s">
        <v>4648</v>
      </c>
      <c r="X1249" s="200" t="s">
        <v>4648</v>
      </c>
      <c r="Y1249" s="200" t="s">
        <v>4648</v>
      </c>
      <c r="Z1249" s="200" t="s">
        <v>4648</v>
      </c>
    </row>
    <row r="1250" spans="1:26" x14ac:dyDescent="0.3">
      <c r="A1250" s="200">
        <v>337456</v>
      </c>
      <c r="B1250" s="200" t="s">
        <v>3724</v>
      </c>
      <c r="C1250" s="200" t="s">
        <v>3565</v>
      </c>
      <c r="D1250" s="200" t="s">
        <v>3566</v>
      </c>
      <c r="I1250" s="200" t="s">
        <v>4584</v>
      </c>
    </row>
    <row r="1251" spans="1:26" x14ac:dyDescent="0.3">
      <c r="A1251" s="200">
        <v>331680</v>
      </c>
      <c r="B1251" s="200" t="s">
        <v>1318</v>
      </c>
      <c r="C1251" s="200" t="s">
        <v>209</v>
      </c>
      <c r="D1251" s="200" t="s">
        <v>974</v>
      </c>
      <c r="I1251" s="200" t="s">
        <v>4584</v>
      </c>
      <c r="Y1251" s="200" t="s">
        <v>4648</v>
      </c>
      <c r="Z1251" s="200" t="s">
        <v>4648</v>
      </c>
    </row>
    <row r="1252" spans="1:26" x14ac:dyDescent="0.3">
      <c r="A1252" s="200">
        <v>331292</v>
      </c>
      <c r="B1252" s="200" t="s">
        <v>4864</v>
      </c>
      <c r="C1252" s="200" t="s">
        <v>683</v>
      </c>
      <c r="I1252" s="200" t="s">
        <v>4647</v>
      </c>
    </row>
    <row r="1253" spans="1:26" x14ac:dyDescent="0.3">
      <c r="A1253" s="200">
        <v>335343</v>
      </c>
      <c r="B1253" s="200" t="s">
        <v>3040</v>
      </c>
      <c r="C1253" s="200" t="s">
        <v>305</v>
      </c>
      <c r="D1253" s="200" t="s">
        <v>3041</v>
      </c>
      <c r="I1253" s="200" t="s">
        <v>4584</v>
      </c>
      <c r="Y1253" s="200" t="s">
        <v>4648</v>
      </c>
      <c r="Z1253" s="200" t="s">
        <v>4648</v>
      </c>
    </row>
    <row r="1254" spans="1:26" x14ac:dyDescent="0.3">
      <c r="A1254" s="200">
        <v>329359</v>
      </c>
      <c r="B1254" s="200" t="s">
        <v>4867</v>
      </c>
      <c r="C1254" s="200" t="s">
        <v>209</v>
      </c>
      <c r="D1254" s="200" t="s">
        <v>235</v>
      </c>
      <c r="I1254" s="200" t="s">
        <v>4647</v>
      </c>
      <c r="Z1254" s="200" t="s">
        <v>4648</v>
      </c>
    </row>
    <row r="1255" spans="1:26" x14ac:dyDescent="0.3">
      <c r="A1255" s="200">
        <v>335347</v>
      </c>
      <c r="B1255" s="200" t="s">
        <v>3042</v>
      </c>
      <c r="C1255" s="200" t="s">
        <v>720</v>
      </c>
      <c r="D1255" s="200" t="s">
        <v>228</v>
      </c>
      <c r="I1255" s="200" t="s">
        <v>4584</v>
      </c>
      <c r="Y1255" s="200" t="s">
        <v>4648</v>
      </c>
      <c r="Z1255" s="200" t="s">
        <v>4648</v>
      </c>
    </row>
    <row r="1256" spans="1:26" x14ac:dyDescent="0.3">
      <c r="A1256" s="200">
        <v>337461</v>
      </c>
      <c r="B1256" s="200" t="s">
        <v>3629</v>
      </c>
      <c r="C1256" s="200" t="s">
        <v>442</v>
      </c>
      <c r="D1256" s="200" t="s">
        <v>229</v>
      </c>
      <c r="I1256" s="200" t="s">
        <v>4584</v>
      </c>
      <c r="Z1256" s="200" t="s">
        <v>4648</v>
      </c>
    </row>
    <row r="1257" spans="1:26" x14ac:dyDescent="0.3">
      <c r="A1257" s="200">
        <v>335348</v>
      </c>
      <c r="B1257" s="200" t="s">
        <v>1883</v>
      </c>
      <c r="C1257" s="200" t="s">
        <v>1884</v>
      </c>
      <c r="D1257" s="200" t="s">
        <v>1885</v>
      </c>
      <c r="I1257" s="200" t="s">
        <v>4584</v>
      </c>
      <c r="Y1257" s="200" t="s">
        <v>4648</v>
      </c>
      <c r="Z1257" s="200" t="s">
        <v>4648</v>
      </c>
    </row>
    <row r="1258" spans="1:26" x14ac:dyDescent="0.3">
      <c r="A1258" s="200">
        <v>335349</v>
      </c>
      <c r="B1258" s="200" t="s">
        <v>3043</v>
      </c>
      <c r="C1258" s="200" t="s">
        <v>3044</v>
      </c>
      <c r="D1258" s="200" t="s">
        <v>1233</v>
      </c>
      <c r="I1258" s="200" t="s">
        <v>4584</v>
      </c>
      <c r="Y1258" s="200" t="s">
        <v>4648</v>
      </c>
      <c r="Z1258" s="200" t="s">
        <v>4648</v>
      </c>
    </row>
    <row r="1259" spans="1:26" x14ac:dyDescent="0.3">
      <c r="A1259" s="200">
        <v>331686</v>
      </c>
      <c r="B1259" s="200" t="s">
        <v>2926</v>
      </c>
      <c r="C1259" s="200" t="s">
        <v>200</v>
      </c>
      <c r="D1259" s="200" t="s">
        <v>377</v>
      </c>
      <c r="I1259" s="200" t="s">
        <v>4584</v>
      </c>
      <c r="V1259" s="200" t="s">
        <v>4648</v>
      </c>
      <c r="X1259" s="200" t="s">
        <v>4648</v>
      </c>
      <c r="Y1259" s="200" t="s">
        <v>4648</v>
      </c>
      <c r="Z1259" s="200" t="s">
        <v>4648</v>
      </c>
    </row>
    <row r="1260" spans="1:26" x14ac:dyDescent="0.3">
      <c r="A1260" s="200">
        <v>303547</v>
      </c>
      <c r="B1260" s="200" t="s">
        <v>4870</v>
      </c>
      <c r="C1260" s="200" t="s">
        <v>203</v>
      </c>
      <c r="I1260" s="200" t="s">
        <v>4647</v>
      </c>
      <c r="Z1260" s="200" t="s">
        <v>4648</v>
      </c>
    </row>
    <row r="1261" spans="1:26" x14ac:dyDescent="0.3">
      <c r="A1261" s="200">
        <v>329366</v>
      </c>
      <c r="B1261" s="200" t="s">
        <v>2378</v>
      </c>
      <c r="C1261" s="200" t="s">
        <v>200</v>
      </c>
      <c r="D1261" s="200" t="s">
        <v>352</v>
      </c>
      <c r="I1261" s="200" t="s">
        <v>4584</v>
      </c>
      <c r="W1261" s="200" t="s">
        <v>4648</v>
      </c>
      <c r="X1261" s="200" t="s">
        <v>4648</v>
      </c>
      <c r="Y1261" s="200" t="s">
        <v>4648</v>
      </c>
      <c r="Z1261" s="200" t="s">
        <v>4648</v>
      </c>
    </row>
    <row r="1262" spans="1:26" x14ac:dyDescent="0.3">
      <c r="A1262" s="200">
        <v>319461</v>
      </c>
      <c r="B1262" s="200" t="s">
        <v>2288</v>
      </c>
      <c r="C1262" s="200" t="s">
        <v>1060</v>
      </c>
      <c r="D1262" s="200" t="s">
        <v>272</v>
      </c>
      <c r="I1262" s="200" t="s">
        <v>4584</v>
      </c>
      <c r="W1262" s="200" t="s">
        <v>4648</v>
      </c>
      <c r="X1262" s="200" t="s">
        <v>4648</v>
      </c>
      <c r="Y1262" s="200" t="s">
        <v>4648</v>
      </c>
      <c r="Z1262" s="200" t="s">
        <v>4648</v>
      </c>
    </row>
    <row r="1263" spans="1:26" x14ac:dyDescent="0.3">
      <c r="A1263" s="200">
        <v>337463</v>
      </c>
      <c r="B1263" s="200" t="s">
        <v>3726</v>
      </c>
      <c r="C1263" s="200" t="s">
        <v>321</v>
      </c>
      <c r="D1263" s="200" t="s">
        <v>270</v>
      </c>
      <c r="I1263" s="200" t="s">
        <v>4584</v>
      </c>
      <c r="Z1263" s="200" t="s">
        <v>4648</v>
      </c>
    </row>
    <row r="1264" spans="1:26" x14ac:dyDescent="0.3">
      <c r="A1264" s="200">
        <v>335352</v>
      </c>
      <c r="B1264" s="200" t="s">
        <v>3045</v>
      </c>
      <c r="C1264" s="200" t="s">
        <v>203</v>
      </c>
      <c r="D1264" s="200" t="s">
        <v>202</v>
      </c>
      <c r="I1264" s="200" t="s">
        <v>4584</v>
      </c>
      <c r="Y1264" s="200" t="s">
        <v>4648</v>
      </c>
      <c r="Z1264" s="200" t="s">
        <v>4648</v>
      </c>
    </row>
    <row r="1265" spans="1:26" x14ac:dyDescent="0.3">
      <c r="A1265" s="200">
        <v>319465</v>
      </c>
      <c r="B1265" s="200" t="s">
        <v>4872</v>
      </c>
      <c r="C1265" s="200" t="s">
        <v>356</v>
      </c>
      <c r="I1265" s="200" t="s">
        <v>4647</v>
      </c>
      <c r="Z1265" s="200" t="s">
        <v>4648</v>
      </c>
    </row>
    <row r="1266" spans="1:26" x14ac:dyDescent="0.3">
      <c r="A1266" s="200">
        <v>335353</v>
      </c>
      <c r="B1266" s="200" t="s">
        <v>3046</v>
      </c>
      <c r="C1266" s="200" t="s">
        <v>414</v>
      </c>
      <c r="D1266" s="200" t="s">
        <v>638</v>
      </c>
      <c r="I1266" s="200" t="s">
        <v>4584</v>
      </c>
      <c r="Y1266" s="200" t="s">
        <v>4648</v>
      </c>
      <c r="Z1266" s="200" t="s">
        <v>4648</v>
      </c>
    </row>
    <row r="1267" spans="1:26" x14ac:dyDescent="0.3">
      <c r="A1267" s="200">
        <v>335354</v>
      </c>
      <c r="B1267" s="200" t="s">
        <v>3047</v>
      </c>
      <c r="C1267" s="200" t="s">
        <v>304</v>
      </c>
      <c r="D1267" s="200" t="s">
        <v>803</v>
      </c>
      <c r="I1267" s="200" t="s">
        <v>4584</v>
      </c>
      <c r="Y1267" s="200" t="s">
        <v>4648</v>
      </c>
      <c r="Z1267" s="200" t="s">
        <v>4648</v>
      </c>
    </row>
    <row r="1268" spans="1:26" x14ac:dyDescent="0.3">
      <c r="A1268" s="200">
        <v>335355</v>
      </c>
      <c r="B1268" s="200" t="s">
        <v>1886</v>
      </c>
      <c r="C1268" s="200" t="s">
        <v>209</v>
      </c>
      <c r="D1268" s="200" t="s">
        <v>592</v>
      </c>
      <c r="I1268" s="200" t="s">
        <v>4584</v>
      </c>
      <c r="Z1268" s="200" t="s">
        <v>4648</v>
      </c>
    </row>
    <row r="1269" spans="1:26" x14ac:dyDescent="0.3">
      <c r="A1269" s="200">
        <v>335356</v>
      </c>
      <c r="B1269" s="200" t="s">
        <v>1887</v>
      </c>
      <c r="C1269" s="200" t="s">
        <v>200</v>
      </c>
      <c r="D1269" s="200" t="s">
        <v>268</v>
      </c>
      <c r="I1269" s="200" t="s">
        <v>4584</v>
      </c>
      <c r="Z1269" s="200" t="s">
        <v>4648</v>
      </c>
    </row>
    <row r="1270" spans="1:26" x14ac:dyDescent="0.3">
      <c r="A1270" s="200">
        <v>333953</v>
      </c>
      <c r="B1270" s="200" t="s">
        <v>1633</v>
      </c>
      <c r="C1270" s="200" t="s">
        <v>443</v>
      </c>
      <c r="D1270" s="200" t="s">
        <v>423</v>
      </c>
      <c r="I1270" s="200" t="s">
        <v>4584</v>
      </c>
      <c r="W1270" s="200" t="s">
        <v>4648</v>
      </c>
      <c r="Y1270" s="200" t="s">
        <v>4648</v>
      </c>
      <c r="Z1270" s="200" t="s">
        <v>4648</v>
      </c>
    </row>
    <row r="1271" spans="1:26" x14ac:dyDescent="0.3">
      <c r="A1271" s="200">
        <v>335357</v>
      </c>
      <c r="B1271" s="200" t="s">
        <v>3048</v>
      </c>
      <c r="C1271" s="200" t="s">
        <v>200</v>
      </c>
      <c r="D1271" s="200" t="s">
        <v>749</v>
      </c>
      <c r="I1271" s="200" t="s">
        <v>4584</v>
      </c>
      <c r="Y1271" s="200" t="s">
        <v>4648</v>
      </c>
      <c r="Z1271" s="200" t="s">
        <v>4648</v>
      </c>
    </row>
    <row r="1272" spans="1:26" x14ac:dyDescent="0.3">
      <c r="A1272" s="200">
        <v>335358</v>
      </c>
      <c r="B1272" s="200" t="s">
        <v>3049</v>
      </c>
      <c r="C1272" s="200" t="s">
        <v>407</v>
      </c>
      <c r="D1272" s="200" t="s">
        <v>623</v>
      </c>
      <c r="I1272" s="200" t="s">
        <v>4584</v>
      </c>
      <c r="Y1272" s="200" t="s">
        <v>4648</v>
      </c>
      <c r="Z1272" s="200" t="s">
        <v>4648</v>
      </c>
    </row>
    <row r="1273" spans="1:26" x14ac:dyDescent="0.3">
      <c r="A1273" s="200">
        <v>337469</v>
      </c>
      <c r="B1273" s="200" t="s">
        <v>3731</v>
      </c>
      <c r="C1273" s="200" t="s">
        <v>663</v>
      </c>
      <c r="D1273" s="200" t="s">
        <v>3694</v>
      </c>
      <c r="I1273" s="200" t="s">
        <v>4584</v>
      </c>
      <c r="Z1273" s="200" t="s">
        <v>4648</v>
      </c>
    </row>
    <row r="1274" spans="1:26" x14ac:dyDescent="0.3">
      <c r="A1274" s="200">
        <v>327288</v>
      </c>
      <c r="B1274" s="200" t="s">
        <v>2849</v>
      </c>
      <c r="C1274" s="200" t="s">
        <v>443</v>
      </c>
      <c r="D1274" s="200" t="s">
        <v>629</v>
      </c>
      <c r="I1274" s="200" t="s">
        <v>4584</v>
      </c>
      <c r="V1274" s="200" t="s">
        <v>4648</v>
      </c>
      <c r="W1274" s="200" t="s">
        <v>4648</v>
      </c>
      <c r="Y1274" s="200" t="s">
        <v>4648</v>
      </c>
      <c r="Z1274" s="200" t="s">
        <v>4648</v>
      </c>
    </row>
    <row r="1275" spans="1:26" x14ac:dyDescent="0.3">
      <c r="A1275" s="200">
        <v>318042</v>
      </c>
      <c r="B1275" s="200" t="s">
        <v>4873</v>
      </c>
      <c r="C1275" s="200" t="s">
        <v>278</v>
      </c>
      <c r="D1275" s="200" t="s">
        <v>268</v>
      </c>
      <c r="I1275" s="200" t="s">
        <v>4647</v>
      </c>
    </row>
    <row r="1276" spans="1:26" x14ac:dyDescent="0.3">
      <c r="A1276" s="200">
        <v>333955</v>
      </c>
      <c r="B1276" s="200" t="s">
        <v>2561</v>
      </c>
      <c r="C1276" s="200" t="s">
        <v>200</v>
      </c>
      <c r="D1276" s="200" t="s">
        <v>405</v>
      </c>
      <c r="I1276" s="200" t="s">
        <v>4584</v>
      </c>
      <c r="W1276" s="200" t="s">
        <v>4648</v>
      </c>
      <c r="X1276" s="200" t="s">
        <v>4648</v>
      </c>
      <c r="Y1276" s="200" t="s">
        <v>4648</v>
      </c>
      <c r="Z1276" s="200" t="s">
        <v>4648</v>
      </c>
    </row>
    <row r="1277" spans="1:26" x14ac:dyDescent="0.3">
      <c r="A1277" s="200">
        <v>333956</v>
      </c>
      <c r="B1277" s="200" t="s">
        <v>1634</v>
      </c>
      <c r="C1277" s="200" t="s">
        <v>479</v>
      </c>
      <c r="D1277" s="200" t="s">
        <v>1033</v>
      </c>
      <c r="I1277" s="200" t="s">
        <v>4584</v>
      </c>
      <c r="W1277" s="200" t="s">
        <v>4648</v>
      </c>
      <c r="Y1277" s="200" t="s">
        <v>4648</v>
      </c>
      <c r="Z1277" s="200" t="s">
        <v>4648</v>
      </c>
    </row>
    <row r="1278" spans="1:26" x14ac:dyDescent="0.3">
      <c r="A1278" s="200">
        <v>323271</v>
      </c>
      <c r="B1278" s="200" t="s">
        <v>2802</v>
      </c>
      <c r="C1278" s="200" t="s">
        <v>2803</v>
      </c>
      <c r="D1278" s="200" t="s">
        <v>993</v>
      </c>
      <c r="I1278" s="200" t="s">
        <v>4584</v>
      </c>
      <c r="V1278" s="200" t="s">
        <v>4648</v>
      </c>
      <c r="W1278" s="200" t="s">
        <v>4648</v>
      </c>
      <c r="Y1278" s="200" t="s">
        <v>4648</v>
      </c>
      <c r="Z1278" s="200" t="s">
        <v>4648</v>
      </c>
    </row>
    <row r="1279" spans="1:26" x14ac:dyDescent="0.3">
      <c r="A1279" s="200">
        <v>333263</v>
      </c>
      <c r="B1279" s="200" t="s">
        <v>4876</v>
      </c>
      <c r="C1279" s="200" t="s">
        <v>490</v>
      </c>
      <c r="D1279" s="200" t="s">
        <v>897</v>
      </c>
      <c r="I1279" s="200" t="s">
        <v>4584</v>
      </c>
      <c r="Y1279" s="200" t="s">
        <v>4648</v>
      </c>
      <c r="Z1279" s="200" t="s">
        <v>4648</v>
      </c>
    </row>
    <row r="1280" spans="1:26" x14ac:dyDescent="0.3">
      <c r="A1280" s="200">
        <v>337470</v>
      </c>
      <c r="B1280" s="200" t="s">
        <v>3732</v>
      </c>
      <c r="C1280" s="200" t="s">
        <v>248</v>
      </c>
      <c r="D1280" s="200" t="s">
        <v>1164</v>
      </c>
      <c r="I1280" s="200" t="s">
        <v>4584</v>
      </c>
    </row>
    <row r="1281" spans="1:26" x14ac:dyDescent="0.3">
      <c r="A1281" s="200">
        <v>337471</v>
      </c>
      <c r="B1281" s="200" t="s">
        <v>3733</v>
      </c>
      <c r="C1281" s="200" t="s">
        <v>407</v>
      </c>
      <c r="D1281" s="200" t="s">
        <v>3734</v>
      </c>
      <c r="I1281" s="200" t="s">
        <v>4584</v>
      </c>
      <c r="Z1281" s="200" t="s">
        <v>4648</v>
      </c>
    </row>
    <row r="1282" spans="1:26" x14ac:dyDescent="0.3">
      <c r="A1282" s="200">
        <v>333958</v>
      </c>
      <c r="B1282" s="200" t="s">
        <v>2562</v>
      </c>
      <c r="C1282" s="200" t="s">
        <v>945</v>
      </c>
      <c r="D1282" s="200" t="s">
        <v>389</v>
      </c>
      <c r="I1282" s="200" t="s">
        <v>4584</v>
      </c>
      <c r="W1282" s="200" t="s">
        <v>4648</v>
      </c>
      <c r="X1282" s="200" t="s">
        <v>4648</v>
      </c>
      <c r="Y1282" s="200" t="s">
        <v>4648</v>
      </c>
      <c r="Z1282" s="200" t="s">
        <v>4648</v>
      </c>
    </row>
    <row r="1283" spans="1:26" x14ac:dyDescent="0.3">
      <c r="A1283" s="200">
        <v>335362</v>
      </c>
      <c r="B1283" s="200" t="s">
        <v>3050</v>
      </c>
      <c r="C1283" s="200" t="s">
        <v>3051</v>
      </c>
      <c r="D1283" s="200" t="s">
        <v>308</v>
      </c>
      <c r="I1283" s="200" t="s">
        <v>4584</v>
      </c>
      <c r="Y1283" s="200" t="s">
        <v>4648</v>
      </c>
      <c r="Z1283" s="200" t="s">
        <v>4648</v>
      </c>
    </row>
    <row r="1284" spans="1:26" x14ac:dyDescent="0.3">
      <c r="A1284" s="200">
        <v>314954</v>
      </c>
      <c r="B1284" s="200" t="s">
        <v>4877</v>
      </c>
      <c r="C1284" s="200" t="s">
        <v>203</v>
      </c>
      <c r="D1284" s="200" t="s">
        <v>1732</v>
      </c>
      <c r="I1284" s="200" t="s">
        <v>4647</v>
      </c>
    </row>
    <row r="1285" spans="1:26" x14ac:dyDescent="0.3">
      <c r="A1285" s="200">
        <v>329378</v>
      </c>
      <c r="B1285" s="200" t="s">
        <v>1510</v>
      </c>
      <c r="C1285" s="200" t="s">
        <v>200</v>
      </c>
      <c r="D1285" s="200" t="s">
        <v>1511</v>
      </c>
      <c r="I1285" s="200" t="s">
        <v>4584</v>
      </c>
      <c r="X1285" s="200" t="s">
        <v>4648</v>
      </c>
      <c r="Y1285" s="200" t="s">
        <v>4648</v>
      </c>
      <c r="Z1285" s="200" t="s">
        <v>4648</v>
      </c>
    </row>
    <row r="1286" spans="1:26" x14ac:dyDescent="0.3">
      <c r="A1286" s="200">
        <v>337474</v>
      </c>
      <c r="B1286" s="200" t="s">
        <v>3737</v>
      </c>
      <c r="C1286" s="200" t="s">
        <v>211</v>
      </c>
      <c r="D1286" s="200" t="s">
        <v>359</v>
      </c>
      <c r="I1286" s="200" t="s">
        <v>4584</v>
      </c>
      <c r="Z1286" s="200" t="s">
        <v>4648</v>
      </c>
    </row>
    <row r="1287" spans="1:26" x14ac:dyDescent="0.3">
      <c r="A1287" s="200">
        <v>319485</v>
      </c>
      <c r="B1287" s="200" t="s">
        <v>2783</v>
      </c>
      <c r="C1287" s="200" t="s">
        <v>2274</v>
      </c>
      <c r="D1287" s="200" t="s">
        <v>719</v>
      </c>
      <c r="I1287" s="200" t="s">
        <v>4584</v>
      </c>
      <c r="V1287" s="200" t="s">
        <v>4648</v>
      </c>
      <c r="W1287" s="200" t="s">
        <v>4648</v>
      </c>
      <c r="Y1287" s="200" t="s">
        <v>4648</v>
      </c>
      <c r="Z1287" s="200" t="s">
        <v>4648</v>
      </c>
    </row>
    <row r="1288" spans="1:26" x14ac:dyDescent="0.3">
      <c r="A1288" s="200">
        <v>331705</v>
      </c>
      <c r="B1288" s="200" t="s">
        <v>1039</v>
      </c>
      <c r="C1288" s="200" t="s">
        <v>607</v>
      </c>
      <c r="D1288" s="200" t="s">
        <v>446</v>
      </c>
      <c r="I1288" s="200" t="s">
        <v>4584</v>
      </c>
      <c r="Y1288" s="200" t="s">
        <v>4648</v>
      </c>
      <c r="Z1288" s="200" t="s">
        <v>4648</v>
      </c>
    </row>
    <row r="1289" spans="1:26" x14ac:dyDescent="0.3">
      <c r="A1289" s="200">
        <v>331707</v>
      </c>
      <c r="B1289" s="200" t="s">
        <v>4879</v>
      </c>
      <c r="C1289" s="200" t="s">
        <v>305</v>
      </c>
      <c r="D1289" s="200" t="s">
        <v>669</v>
      </c>
      <c r="I1289" s="200" t="s">
        <v>4647</v>
      </c>
      <c r="Y1289" s="200" t="s">
        <v>4648</v>
      </c>
      <c r="Z1289" s="200" t="s">
        <v>4648</v>
      </c>
    </row>
    <row r="1290" spans="1:26" x14ac:dyDescent="0.3">
      <c r="A1290" s="200">
        <v>324761</v>
      </c>
      <c r="B1290" s="200" t="s">
        <v>2328</v>
      </c>
      <c r="C1290" s="200" t="s">
        <v>220</v>
      </c>
      <c r="D1290" s="200" t="s">
        <v>543</v>
      </c>
      <c r="I1290" s="200" t="s">
        <v>4584</v>
      </c>
      <c r="W1290" s="200" t="s">
        <v>4648</v>
      </c>
      <c r="X1290" s="200" t="s">
        <v>4648</v>
      </c>
      <c r="Y1290" s="200" t="s">
        <v>4648</v>
      </c>
      <c r="Z1290" s="200" t="s">
        <v>4648</v>
      </c>
    </row>
    <row r="1291" spans="1:26" x14ac:dyDescent="0.3">
      <c r="A1291" s="200">
        <v>335366</v>
      </c>
      <c r="B1291" s="200" t="s">
        <v>3052</v>
      </c>
      <c r="C1291" s="200" t="s">
        <v>211</v>
      </c>
      <c r="D1291" s="200" t="s">
        <v>271</v>
      </c>
      <c r="I1291" s="200" t="s">
        <v>4584</v>
      </c>
      <c r="Y1291" s="200" t="s">
        <v>4648</v>
      </c>
      <c r="Z1291" s="200" t="s">
        <v>4648</v>
      </c>
    </row>
    <row r="1292" spans="1:26" x14ac:dyDescent="0.3">
      <c r="A1292" s="200">
        <v>333959</v>
      </c>
      <c r="B1292" s="200" t="s">
        <v>1376</v>
      </c>
      <c r="C1292" s="200" t="s">
        <v>1155</v>
      </c>
      <c r="D1292" s="200" t="s">
        <v>235</v>
      </c>
      <c r="I1292" s="200" t="s">
        <v>4584</v>
      </c>
      <c r="Z1292" s="200" t="s">
        <v>4648</v>
      </c>
    </row>
    <row r="1293" spans="1:26" x14ac:dyDescent="0.3">
      <c r="A1293" s="200">
        <v>331708</v>
      </c>
      <c r="B1293" s="200" t="s">
        <v>1040</v>
      </c>
      <c r="C1293" s="200" t="s">
        <v>1041</v>
      </c>
      <c r="D1293" s="200" t="s">
        <v>498</v>
      </c>
      <c r="I1293" s="200" t="s">
        <v>4584</v>
      </c>
      <c r="Z1293" s="200" t="s">
        <v>4648</v>
      </c>
    </row>
    <row r="1294" spans="1:26" x14ac:dyDescent="0.3">
      <c r="A1294" s="200">
        <v>333963</v>
      </c>
      <c r="B1294" s="200" t="s">
        <v>2563</v>
      </c>
      <c r="C1294" s="200" t="s">
        <v>2564</v>
      </c>
      <c r="D1294" s="200" t="s">
        <v>324</v>
      </c>
      <c r="I1294" s="200" t="s">
        <v>4584</v>
      </c>
      <c r="W1294" s="200" t="s">
        <v>4648</v>
      </c>
      <c r="X1294" s="200" t="s">
        <v>4648</v>
      </c>
      <c r="Y1294" s="200" t="s">
        <v>4648</v>
      </c>
      <c r="Z1294" s="200" t="s">
        <v>4648</v>
      </c>
    </row>
    <row r="1295" spans="1:26" x14ac:dyDescent="0.3">
      <c r="A1295" s="200">
        <v>336789</v>
      </c>
      <c r="B1295" s="200" t="s">
        <v>3456</v>
      </c>
      <c r="C1295" s="200" t="s">
        <v>713</v>
      </c>
      <c r="D1295" s="200" t="s">
        <v>271</v>
      </c>
      <c r="I1295" s="200" t="s">
        <v>4584</v>
      </c>
      <c r="Z1295" s="200" t="s">
        <v>4648</v>
      </c>
    </row>
    <row r="1296" spans="1:26" x14ac:dyDescent="0.3">
      <c r="A1296" s="200">
        <v>335368</v>
      </c>
      <c r="B1296" s="200" t="s">
        <v>3053</v>
      </c>
      <c r="C1296" s="200" t="s">
        <v>772</v>
      </c>
      <c r="D1296" s="200" t="s">
        <v>235</v>
      </c>
      <c r="I1296" s="200" t="s">
        <v>4584</v>
      </c>
      <c r="Y1296" s="200" t="s">
        <v>4648</v>
      </c>
      <c r="Z1296" s="200" t="s">
        <v>4648</v>
      </c>
    </row>
    <row r="1297" spans="1:26" x14ac:dyDescent="0.3">
      <c r="A1297" s="200">
        <v>303728</v>
      </c>
      <c r="B1297" s="200" t="s">
        <v>1227</v>
      </c>
      <c r="C1297" s="200" t="s">
        <v>1228</v>
      </c>
      <c r="D1297" s="200" t="s">
        <v>930</v>
      </c>
      <c r="I1297" s="200" t="s">
        <v>4584</v>
      </c>
      <c r="Y1297" s="200" t="s">
        <v>4648</v>
      </c>
      <c r="Z1297" s="200" t="s">
        <v>4648</v>
      </c>
    </row>
    <row r="1298" spans="1:26" x14ac:dyDescent="0.3">
      <c r="A1298" s="200">
        <v>335369</v>
      </c>
      <c r="B1298" s="200" t="s">
        <v>3054</v>
      </c>
      <c r="C1298" s="200" t="s">
        <v>344</v>
      </c>
      <c r="D1298" s="200" t="s">
        <v>3055</v>
      </c>
      <c r="I1298" s="200" t="s">
        <v>4584</v>
      </c>
      <c r="Y1298" s="200" t="s">
        <v>4648</v>
      </c>
      <c r="Z1298" s="200" t="s">
        <v>4648</v>
      </c>
    </row>
    <row r="1299" spans="1:26" x14ac:dyDescent="0.3">
      <c r="A1299" s="200">
        <v>318857</v>
      </c>
      <c r="B1299" s="200" t="s">
        <v>4880</v>
      </c>
      <c r="C1299" s="200" t="s">
        <v>369</v>
      </c>
      <c r="D1299" s="200" t="s">
        <v>312</v>
      </c>
      <c r="I1299" s="200" t="s">
        <v>4647</v>
      </c>
    </row>
    <row r="1300" spans="1:26" x14ac:dyDescent="0.3">
      <c r="A1300" s="200">
        <v>319501</v>
      </c>
      <c r="B1300" s="200" t="s">
        <v>4881</v>
      </c>
      <c r="C1300" s="200" t="s">
        <v>315</v>
      </c>
      <c r="D1300" s="200" t="s">
        <v>270</v>
      </c>
      <c r="I1300" s="200" t="s">
        <v>4647</v>
      </c>
      <c r="Z1300" s="200" t="s">
        <v>4648</v>
      </c>
    </row>
    <row r="1301" spans="1:26" x14ac:dyDescent="0.3">
      <c r="A1301" s="200">
        <v>335370</v>
      </c>
      <c r="B1301" s="200" t="s">
        <v>3056</v>
      </c>
      <c r="C1301" s="200" t="s">
        <v>1146</v>
      </c>
      <c r="D1301" s="200" t="s">
        <v>210</v>
      </c>
      <c r="I1301" s="200" t="s">
        <v>4584</v>
      </c>
      <c r="Y1301" s="200" t="s">
        <v>4648</v>
      </c>
      <c r="Z1301" s="200" t="s">
        <v>4648</v>
      </c>
    </row>
    <row r="1302" spans="1:26" x14ac:dyDescent="0.3">
      <c r="A1302" s="200">
        <v>303751</v>
      </c>
      <c r="B1302" s="200" t="s">
        <v>4882</v>
      </c>
      <c r="C1302" s="200" t="s">
        <v>211</v>
      </c>
      <c r="D1302" s="200" t="s">
        <v>844</v>
      </c>
      <c r="I1302" s="200" t="s">
        <v>4647</v>
      </c>
      <c r="Z1302" s="200" t="s">
        <v>4648</v>
      </c>
    </row>
    <row r="1303" spans="1:26" x14ac:dyDescent="0.3">
      <c r="A1303" s="200">
        <v>333969</v>
      </c>
      <c r="B1303" s="200" t="s">
        <v>1635</v>
      </c>
      <c r="C1303" s="200" t="s">
        <v>301</v>
      </c>
      <c r="D1303" s="200" t="s">
        <v>1636</v>
      </c>
      <c r="I1303" s="200" t="s">
        <v>4584</v>
      </c>
      <c r="W1303" s="200" t="s">
        <v>4648</v>
      </c>
      <c r="Y1303" s="200" t="s">
        <v>4648</v>
      </c>
      <c r="Z1303" s="200" t="s">
        <v>4648</v>
      </c>
    </row>
    <row r="1304" spans="1:26" x14ac:dyDescent="0.3">
      <c r="A1304" s="200">
        <v>333970</v>
      </c>
      <c r="B1304" s="200" t="s">
        <v>2565</v>
      </c>
      <c r="C1304" s="200" t="s">
        <v>203</v>
      </c>
      <c r="D1304" s="200" t="s">
        <v>704</v>
      </c>
      <c r="I1304" s="200" t="s">
        <v>4584</v>
      </c>
      <c r="W1304" s="200" t="s">
        <v>4648</v>
      </c>
      <c r="X1304" s="200" t="s">
        <v>4648</v>
      </c>
      <c r="Y1304" s="200" t="s">
        <v>4648</v>
      </c>
      <c r="Z1304" s="200" t="s">
        <v>4648</v>
      </c>
    </row>
    <row r="1305" spans="1:26" x14ac:dyDescent="0.3">
      <c r="A1305" s="200">
        <v>333971</v>
      </c>
      <c r="B1305" s="200" t="s">
        <v>2566</v>
      </c>
      <c r="C1305" s="200" t="s">
        <v>273</v>
      </c>
      <c r="D1305" s="200" t="s">
        <v>214</v>
      </c>
      <c r="I1305" s="200" t="s">
        <v>4584</v>
      </c>
      <c r="W1305" s="200" t="s">
        <v>4648</v>
      </c>
      <c r="X1305" s="200" t="s">
        <v>4648</v>
      </c>
      <c r="Y1305" s="200" t="s">
        <v>4648</v>
      </c>
      <c r="Z1305" s="200" t="s">
        <v>4648</v>
      </c>
    </row>
    <row r="1306" spans="1:26" x14ac:dyDescent="0.3">
      <c r="A1306" s="200">
        <v>337483</v>
      </c>
      <c r="B1306" s="200" t="s">
        <v>3611</v>
      </c>
      <c r="C1306" s="200" t="s">
        <v>369</v>
      </c>
      <c r="D1306" s="200" t="s">
        <v>420</v>
      </c>
      <c r="I1306" s="200" t="s">
        <v>4584</v>
      </c>
      <c r="Z1306" s="200" t="s">
        <v>4648</v>
      </c>
    </row>
    <row r="1307" spans="1:26" x14ac:dyDescent="0.3">
      <c r="A1307" s="200">
        <v>337485</v>
      </c>
      <c r="B1307" s="200" t="s">
        <v>3741</v>
      </c>
      <c r="C1307" s="200" t="s">
        <v>3576</v>
      </c>
      <c r="D1307" s="200" t="s">
        <v>679</v>
      </c>
      <c r="I1307" s="200" t="s">
        <v>4584</v>
      </c>
    </row>
    <row r="1308" spans="1:26" x14ac:dyDescent="0.3">
      <c r="A1308" s="200">
        <v>327979</v>
      </c>
      <c r="B1308" s="200" t="s">
        <v>4887</v>
      </c>
      <c r="C1308" s="200" t="s">
        <v>203</v>
      </c>
      <c r="D1308" s="200" t="s">
        <v>444</v>
      </c>
      <c r="I1308" s="200" t="s">
        <v>4647</v>
      </c>
      <c r="Z1308" s="200" t="s">
        <v>4648</v>
      </c>
    </row>
    <row r="1309" spans="1:26" x14ac:dyDescent="0.3">
      <c r="A1309" s="200">
        <v>331716</v>
      </c>
      <c r="B1309" s="200" t="s">
        <v>2440</v>
      </c>
      <c r="C1309" s="200" t="s">
        <v>564</v>
      </c>
      <c r="D1309" s="200" t="s">
        <v>2441</v>
      </c>
      <c r="I1309" s="200" t="s">
        <v>4584</v>
      </c>
      <c r="W1309" s="200" t="s">
        <v>4648</v>
      </c>
      <c r="X1309" s="200" t="s">
        <v>4648</v>
      </c>
      <c r="Y1309" s="200" t="s">
        <v>4648</v>
      </c>
      <c r="Z1309" s="200" t="s">
        <v>4648</v>
      </c>
    </row>
    <row r="1310" spans="1:26" x14ac:dyDescent="0.3">
      <c r="A1310" s="200">
        <v>335374</v>
      </c>
      <c r="B1310" s="200" t="s">
        <v>1888</v>
      </c>
      <c r="C1310" s="200" t="s">
        <v>200</v>
      </c>
      <c r="D1310" s="200" t="s">
        <v>1034</v>
      </c>
      <c r="I1310" s="200" t="s">
        <v>4584</v>
      </c>
      <c r="Y1310" s="200" t="s">
        <v>4648</v>
      </c>
      <c r="Z1310" s="200" t="s">
        <v>4648</v>
      </c>
    </row>
    <row r="1311" spans="1:26" x14ac:dyDescent="0.3">
      <c r="A1311" s="200">
        <v>337487</v>
      </c>
      <c r="B1311" s="200" t="s">
        <v>3743</v>
      </c>
      <c r="C1311" s="200" t="s">
        <v>209</v>
      </c>
      <c r="D1311" s="200" t="s">
        <v>3744</v>
      </c>
      <c r="I1311" s="200" t="s">
        <v>4584</v>
      </c>
      <c r="Z1311" s="200" t="s">
        <v>4648</v>
      </c>
    </row>
    <row r="1312" spans="1:26" x14ac:dyDescent="0.3">
      <c r="A1312" s="200">
        <v>335375</v>
      </c>
      <c r="B1312" s="200" t="s">
        <v>1889</v>
      </c>
      <c r="C1312" s="200" t="s">
        <v>370</v>
      </c>
      <c r="D1312" s="200" t="s">
        <v>392</v>
      </c>
      <c r="I1312" s="200" t="s">
        <v>4584</v>
      </c>
      <c r="Y1312" s="200" t="s">
        <v>4648</v>
      </c>
      <c r="Z1312" s="200" t="s">
        <v>4648</v>
      </c>
    </row>
    <row r="1313" spans="1:26" x14ac:dyDescent="0.3">
      <c r="A1313" s="200">
        <v>335376</v>
      </c>
      <c r="B1313" s="200" t="s">
        <v>1890</v>
      </c>
      <c r="C1313" s="200" t="s">
        <v>1891</v>
      </c>
      <c r="D1313" s="200" t="s">
        <v>235</v>
      </c>
      <c r="I1313" s="200" t="s">
        <v>4584</v>
      </c>
      <c r="Z1313" s="200" t="s">
        <v>4648</v>
      </c>
    </row>
    <row r="1314" spans="1:26" x14ac:dyDescent="0.3">
      <c r="A1314" s="200">
        <v>333266</v>
      </c>
      <c r="B1314" s="200" t="s">
        <v>1127</v>
      </c>
      <c r="C1314" s="200" t="s">
        <v>266</v>
      </c>
      <c r="D1314" s="200" t="s">
        <v>240</v>
      </c>
      <c r="I1314" s="200" t="s">
        <v>4584</v>
      </c>
      <c r="Z1314" s="200" t="s">
        <v>4648</v>
      </c>
    </row>
    <row r="1315" spans="1:26" x14ac:dyDescent="0.3">
      <c r="A1315" s="200">
        <v>323278</v>
      </c>
      <c r="B1315" s="200" t="s">
        <v>4558</v>
      </c>
      <c r="C1315" s="200" t="s">
        <v>437</v>
      </c>
      <c r="D1315" s="200" t="s">
        <v>4559</v>
      </c>
      <c r="I1315" s="200" t="s">
        <v>4584</v>
      </c>
      <c r="Z1315" s="200" t="s">
        <v>4648</v>
      </c>
    </row>
    <row r="1316" spans="1:26" x14ac:dyDescent="0.3">
      <c r="A1316" s="200">
        <v>337490</v>
      </c>
      <c r="B1316" s="200" t="s">
        <v>3746</v>
      </c>
      <c r="C1316" s="200" t="s">
        <v>333</v>
      </c>
      <c r="D1316" s="200" t="s">
        <v>969</v>
      </c>
      <c r="I1316" s="200" t="s">
        <v>4584</v>
      </c>
    </row>
    <row r="1317" spans="1:26" x14ac:dyDescent="0.3">
      <c r="A1317" s="200">
        <v>326416</v>
      </c>
      <c r="B1317" s="200" t="s">
        <v>2833</v>
      </c>
      <c r="C1317" s="200" t="s">
        <v>200</v>
      </c>
      <c r="D1317" s="200" t="s">
        <v>883</v>
      </c>
      <c r="I1317" s="200" t="s">
        <v>4584</v>
      </c>
      <c r="V1317" s="200" t="s">
        <v>4648</v>
      </c>
      <c r="W1317" s="200" t="s">
        <v>4648</v>
      </c>
      <c r="Y1317" s="200" t="s">
        <v>4648</v>
      </c>
      <c r="Z1317" s="200" t="s">
        <v>4648</v>
      </c>
    </row>
    <row r="1318" spans="1:26" x14ac:dyDescent="0.3">
      <c r="A1318" s="200">
        <v>329405</v>
      </c>
      <c r="B1318" s="200" t="s">
        <v>2379</v>
      </c>
      <c r="C1318" s="200" t="s">
        <v>373</v>
      </c>
      <c r="D1318" s="200" t="s">
        <v>268</v>
      </c>
      <c r="I1318" s="200" t="s">
        <v>4584</v>
      </c>
      <c r="W1318" s="200" t="s">
        <v>4648</v>
      </c>
      <c r="X1318" s="200" t="s">
        <v>4648</v>
      </c>
      <c r="Y1318" s="200" t="s">
        <v>4648</v>
      </c>
      <c r="Z1318" s="200" t="s">
        <v>4648</v>
      </c>
    </row>
    <row r="1319" spans="1:26" x14ac:dyDescent="0.3">
      <c r="A1319" s="200">
        <v>319520</v>
      </c>
      <c r="B1319" s="200" t="s">
        <v>4888</v>
      </c>
      <c r="C1319" s="200" t="s">
        <v>4889</v>
      </c>
      <c r="I1319" s="200" t="s">
        <v>4647</v>
      </c>
      <c r="V1319" s="200" t="s">
        <v>4648</v>
      </c>
      <c r="W1319" s="200" t="s">
        <v>4648</v>
      </c>
      <c r="Y1319" s="200" t="s">
        <v>4648</v>
      </c>
      <c r="Z1319" s="200" t="s">
        <v>4648</v>
      </c>
    </row>
    <row r="1320" spans="1:26" x14ac:dyDescent="0.3">
      <c r="A1320" s="200">
        <v>321671</v>
      </c>
      <c r="B1320" s="200" t="s">
        <v>4890</v>
      </c>
      <c r="C1320" s="200" t="s">
        <v>4891</v>
      </c>
      <c r="D1320" s="200" t="s">
        <v>4892</v>
      </c>
      <c r="F1320" s="200">
        <v>26276</v>
      </c>
      <c r="I1320" s="200" t="s">
        <v>4647</v>
      </c>
    </row>
    <row r="1321" spans="1:26" x14ac:dyDescent="0.3">
      <c r="A1321" s="200">
        <v>335378</v>
      </c>
      <c r="B1321" s="200" t="s">
        <v>1892</v>
      </c>
      <c r="C1321" s="200" t="s">
        <v>200</v>
      </c>
      <c r="D1321" s="200" t="s">
        <v>717</v>
      </c>
      <c r="I1321" s="200" t="s">
        <v>4584</v>
      </c>
      <c r="Y1321" s="200" t="s">
        <v>4648</v>
      </c>
      <c r="Z1321" s="200" t="s">
        <v>4648</v>
      </c>
    </row>
    <row r="1322" spans="1:26" x14ac:dyDescent="0.3">
      <c r="A1322" s="200">
        <v>331722</v>
      </c>
      <c r="B1322" s="200" t="s">
        <v>1319</v>
      </c>
      <c r="C1322" s="200" t="s">
        <v>203</v>
      </c>
      <c r="D1322" s="200" t="s">
        <v>377</v>
      </c>
      <c r="I1322" s="200" t="s">
        <v>4584</v>
      </c>
      <c r="Y1322" s="200" t="s">
        <v>4648</v>
      </c>
      <c r="Z1322" s="200" t="s">
        <v>4648</v>
      </c>
    </row>
    <row r="1323" spans="1:26" x14ac:dyDescent="0.3">
      <c r="A1323" s="200">
        <v>335379</v>
      </c>
      <c r="B1323" s="200" t="s">
        <v>1893</v>
      </c>
      <c r="C1323" s="200" t="s">
        <v>203</v>
      </c>
      <c r="D1323" s="200" t="s">
        <v>629</v>
      </c>
      <c r="I1323" s="200" t="s">
        <v>4584</v>
      </c>
      <c r="Y1323" s="200" t="s">
        <v>4648</v>
      </c>
      <c r="Z1323" s="200" t="s">
        <v>4648</v>
      </c>
    </row>
    <row r="1324" spans="1:26" x14ac:dyDescent="0.3">
      <c r="A1324" s="200">
        <v>333975</v>
      </c>
      <c r="B1324" s="200" t="s">
        <v>2567</v>
      </c>
      <c r="C1324" s="200" t="s">
        <v>2568</v>
      </c>
      <c r="D1324" s="200" t="s">
        <v>263</v>
      </c>
      <c r="I1324" s="200" t="s">
        <v>4584</v>
      </c>
      <c r="W1324" s="200" t="s">
        <v>4648</v>
      </c>
      <c r="X1324" s="200" t="s">
        <v>4648</v>
      </c>
      <c r="Y1324" s="200" t="s">
        <v>4648</v>
      </c>
      <c r="Z1324" s="200" t="s">
        <v>4648</v>
      </c>
    </row>
    <row r="1325" spans="1:26" x14ac:dyDescent="0.3">
      <c r="A1325" s="200">
        <v>333976</v>
      </c>
      <c r="B1325" s="200" t="s">
        <v>2269</v>
      </c>
      <c r="C1325" s="200" t="s">
        <v>1140</v>
      </c>
      <c r="D1325" s="200" t="s">
        <v>872</v>
      </c>
      <c r="I1325" s="200" t="s">
        <v>4584</v>
      </c>
      <c r="W1325" s="200" t="s">
        <v>4648</v>
      </c>
      <c r="X1325" s="200" t="s">
        <v>4648</v>
      </c>
      <c r="Y1325" s="200" t="s">
        <v>4648</v>
      </c>
      <c r="Z1325" s="200" t="s">
        <v>4648</v>
      </c>
    </row>
    <row r="1326" spans="1:26" x14ac:dyDescent="0.3">
      <c r="A1326" s="200">
        <v>331726</v>
      </c>
      <c r="B1326" s="200" t="s">
        <v>4895</v>
      </c>
      <c r="C1326" s="200" t="s">
        <v>203</v>
      </c>
      <c r="D1326" s="200" t="s">
        <v>4896</v>
      </c>
      <c r="F1326" s="200">
        <v>30225</v>
      </c>
      <c r="G1326" s="200" t="s">
        <v>4897</v>
      </c>
      <c r="H1326" s="200">
        <v>1</v>
      </c>
      <c r="I1326" s="200" t="s">
        <v>4647</v>
      </c>
    </row>
    <row r="1327" spans="1:26" x14ac:dyDescent="0.3">
      <c r="A1327" s="200">
        <v>331727</v>
      </c>
      <c r="B1327" s="200" t="s">
        <v>4898</v>
      </c>
      <c r="C1327" s="200" t="s">
        <v>209</v>
      </c>
      <c r="D1327" s="200" t="s">
        <v>268</v>
      </c>
      <c r="I1327" s="200" t="s">
        <v>4647</v>
      </c>
      <c r="Z1327" s="200" t="s">
        <v>4648</v>
      </c>
    </row>
    <row r="1328" spans="1:26" x14ac:dyDescent="0.3">
      <c r="A1328" s="200">
        <v>337493</v>
      </c>
      <c r="B1328" s="200" t="s">
        <v>3748</v>
      </c>
      <c r="C1328" s="200" t="s">
        <v>357</v>
      </c>
      <c r="D1328" s="200" t="s">
        <v>324</v>
      </c>
      <c r="I1328" s="200" t="s">
        <v>4584</v>
      </c>
      <c r="Z1328" s="200" t="s">
        <v>4648</v>
      </c>
    </row>
    <row r="1329" spans="1:26" x14ac:dyDescent="0.3">
      <c r="A1329" s="200">
        <v>324780</v>
      </c>
      <c r="B1329" s="200" t="s">
        <v>4899</v>
      </c>
      <c r="C1329" s="200" t="s">
        <v>203</v>
      </c>
      <c r="D1329" s="200" t="s">
        <v>210</v>
      </c>
      <c r="I1329" s="200" t="s">
        <v>4647</v>
      </c>
      <c r="Y1329" s="200" t="s">
        <v>4648</v>
      </c>
      <c r="Z1329" s="200" t="s">
        <v>4648</v>
      </c>
    </row>
    <row r="1330" spans="1:26" x14ac:dyDescent="0.3">
      <c r="A1330" s="200">
        <v>337494</v>
      </c>
      <c r="B1330" s="200" t="s">
        <v>3749</v>
      </c>
      <c r="C1330" s="200" t="s">
        <v>203</v>
      </c>
      <c r="D1330" s="200" t="s">
        <v>285</v>
      </c>
      <c r="I1330" s="200" t="s">
        <v>4584</v>
      </c>
      <c r="Z1330" s="200" t="s">
        <v>4648</v>
      </c>
    </row>
    <row r="1331" spans="1:26" x14ac:dyDescent="0.3">
      <c r="A1331" s="200">
        <v>319531</v>
      </c>
      <c r="B1331" s="200" t="s">
        <v>4900</v>
      </c>
      <c r="C1331" s="200" t="s">
        <v>333</v>
      </c>
      <c r="D1331" s="200" t="s">
        <v>517</v>
      </c>
      <c r="I1331" s="200" t="s">
        <v>4647</v>
      </c>
    </row>
    <row r="1332" spans="1:26" x14ac:dyDescent="0.3">
      <c r="A1332" s="200">
        <v>303993</v>
      </c>
      <c r="B1332" s="200" t="s">
        <v>1442</v>
      </c>
      <c r="C1332" s="200" t="s">
        <v>442</v>
      </c>
      <c r="D1332" s="200" t="s">
        <v>202</v>
      </c>
      <c r="I1332" s="200" t="s">
        <v>4584</v>
      </c>
      <c r="W1332" s="200" t="s">
        <v>4648</v>
      </c>
      <c r="X1332" s="200" t="s">
        <v>4648</v>
      </c>
      <c r="Y1332" s="200" t="s">
        <v>4648</v>
      </c>
      <c r="Z1332" s="200" t="s">
        <v>4648</v>
      </c>
    </row>
    <row r="1333" spans="1:26" x14ac:dyDescent="0.3">
      <c r="A1333" s="200">
        <v>335383</v>
      </c>
      <c r="B1333" s="200" t="s">
        <v>3057</v>
      </c>
      <c r="C1333" s="200" t="s">
        <v>200</v>
      </c>
      <c r="D1333" s="200" t="s">
        <v>431</v>
      </c>
      <c r="I1333" s="200" t="s">
        <v>4584</v>
      </c>
      <c r="Y1333" s="200" t="s">
        <v>4648</v>
      </c>
      <c r="Z1333" s="200" t="s">
        <v>4648</v>
      </c>
    </row>
    <row r="1334" spans="1:26" x14ac:dyDescent="0.3">
      <c r="A1334" s="200">
        <v>335385</v>
      </c>
      <c r="B1334" s="200" t="s">
        <v>3058</v>
      </c>
      <c r="C1334" s="200" t="s">
        <v>251</v>
      </c>
      <c r="D1334" s="200" t="s">
        <v>299</v>
      </c>
      <c r="I1334" s="200" t="s">
        <v>4584</v>
      </c>
      <c r="Y1334" s="200" t="s">
        <v>4648</v>
      </c>
      <c r="Z1334" s="200" t="s">
        <v>4648</v>
      </c>
    </row>
    <row r="1335" spans="1:26" x14ac:dyDescent="0.3">
      <c r="A1335" s="200">
        <v>315909</v>
      </c>
      <c r="B1335" s="200" t="s">
        <v>4903</v>
      </c>
      <c r="C1335" s="200" t="s">
        <v>200</v>
      </c>
      <c r="D1335" s="200" t="s">
        <v>215</v>
      </c>
      <c r="I1335" s="200" t="s">
        <v>4647</v>
      </c>
      <c r="Z1335" s="200" t="s">
        <v>4648</v>
      </c>
    </row>
    <row r="1336" spans="1:26" x14ac:dyDescent="0.3">
      <c r="A1336" s="200">
        <v>329423</v>
      </c>
      <c r="B1336" s="200" t="s">
        <v>4904</v>
      </c>
      <c r="C1336" s="200" t="s">
        <v>355</v>
      </c>
      <c r="D1336" s="200" t="s">
        <v>543</v>
      </c>
      <c r="I1336" s="200" t="s">
        <v>4647</v>
      </c>
      <c r="Z1336" s="200" t="s">
        <v>4648</v>
      </c>
    </row>
    <row r="1337" spans="1:26" x14ac:dyDescent="0.3">
      <c r="A1337" s="200">
        <v>333981</v>
      </c>
      <c r="B1337" s="200" t="s">
        <v>2569</v>
      </c>
      <c r="C1337" s="200" t="s">
        <v>758</v>
      </c>
      <c r="D1337" s="200" t="s">
        <v>956</v>
      </c>
      <c r="I1337" s="200" t="s">
        <v>4584</v>
      </c>
      <c r="W1337" s="200" t="s">
        <v>4648</v>
      </c>
      <c r="X1337" s="200" t="s">
        <v>4648</v>
      </c>
      <c r="Y1337" s="200" t="s">
        <v>4648</v>
      </c>
      <c r="Z1337" s="200" t="s">
        <v>4648</v>
      </c>
    </row>
    <row r="1338" spans="1:26" x14ac:dyDescent="0.3">
      <c r="A1338" s="200">
        <v>335386</v>
      </c>
      <c r="B1338" s="200" t="s">
        <v>3059</v>
      </c>
      <c r="C1338" s="200" t="s">
        <v>3060</v>
      </c>
      <c r="D1338" s="200" t="s">
        <v>3061</v>
      </c>
      <c r="I1338" s="200" t="s">
        <v>4584</v>
      </c>
      <c r="Y1338" s="200" t="s">
        <v>4648</v>
      </c>
      <c r="Z1338" s="200" t="s">
        <v>4648</v>
      </c>
    </row>
    <row r="1339" spans="1:26" x14ac:dyDescent="0.3">
      <c r="A1339" s="200">
        <v>337497</v>
      </c>
      <c r="B1339" s="200" t="s">
        <v>3750</v>
      </c>
      <c r="C1339" s="200" t="s">
        <v>211</v>
      </c>
      <c r="D1339" s="200" t="s">
        <v>623</v>
      </c>
      <c r="I1339" s="200" t="s">
        <v>4584</v>
      </c>
    </row>
    <row r="1340" spans="1:26" x14ac:dyDescent="0.3">
      <c r="A1340" s="200">
        <v>335387</v>
      </c>
      <c r="B1340" s="200" t="s">
        <v>3062</v>
      </c>
      <c r="C1340" s="200" t="s">
        <v>200</v>
      </c>
      <c r="D1340" s="200" t="s">
        <v>377</v>
      </c>
      <c r="I1340" s="200" t="s">
        <v>4584</v>
      </c>
      <c r="Y1340" s="200" t="s">
        <v>4648</v>
      </c>
      <c r="Z1340" s="200" t="s">
        <v>4648</v>
      </c>
    </row>
    <row r="1341" spans="1:26" x14ac:dyDescent="0.3">
      <c r="A1341" s="200">
        <v>335388</v>
      </c>
      <c r="B1341" s="200" t="s">
        <v>3063</v>
      </c>
      <c r="C1341" s="200" t="s">
        <v>200</v>
      </c>
      <c r="D1341" s="200" t="s">
        <v>3064</v>
      </c>
      <c r="I1341" s="200" t="s">
        <v>4584</v>
      </c>
      <c r="Y1341" s="200" t="s">
        <v>4648</v>
      </c>
      <c r="Z1341" s="200" t="s">
        <v>4648</v>
      </c>
    </row>
    <row r="1342" spans="1:26" x14ac:dyDescent="0.3">
      <c r="A1342" s="200">
        <v>337498</v>
      </c>
      <c r="B1342" s="200" t="s">
        <v>3751</v>
      </c>
      <c r="C1342" s="200" t="s">
        <v>3532</v>
      </c>
      <c r="D1342" s="200" t="s">
        <v>377</v>
      </c>
      <c r="I1342" s="200" t="s">
        <v>4584</v>
      </c>
      <c r="Z1342" s="200" t="s">
        <v>4648</v>
      </c>
    </row>
    <row r="1343" spans="1:26" x14ac:dyDescent="0.3">
      <c r="A1343" s="200">
        <v>334796</v>
      </c>
      <c r="B1343" s="200" t="s">
        <v>2754</v>
      </c>
      <c r="C1343" s="200" t="s">
        <v>211</v>
      </c>
      <c r="D1343" s="200" t="s">
        <v>202</v>
      </c>
      <c r="I1343" s="200" t="s">
        <v>4584</v>
      </c>
      <c r="W1343" s="200" t="s">
        <v>4648</v>
      </c>
      <c r="X1343" s="200" t="s">
        <v>4648</v>
      </c>
      <c r="Y1343" s="200" t="s">
        <v>4648</v>
      </c>
      <c r="Z1343" s="200" t="s">
        <v>4648</v>
      </c>
    </row>
    <row r="1344" spans="1:26" x14ac:dyDescent="0.3">
      <c r="A1344" s="200">
        <v>333644</v>
      </c>
      <c r="B1344" s="200" t="s">
        <v>4905</v>
      </c>
      <c r="C1344" s="200" t="s">
        <v>536</v>
      </c>
      <c r="D1344" s="200" t="s">
        <v>341</v>
      </c>
      <c r="I1344" s="200" t="s">
        <v>4647</v>
      </c>
    </row>
    <row r="1345" spans="1:26" x14ac:dyDescent="0.3">
      <c r="A1345" s="200">
        <v>335391</v>
      </c>
      <c r="B1345" s="200" t="s">
        <v>892</v>
      </c>
      <c r="C1345" s="200" t="s">
        <v>203</v>
      </c>
      <c r="D1345" s="200" t="s">
        <v>320</v>
      </c>
      <c r="I1345" s="200" t="s">
        <v>4584</v>
      </c>
      <c r="Y1345" s="200" t="s">
        <v>4648</v>
      </c>
      <c r="Z1345" s="200" t="s">
        <v>4648</v>
      </c>
    </row>
    <row r="1346" spans="1:26" x14ac:dyDescent="0.3">
      <c r="A1346" s="200">
        <v>335393</v>
      </c>
      <c r="B1346" s="200" t="s">
        <v>1895</v>
      </c>
      <c r="C1346" s="200" t="s">
        <v>738</v>
      </c>
      <c r="D1346" s="200" t="s">
        <v>879</v>
      </c>
      <c r="I1346" s="200" t="s">
        <v>4584</v>
      </c>
      <c r="Z1346" s="200" t="s">
        <v>4648</v>
      </c>
    </row>
    <row r="1347" spans="1:26" x14ac:dyDescent="0.3">
      <c r="A1347" s="200">
        <v>331734</v>
      </c>
      <c r="B1347" s="200" t="s">
        <v>2442</v>
      </c>
      <c r="C1347" s="200" t="s">
        <v>200</v>
      </c>
      <c r="D1347" s="200" t="s">
        <v>1877</v>
      </c>
      <c r="I1347" s="200" t="s">
        <v>4584</v>
      </c>
      <c r="W1347" s="200" t="s">
        <v>4648</v>
      </c>
      <c r="X1347" s="200" t="s">
        <v>4648</v>
      </c>
      <c r="Y1347" s="200" t="s">
        <v>4648</v>
      </c>
      <c r="Z1347" s="200" t="s">
        <v>4648</v>
      </c>
    </row>
    <row r="1348" spans="1:26" x14ac:dyDescent="0.3">
      <c r="A1348" s="200">
        <v>326272</v>
      </c>
      <c r="B1348" s="200" t="s">
        <v>4907</v>
      </c>
      <c r="C1348" s="200" t="s">
        <v>200</v>
      </c>
      <c r="D1348" s="200" t="s">
        <v>773</v>
      </c>
      <c r="I1348" s="200" t="s">
        <v>4647</v>
      </c>
      <c r="Z1348" s="200" t="s">
        <v>4648</v>
      </c>
    </row>
    <row r="1349" spans="1:26" x14ac:dyDescent="0.3">
      <c r="A1349" s="200">
        <v>335395</v>
      </c>
      <c r="B1349" s="200" t="s">
        <v>3065</v>
      </c>
      <c r="C1349" s="200" t="s">
        <v>203</v>
      </c>
      <c r="D1349" s="200" t="s">
        <v>846</v>
      </c>
      <c r="I1349" s="200" t="s">
        <v>4584</v>
      </c>
      <c r="Z1349" s="200" t="s">
        <v>4648</v>
      </c>
    </row>
    <row r="1350" spans="1:26" x14ac:dyDescent="0.3">
      <c r="A1350" s="200">
        <v>331738</v>
      </c>
      <c r="B1350" s="200" t="s">
        <v>1547</v>
      </c>
      <c r="C1350" s="200" t="s">
        <v>273</v>
      </c>
      <c r="D1350" s="200" t="s">
        <v>252</v>
      </c>
      <c r="I1350" s="200" t="s">
        <v>4584</v>
      </c>
      <c r="W1350" s="200" t="s">
        <v>4648</v>
      </c>
      <c r="Y1350" s="200" t="s">
        <v>4648</v>
      </c>
      <c r="Z1350" s="200" t="s">
        <v>4648</v>
      </c>
    </row>
    <row r="1351" spans="1:26" x14ac:dyDescent="0.3">
      <c r="A1351" s="200">
        <v>322023</v>
      </c>
      <c r="B1351" s="200" t="s">
        <v>2302</v>
      </c>
      <c r="C1351" s="200" t="s">
        <v>203</v>
      </c>
      <c r="D1351" s="200" t="s">
        <v>202</v>
      </c>
      <c r="I1351" s="200" t="s">
        <v>4584</v>
      </c>
      <c r="W1351" s="200" t="s">
        <v>4648</v>
      </c>
      <c r="X1351" s="200" t="s">
        <v>4648</v>
      </c>
      <c r="Y1351" s="200" t="s">
        <v>4648</v>
      </c>
      <c r="Z1351" s="200" t="s">
        <v>4648</v>
      </c>
    </row>
    <row r="1352" spans="1:26" x14ac:dyDescent="0.3">
      <c r="A1352" s="200">
        <v>300414</v>
      </c>
      <c r="B1352" s="200" t="s">
        <v>4908</v>
      </c>
      <c r="C1352" s="200" t="s">
        <v>201</v>
      </c>
      <c r="D1352" s="200" t="s">
        <v>4909</v>
      </c>
      <c r="I1352" s="200" t="s">
        <v>4647</v>
      </c>
      <c r="V1352" s="200" t="s">
        <v>4648</v>
      </c>
      <c r="W1352" s="200" t="s">
        <v>4648</v>
      </c>
      <c r="Y1352" s="200" t="s">
        <v>4648</v>
      </c>
      <c r="Z1352" s="200" t="s">
        <v>4648</v>
      </c>
    </row>
    <row r="1353" spans="1:26" x14ac:dyDescent="0.3">
      <c r="A1353" s="200">
        <v>323292</v>
      </c>
      <c r="B1353" s="200" t="s">
        <v>4910</v>
      </c>
      <c r="C1353" s="200" t="s">
        <v>203</v>
      </c>
      <c r="I1353" s="200" t="s">
        <v>4647</v>
      </c>
    </row>
    <row r="1354" spans="1:26" x14ac:dyDescent="0.3">
      <c r="A1354" s="200">
        <v>304098</v>
      </c>
      <c r="B1354" s="200" t="s">
        <v>1444</v>
      </c>
      <c r="C1354" s="200" t="s">
        <v>506</v>
      </c>
      <c r="D1354" s="200" t="s">
        <v>662</v>
      </c>
      <c r="I1354" s="200" t="s">
        <v>4584</v>
      </c>
      <c r="W1354" s="200" t="s">
        <v>4648</v>
      </c>
      <c r="Y1354" s="200" t="s">
        <v>4648</v>
      </c>
      <c r="Z1354" s="200" t="s">
        <v>4648</v>
      </c>
    </row>
    <row r="1355" spans="1:26" x14ac:dyDescent="0.3">
      <c r="A1355" s="200">
        <v>304101</v>
      </c>
      <c r="B1355" s="200" t="s">
        <v>4911</v>
      </c>
      <c r="C1355" s="200" t="s">
        <v>886</v>
      </c>
      <c r="I1355" s="200" t="s">
        <v>4647</v>
      </c>
    </row>
    <row r="1356" spans="1:26" x14ac:dyDescent="0.3">
      <c r="A1356" s="200">
        <v>337503</v>
      </c>
      <c r="B1356" s="200" t="s">
        <v>3753</v>
      </c>
      <c r="C1356" s="200" t="s">
        <v>203</v>
      </c>
      <c r="D1356" s="200" t="s">
        <v>1033</v>
      </c>
      <c r="I1356" s="200" t="s">
        <v>4584</v>
      </c>
    </row>
    <row r="1357" spans="1:26" x14ac:dyDescent="0.3">
      <c r="A1357" s="200">
        <v>326459</v>
      </c>
      <c r="B1357" s="200" t="s">
        <v>584</v>
      </c>
      <c r="C1357" s="200" t="s">
        <v>203</v>
      </c>
      <c r="D1357" s="200" t="s">
        <v>359</v>
      </c>
      <c r="I1357" s="200" t="s">
        <v>4584</v>
      </c>
      <c r="V1357" s="200" t="s">
        <v>4648</v>
      </c>
      <c r="X1357" s="200" t="s">
        <v>4648</v>
      </c>
      <c r="Y1357" s="200" t="s">
        <v>4648</v>
      </c>
      <c r="Z1357" s="200" t="s">
        <v>4648</v>
      </c>
    </row>
    <row r="1358" spans="1:26" x14ac:dyDescent="0.3">
      <c r="A1358" s="200">
        <v>335399</v>
      </c>
      <c r="B1358" s="200" t="s">
        <v>208</v>
      </c>
      <c r="C1358" s="200" t="s">
        <v>451</v>
      </c>
      <c r="D1358" s="200" t="s">
        <v>210</v>
      </c>
      <c r="I1358" s="200" t="s">
        <v>4584</v>
      </c>
      <c r="Y1358" s="200" t="s">
        <v>4648</v>
      </c>
      <c r="Z1358" s="200" t="s">
        <v>4648</v>
      </c>
    </row>
    <row r="1359" spans="1:26" x14ac:dyDescent="0.3">
      <c r="A1359" s="200">
        <v>333986</v>
      </c>
      <c r="B1359" s="200" t="s">
        <v>2570</v>
      </c>
      <c r="C1359" s="200" t="s">
        <v>493</v>
      </c>
      <c r="D1359" s="200" t="s">
        <v>405</v>
      </c>
      <c r="I1359" s="200" t="s">
        <v>4584</v>
      </c>
      <c r="W1359" s="200" t="s">
        <v>4648</v>
      </c>
      <c r="X1359" s="200" t="s">
        <v>4648</v>
      </c>
      <c r="Y1359" s="200" t="s">
        <v>4648</v>
      </c>
      <c r="Z1359" s="200" t="s">
        <v>4648</v>
      </c>
    </row>
    <row r="1360" spans="1:26" x14ac:dyDescent="0.3">
      <c r="A1360" s="200">
        <v>327273</v>
      </c>
      <c r="B1360" s="200" t="s">
        <v>4563</v>
      </c>
      <c r="C1360" s="200" t="s">
        <v>350</v>
      </c>
      <c r="D1360" s="200" t="s">
        <v>4564</v>
      </c>
      <c r="I1360" s="200" t="s">
        <v>4584</v>
      </c>
      <c r="Z1360" s="200" t="s">
        <v>4648</v>
      </c>
    </row>
    <row r="1361" spans="1:26" x14ac:dyDescent="0.3">
      <c r="A1361" s="200">
        <v>331744</v>
      </c>
      <c r="B1361" s="200" t="s">
        <v>1548</v>
      </c>
      <c r="C1361" s="200" t="s">
        <v>209</v>
      </c>
      <c r="D1361" s="200" t="s">
        <v>545</v>
      </c>
      <c r="I1361" s="200" t="s">
        <v>4584</v>
      </c>
      <c r="W1361" s="200" t="s">
        <v>4648</v>
      </c>
      <c r="Y1361" s="200" t="s">
        <v>4648</v>
      </c>
      <c r="Z1361" s="200" t="s">
        <v>4648</v>
      </c>
    </row>
    <row r="1362" spans="1:26" x14ac:dyDescent="0.3">
      <c r="A1362" s="200">
        <v>335400</v>
      </c>
      <c r="B1362" s="200" t="s">
        <v>3066</v>
      </c>
      <c r="C1362" s="200" t="s">
        <v>203</v>
      </c>
      <c r="D1362" s="200" t="s">
        <v>3067</v>
      </c>
      <c r="I1362" s="200" t="s">
        <v>4584</v>
      </c>
      <c r="Y1362" s="200" t="s">
        <v>4648</v>
      </c>
      <c r="Z1362" s="200" t="s">
        <v>4648</v>
      </c>
    </row>
    <row r="1363" spans="1:26" x14ac:dyDescent="0.3">
      <c r="A1363" s="200">
        <v>333987</v>
      </c>
      <c r="B1363" s="200" t="s">
        <v>1377</v>
      </c>
      <c r="C1363" s="200" t="s">
        <v>200</v>
      </c>
      <c r="D1363" s="200" t="s">
        <v>587</v>
      </c>
      <c r="I1363" s="200" t="s">
        <v>4584</v>
      </c>
      <c r="Y1363" s="200" t="s">
        <v>4648</v>
      </c>
      <c r="Z1363" s="200" t="s">
        <v>4648</v>
      </c>
    </row>
    <row r="1364" spans="1:26" x14ac:dyDescent="0.3">
      <c r="A1364" s="200">
        <v>324801</v>
      </c>
      <c r="B1364" s="200" t="s">
        <v>4912</v>
      </c>
      <c r="C1364" s="200" t="s">
        <v>203</v>
      </c>
      <c r="D1364" s="200" t="s">
        <v>4913</v>
      </c>
      <c r="I1364" s="200" t="s">
        <v>4647</v>
      </c>
      <c r="Z1364" s="200" t="s">
        <v>4648</v>
      </c>
    </row>
    <row r="1365" spans="1:26" x14ac:dyDescent="0.3">
      <c r="A1365" s="200">
        <v>319565</v>
      </c>
      <c r="B1365" s="200" t="s">
        <v>1454</v>
      </c>
      <c r="C1365" s="200" t="s">
        <v>248</v>
      </c>
      <c r="D1365" s="200" t="s">
        <v>1042</v>
      </c>
      <c r="I1365" s="200" t="s">
        <v>4584</v>
      </c>
      <c r="W1365" s="200" t="s">
        <v>4648</v>
      </c>
      <c r="Y1365" s="200" t="s">
        <v>4648</v>
      </c>
      <c r="Z1365" s="200" t="s">
        <v>4648</v>
      </c>
    </row>
    <row r="1366" spans="1:26" x14ac:dyDescent="0.3">
      <c r="A1366" s="200">
        <v>331746</v>
      </c>
      <c r="B1366" s="200" t="s">
        <v>2443</v>
      </c>
      <c r="C1366" s="200" t="s">
        <v>531</v>
      </c>
      <c r="D1366" s="200" t="s">
        <v>558</v>
      </c>
      <c r="I1366" s="200" t="s">
        <v>4584</v>
      </c>
      <c r="W1366" s="200" t="s">
        <v>4648</v>
      </c>
      <c r="X1366" s="200" t="s">
        <v>4648</v>
      </c>
      <c r="Y1366" s="200" t="s">
        <v>4648</v>
      </c>
      <c r="Z1366" s="200" t="s">
        <v>4648</v>
      </c>
    </row>
    <row r="1367" spans="1:26" x14ac:dyDescent="0.3">
      <c r="A1367" s="200">
        <v>322038</v>
      </c>
      <c r="B1367" s="200" t="s">
        <v>1245</v>
      </c>
      <c r="C1367" s="200" t="s">
        <v>203</v>
      </c>
      <c r="D1367" s="200" t="s">
        <v>814</v>
      </c>
      <c r="I1367" s="200" t="s">
        <v>4584</v>
      </c>
      <c r="Y1367" s="200" t="s">
        <v>4648</v>
      </c>
      <c r="Z1367" s="200" t="s">
        <v>4648</v>
      </c>
    </row>
    <row r="1368" spans="1:26" x14ac:dyDescent="0.3">
      <c r="A1368" s="200">
        <v>335404</v>
      </c>
      <c r="B1368" s="200" t="s">
        <v>1009</v>
      </c>
      <c r="C1368" s="200" t="s">
        <v>641</v>
      </c>
      <c r="D1368" s="200" t="s">
        <v>461</v>
      </c>
      <c r="I1368" s="200" t="s">
        <v>4584</v>
      </c>
      <c r="Y1368" s="200" t="s">
        <v>4648</v>
      </c>
      <c r="Z1368" s="200" t="s">
        <v>4648</v>
      </c>
    </row>
    <row r="1369" spans="1:26" x14ac:dyDescent="0.3">
      <c r="A1369" s="200">
        <v>329445</v>
      </c>
      <c r="B1369" s="200" t="s">
        <v>2380</v>
      </c>
      <c r="C1369" s="200" t="s">
        <v>618</v>
      </c>
      <c r="D1369" s="200" t="s">
        <v>462</v>
      </c>
      <c r="I1369" s="200" t="s">
        <v>4584</v>
      </c>
      <c r="W1369" s="200" t="s">
        <v>4648</v>
      </c>
      <c r="X1369" s="200" t="s">
        <v>4648</v>
      </c>
      <c r="Y1369" s="200" t="s">
        <v>4648</v>
      </c>
      <c r="Z1369" s="200" t="s">
        <v>4648</v>
      </c>
    </row>
    <row r="1370" spans="1:26" x14ac:dyDescent="0.3">
      <c r="A1370" s="200">
        <v>322040</v>
      </c>
      <c r="B1370" s="200" t="s">
        <v>2797</v>
      </c>
      <c r="C1370" s="200" t="s">
        <v>333</v>
      </c>
      <c r="D1370" s="200" t="s">
        <v>700</v>
      </c>
      <c r="I1370" s="200" t="s">
        <v>4584</v>
      </c>
      <c r="V1370" s="200" t="s">
        <v>4648</v>
      </c>
      <c r="W1370" s="200" t="s">
        <v>4648</v>
      </c>
      <c r="Y1370" s="200" t="s">
        <v>4648</v>
      </c>
      <c r="Z1370" s="200" t="s">
        <v>4648</v>
      </c>
    </row>
    <row r="1371" spans="1:26" x14ac:dyDescent="0.3">
      <c r="A1371" s="200">
        <v>333992</v>
      </c>
      <c r="B1371" s="200" t="s">
        <v>4918</v>
      </c>
      <c r="C1371" s="200" t="s">
        <v>201</v>
      </c>
      <c r="D1371" s="200" t="s">
        <v>217</v>
      </c>
      <c r="I1371" s="200" t="s">
        <v>4584</v>
      </c>
      <c r="Z1371" s="200" t="s">
        <v>4648</v>
      </c>
    </row>
    <row r="1372" spans="1:26" x14ac:dyDescent="0.3">
      <c r="A1372" s="200">
        <v>333994</v>
      </c>
      <c r="B1372" s="200" t="s">
        <v>2572</v>
      </c>
      <c r="C1372" s="200" t="s">
        <v>236</v>
      </c>
      <c r="D1372" s="200" t="s">
        <v>1027</v>
      </c>
      <c r="I1372" s="200" t="s">
        <v>4584</v>
      </c>
      <c r="W1372" s="200" t="s">
        <v>4648</v>
      </c>
      <c r="X1372" s="200" t="s">
        <v>4648</v>
      </c>
      <c r="Y1372" s="200" t="s">
        <v>4648</v>
      </c>
      <c r="Z1372" s="200" t="s">
        <v>4648</v>
      </c>
    </row>
    <row r="1373" spans="1:26" x14ac:dyDescent="0.3">
      <c r="A1373" s="200">
        <v>331755</v>
      </c>
      <c r="B1373" s="200" t="s">
        <v>2927</v>
      </c>
      <c r="C1373" s="200" t="s">
        <v>575</v>
      </c>
      <c r="D1373" s="200" t="s">
        <v>263</v>
      </c>
      <c r="I1373" s="200" t="s">
        <v>4584</v>
      </c>
      <c r="Z1373" s="200" t="s">
        <v>4648</v>
      </c>
    </row>
    <row r="1374" spans="1:26" x14ac:dyDescent="0.3">
      <c r="A1374" s="200">
        <v>333995</v>
      </c>
      <c r="B1374" s="200" t="s">
        <v>1637</v>
      </c>
      <c r="C1374" s="200" t="s">
        <v>209</v>
      </c>
      <c r="D1374" s="200" t="s">
        <v>1638</v>
      </c>
      <c r="I1374" s="200" t="s">
        <v>4584</v>
      </c>
      <c r="W1374" s="200" t="s">
        <v>4648</v>
      </c>
      <c r="Y1374" s="200" t="s">
        <v>4648</v>
      </c>
      <c r="Z1374" s="200" t="s">
        <v>4648</v>
      </c>
    </row>
    <row r="1375" spans="1:26" x14ac:dyDescent="0.3">
      <c r="A1375" s="200">
        <v>338325</v>
      </c>
      <c r="B1375" s="200" t="s">
        <v>4182</v>
      </c>
      <c r="C1375" s="200" t="s">
        <v>200</v>
      </c>
      <c r="D1375" s="200" t="s">
        <v>514</v>
      </c>
      <c r="I1375" s="200" t="s">
        <v>4584</v>
      </c>
      <c r="Z1375" s="200" t="s">
        <v>4648</v>
      </c>
    </row>
    <row r="1376" spans="1:26" x14ac:dyDescent="0.3">
      <c r="A1376" s="200">
        <v>315924</v>
      </c>
      <c r="B1376" s="200" t="s">
        <v>2277</v>
      </c>
      <c r="C1376" s="200" t="s">
        <v>230</v>
      </c>
      <c r="D1376" s="200" t="s">
        <v>444</v>
      </c>
      <c r="I1376" s="200" t="s">
        <v>4584</v>
      </c>
      <c r="W1376" s="200" t="s">
        <v>4648</v>
      </c>
      <c r="X1376" s="200" t="s">
        <v>4648</v>
      </c>
      <c r="Y1376" s="200" t="s">
        <v>4648</v>
      </c>
      <c r="Z1376" s="200" t="s">
        <v>4648</v>
      </c>
    </row>
    <row r="1377" spans="1:26" x14ac:dyDescent="0.3">
      <c r="A1377" s="200">
        <v>328263</v>
      </c>
      <c r="B1377" s="200" t="s">
        <v>1498</v>
      </c>
      <c r="C1377" s="200" t="s">
        <v>346</v>
      </c>
      <c r="D1377" s="200" t="s">
        <v>1004</v>
      </c>
      <c r="I1377" s="200" t="s">
        <v>4584</v>
      </c>
      <c r="W1377" s="200" t="s">
        <v>4648</v>
      </c>
      <c r="Y1377" s="200" t="s">
        <v>4648</v>
      </c>
      <c r="Z1377" s="200" t="s">
        <v>4648</v>
      </c>
    </row>
    <row r="1378" spans="1:26" x14ac:dyDescent="0.3">
      <c r="A1378" s="200">
        <v>333997</v>
      </c>
      <c r="B1378" s="200" t="s">
        <v>2573</v>
      </c>
      <c r="C1378" s="200" t="s">
        <v>201</v>
      </c>
      <c r="D1378" s="200" t="s">
        <v>2574</v>
      </c>
      <c r="I1378" s="200" t="s">
        <v>4584</v>
      </c>
      <c r="Z1378" s="200" t="s">
        <v>4648</v>
      </c>
    </row>
    <row r="1379" spans="1:26" x14ac:dyDescent="0.3">
      <c r="A1379" s="200">
        <v>335409</v>
      </c>
      <c r="B1379" s="200" t="s">
        <v>3068</v>
      </c>
      <c r="C1379" s="200" t="s">
        <v>1112</v>
      </c>
      <c r="D1379" s="200" t="s">
        <v>1213</v>
      </c>
      <c r="I1379" s="200" t="s">
        <v>4584</v>
      </c>
      <c r="Y1379" s="200" t="s">
        <v>4648</v>
      </c>
      <c r="Z1379" s="200" t="s">
        <v>4648</v>
      </c>
    </row>
    <row r="1380" spans="1:26" x14ac:dyDescent="0.3">
      <c r="A1380" s="200">
        <v>335410</v>
      </c>
      <c r="B1380" s="200" t="s">
        <v>1899</v>
      </c>
      <c r="C1380" s="200" t="s">
        <v>201</v>
      </c>
      <c r="D1380" s="200" t="s">
        <v>436</v>
      </c>
      <c r="I1380" s="200" t="s">
        <v>4584</v>
      </c>
    </row>
    <row r="1381" spans="1:26" x14ac:dyDescent="0.3">
      <c r="A1381" s="200">
        <v>335411</v>
      </c>
      <c r="B1381" s="200" t="s">
        <v>3069</v>
      </c>
      <c r="C1381" s="200" t="s">
        <v>3070</v>
      </c>
      <c r="D1381" s="200" t="s">
        <v>890</v>
      </c>
      <c r="I1381" s="200" t="s">
        <v>4584</v>
      </c>
      <c r="Y1381" s="200" t="s">
        <v>4648</v>
      </c>
      <c r="Z1381" s="200" t="s">
        <v>4648</v>
      </c>
    </row>
    <row r="1382" spans="1:26" x14ac:dyDescent="0.3">
      <c r="A1382" s="200">
        <v>335412</v>
      </c>
      <c r="B1382" s="200" t="s">
        <v>3071</v>
      </c>
      <c r="C1382" s="200" t="s">
        <v>509</v>
      </c>
      <c r="D1382" s="200" t="s">
        <v>365</v>
      </c>
      <c r="I1382" s="200" t="s">
        <v>4584</v>
      </c>
      <c r="Y1382" s="200" t="s">
        <v>4648</v>
      </c>
      <c r="Z1382" s="200" t="s">
        <v>4648</v>
      </c>
    </row>
    <row r="1383" spans="1:26" x14ac:dyDescent="0.3">
      <c r="A1383" s="200">
        <v>337235</v>
      </c>
      <c r="B1383" s="200" t="s">
        <v>2259</v>
      </c>
      <c r="C1383" s="200" t="s">
        <v>1157</v>
      </c>
      <c r="D1383" s="200" t="s">
        <v>704</v>
      </c>
      <c r="I1383" s="200" t="s">
        <v>4584</v>
      </c>
      <c r="Y1383" s="200" t="s">
        <v>4648</v>
      </c>
      <c r="Z1383" s="200" t="s">
        <v>4648</v>
      </c>
    </row>
    <row r="1384" spans="1:26" x14ac:dyDescent="0.3">
      <c r="A1384" s="200">
        <v>335415</v>
      </c>
      <c r="B1384" s="200" t="s">
        <v>3072</v>
      </c>
      <c r="C1384" s="200" t="s">
        <v>493</v>
      </c>
      <c r="D1384" s="200" t="s">
        <v>974</v>
      </c>
      <c r="I1384" s="200" t="s">
        <v>4584</v>
      </c>
      <c r="Y1384" s="200" t="s">
        <v>4648</v>
      </c>
      <c r="Z1384" s="200" t="s">
        <v>4648</v>
      </c>
    </row>
    <row r="1385" spans="1:26" x14ac:dyDescent="0.3">
      <c r="A1385" s="200">
        <v>334002</v>
      </c>
      <c r="B1385" s="200" t="s">
        <v>2575</v>
      </c>
      <c r="C1385" s="200" t="s">
        <v>238</v>
      </c>
      <c r="D1385" s="200" t="s">
        <v>485</v>
      </c>
      <c r="I1385" s="200" t="s">
        <v>4584</v>
      </c>
      <c r="W1385" s="200" t="s">
        <v>4648</v>
      </c>
      <c r="X1385" s="200" t="s">
        <v>4648</v>
      </c>
      <c r="Y1385" s="200" t="s">
        <v>4648</v>
      </c>
      <c r="Z1385" s="200" t="s">
        <v>4648</v>
      </c>
    </row>
    <row r="1386" spans="1:26" x14ac:dyDescent="0.3">
      <c r="A1386" s="200">
        <v>335417</v>
      </c>
      <c r="B1386" s="200" t="s">
        <v>3073</v>
      </c>
      <c r="C1386" s="200" t="s">
        <v>203</v>
      </c>
      <c r="D1386" s="200" t="s">
        <v>3074</v>
      </c>
      <c r="I1386" s="200" t="s">
        <v>4584</v>
      </c>
      <c r="Y1386" s="200" t="s">
        <v>4648</v>
      </c>
      <c r="Z1386" s="200" t="s">
        <v>4648</v>
      </c>
    </row>
    <row r="1387" spans="1:26" x14ac:dyDescent="0.3">
      <c r="A1387" s="200">
        <v>327566</v>
      </c>
      <c r="B1387" s="200" t="s">
        <v>4922</v>
      </c>
      <c r="C1387" s="200" t="s">
        <v>200</v>
      </c>
      <c r="D1387" s="200" t="s">
        <v>841</v>
      </c>
      <c r="I1387" s="200" t="s">
        <v>4647</v>
      </c>
      <c r="Z1387" s="200" t="s">
        <v>4648</v>
      </c>
    </row>
    <row r="1388" spans="1:26" x14ac:dyDescent="0.3">
      <c r="A1388" s="200">
        <v>304225</v>
      </c>
      <c r="B1388" s="200" t="s">
        <v>4923</v>
      </c>
      <c r="C1388" s="200" t="s">
        <v>200</v>
      </c>
      <c r="I1388" s="200" t="s">
        <v>4647</v>
      </c>
      <c r="V1388" s="200" t="s">
        <v>4648</v>
      </c>
      <c r="W1388" s="200" t="s">
        <v>4648</v>
      </c>
      <c r="Y1388" s="200" t="s">
        <v>4648</v>
      </c>
      <c r="Z1388" s="200" t="s">
        <v>4648</v>
      </c>
    </row>
    <row r="1389" spans="1:26" x14ac:dyDescent="0.3">
      <c r="A1389" s="200">
        <v>329465</v>
      </c>
      <c r="B1389" s="200" t="s">
        <v>2884</v>
      </c>
      <c r="C1389" s="200" t="s">
        <v>631</v>
      </c>
      <c r="D1389" s="200" t="s">
        <v>678</v>
      </c>
      <c r="I1389" s="200" t="s">
        <v>4584</v>
      </c>
      <c r="V1389" s="200" t="s">
        <v>4648</v>
      </c>
      <c r="X1389" s="200" t="s">
        <v>4648</v>
      </c>
      <c r="Y1389" s="200" t="s">
        <v>4648</v>
      </c>
      <c r="Z1389" s="200" t="s">
        <v>4648</v>
      </c>
    </row>
    <row r="1390" spans="1:26" x14ac:dyDescent="0.3">
      <c r="A1390" s="200">
        <v>335420</v>
      </c>
      <c r="B1390" s="200" t="s">
        <v>3075</v>
      </c>
      <c r="C1390" s="200" t="s">
        <v>396</v>
      </c>
      <c r="D1390" s="200" t="s">
        <v>217</v>
      </c>
      <c r="I1390" s="200" t="s">
        <v>4584</v>
      </c>
      <c r="Y1390" s="200" t="s">
        <v>4648</v>
      </c>
      <c r="Z1390" s="200" t="s">
        <v>4648</v>
      </c>
    </row>
    <row r="1391" spans="1:26" x14ac:dyDescent="0.3">
      <c r="A1391" s="200">
        <v>323303</v>
      </c>
      <c r="B1391" s="200" t="s">
        <v>4924</v>
      </c>
      <c r="C1391" s="200" t="s">
        <v>231</v>
      </c>
      <c r="I1391" s="200" t="s">
        <v>4647</v>
      </c>
    </row>
    <row r="1392" spans="1:26" x14ac:dyDescent="0.3">
      <c r="A1392" s="200">
        <v>331772</v>
      </c>
      <c r="B1392" s="200" t="s">
        <v>4928</v>
      </c>
      <c r="C1392" s="200" t="s">
        <v>350</v>
      </c>
      <c r="D1392" s="200" t="s">
        <v>254</v>
      </c>
      <c r="I1392" s="200" t="s">
        <v>4584</v>
      </c>
    </row>
    <row r="1393" spans="1:26" x14ac:dyDescent="0.3">
      <c r="A1393" s="200">
        <v>335423</v>
      </c>
      <c r="B1393" s="200" t="s">
        <v>3076</v>
      </c>
      <c r="C1393" s="200" t="s">
        <v>201</v>
      </c>
      <c r="D1393" s="200" t="s">
        <v>3077</v>
      </c>
      <c r="I1393" s="200" t="s">
        <v>4584</v>
      </c>
      <c r="Y1393" s="200" t="s">
        <v>4648</v>
      </c>
      <c r="Z1393" s="200" t="s">
        <v>4648</v>
      </c>
    </row>
    <row r="1394" spans="1:26" x14ac:dyDescent="0.3">
      <c r="A1394" s="200">
        <v>335425</v>
      </c>
      <c r="B1394" s="200" t="s">
        <v>3078</v>
      </c>
      <c r="C1394" s="200" t="s">
        <v>200</v>
      </c>
      <c r="D1394" s="200" t="s">
        <v>803</v>
      </c>
      <c r="I1394" s="200" t="s">
        <v>4584</v>
      </c>
      <c r="Y1394" s="200" t="s">
        <v>4648</v>
      </c>
      <c r="Z1394" s="200" t="s">
        <v>4648</v>
      </c>
    </row>
    <row r="1395" spans="1:26" x14ac:dyDescent="0.3">
      <c r="A1395" s="200">
        <v>335426</v>
      </c>
      <c r="B1395" s="200" t="s">
        <v>1902</v>
      </c>
      <c r="C1395" s="200" t="s">
        <v>327</v>
      </c>
      <c r="D1395" s="200" t="s">
        <v>392</v>
      </c>
      <c r="I1395" s="200" t="s">
        <v>4584</v>
      </c>
      <c r="Z1395" s="200" t="s">
        <v>4648</v>
      </c>
    </row>
    <row r="1396" spans="1:26" x14ac:dyDescent="0.3">
      <c r="A1396" s="200">
        <v>333271</v>
      </c>
      <c r="B1396" s="200" t="s">
        <v>2955</v>
      </c>
      <c r="C1396" s="200" t="s">
        <v>278</v>
      </c>
      <c r="D1396" s="200" t="s">
        <v>275</v>
      </c>
      <c r="I1396" s="200" t="s">
        <v>4584</v>
      </c>
      <c r="V1396" s="200" t="s">
        <v>4648</v>
      </c>
      <c r="W1396" s="200" t="s">
        <v>4648</v>
      </c>
      <c r="Y1396" s="200" t="s">
        <v>4648</v>
      </c>
      <c r="Z1396" s="200" t="s">
        <v>4648</v>
      </c>
    </row>
    <row r="1397" spans="1:26" x14ac:dyDescent="0.3">
      <c r="A1397" s="200">
        <v>335427</v>
      </c>
      <c r="B1397" s="200" t="s">
        <v>3079</v>
      </c>
      <c r="C1397" s="200" t="s">
        <v>379</v>
      </c>
      <c r="D1397" s="200" t="s">
        <v>550</v>
      </c>
      <c r="I1397" s="200" t="s">
        <v>4584</v>
      </c>
      <c r="Y1397" s="200" t="s">
        <v>4648</v>
      </c>
      <c r="Z1397" s="200" t="s">
        <v>4648</v>
      </c>
    </row>
    <row r="1398" spans="1:26" x14ac:dyDescent="0.3">
      <c r="A1398" s="200">
        <v>334005</v>
      </c>
      <c r="B1398" s="200" t="s">
        <v>2576</v>
      </c>
      <c r="C1398" s="200" t="s">
        <v>2577</v>
      </c>
      <c r="D1398" s="200" t="s">
        <v>352</v>
      </c>
      <c r="I1398" s="200" t="s">
        <v>4584</v>
      </c>
      <c r="W1398" s="200" t="s">
        <v>4648</v>
      </c>
      <c r="X1398" s="200" t="s">
        <v>4648</v>
      </c>
      <c r="Y1398" s="200" t="s">
        <v>4648</v>
      </c>
      <c r="Z1398" s="200" t="s">
        <v>4648</v>
      </c>
    </row>
    <row r="1399" spans="1:26" x14ac:dyDescent="0.3">
      <c r="A1399" s="200">
        <v>334006</v>
      </c>
      <c r="B1399" s="200" t="s">
        <v>2578</v>
      </c>
      <c r="C1399" s="200" t="s">
        <v>501</v>
      </c>
      <c r="D1399" s="200" t="s">
        <v>477</v>
      </c>
      <c r="I1399" s="200" t="s">
        <v>4584</v>
      </c>
      <c r="W1399" s="200" t="s">
        <v>4648</v>
      </c>
      <c r="X1399" s="200" t="s">
        <v>4648</v>
      </c>
      <c r="Y1399" s="200" t="s">
        <v>4648</v>
      </c>
      <c r="Z1399" s="200" t="s">
        <v>4648</v>
      </c>
    </row>
    <row r="1400" spans="1:26" x14ac:dyDescent="0.3">
      <c r="A1400" s="200">
        <v>337515</v>
      </c>
      <c r="B1400" s="200" t="s">
        <v>3758</v>
      </c>
      <c r="C1400" s="200" t="s">
        <v>236</v>
      </c>
      <c r="D1400" s="200" t="s">
        <v>878</v>
      </c>
      <c r="I1400" s="200" t="s">
        <v>4584</v>
      </c>
      <c r="Z1400" s="200" t="s">
        <v>4648</v>
      </c>
    </row>
    <row r="1401" spans="1:26" x14ac:dyDescent="0.3">
      <c r="A1401" s="200">
        <v>329474</v>
      </c>
      <c r="B1401" s="200" t="s">
        <v>1767</v>
      </c>
      <c r="C1401" s="200" t="s">
        <v>1059</v>
      </c>
      <c r="D1401" s="200" t="s">
        <v>956</v>
      </c>
      <c r="I1401" s="200" t="s">
        <v>4584</v>
      </c>
      <c r="Z1401" s="200" t="s">
        <v>4648</v>
      </c>
    </row>
    <row r="1402" spans="1:26" x14ac:dyDescent="0.3">
      <c r="A1402" s="200">
        <v>336798</v>
      </c>
      <c r="B1402" s="200" t="s">
        <v>3457</v>
      </c>
      <c r="C1402" s="200" t="s">
        <v>200</v>
      </c>
      <c r="D1402" s="200" t="s">
        <v>210</v>
      </c>
      <c r="I1402" s="200" t="s">
        <v>4584</v>
      </c>
    </row>
    <row r="1403" spans="1:26" x14ac:dyDescent="0.3">
      <c r="A1403" s="200">
        <v>335428</v>
      </c>
      <c r="B1403" s="200" t="s">
        <v>882</v>
      </c>
      <c r="C1403" s="200" t="s">
        <v>337</v>
      </c>
      <c r="D1403" s="200" t="s">
        <v>783</v>
      </c>
      <c r="I1403" s="200" t="s">
        <v>4584</v>
      </c>
      <c r="Y1403" s="200" t="s">
        <v>4648</v>
      </c>
      <c r="Z1403" s="200" t="s">
        <v>4648</v>
      </c>
    </row>
    <row r="1404" spans="1:26" x14ac:dyDescent="0.3">
      <c r="A1404" s="200">
        <v>334007</v>
      </c>
      <c r="B1404" s="200" t="s">
        <v>1639</v>
      </c>
      <c r="C1404" s="200" t="s">
        <v>211</v>
      </c>
      <c r="D1404" s="200" t="s">
        <v>1640</v>
      </c>
      <c r="I1404" s="200" t="s">
        <v>4584</v>
      </c>
      <c r="X1404" s="200" t="s">
        <v>4648</v>
      </c>
      <c r="Y1404" s="200" t="s">
        <v>4648</v>
      </c>
      <c r="Z1404" s="200" t="s">
        <v>4648</v>
      </c>
    </row>
    <row r="1405" spans="1:26" x14ac:dyDescent="0.3">
      <c r="A1405" s="200">
        <v>335430</v>
      </c>
      <c r="B1405" s="200" t="s">
        <v>3080</v>
      </c>
      <c r="C1405" s="200" t="s">
        <v>464</v>
      </c>
      <c r="D1405" s="200" t="s">
        <v>235</v>
      </c>
      <c r="I1405" s="200" t="s">
        <v>4584</v>
      </c>
    </row>
    <row r="1406" spans="1:26" x14ac:dyDescent="0.3">
      <c r="A1406" s="200">
        <v>337516</v>
      </c>
      <c r="B1406" s="200" t="s">
        <v>3759</v>
      </c>
      <c r="C1406" s="200" t="s">
        <v>200</v>
      </c>
      <c r="D1406" s="200" t="s">
        <v>3760</v>
      </c>
      <c r="I1406" s="200" t="s">
        <v>4584</v>
      </c>
      <c r="Z1406" s="200" t="s">
        <v>4648</v>
      </c>
    </row>
    <row r="1407" spans="1:26" x14ac:dyDescent="0.3">
      <c r="A1407" s="200">
        <v>335431</v>
      </c>
      <c r="B1407" s="200" t="s">
        <v>1045</v>
      </c>
      <c r="C1407" s="200" t="s">
        <v>656</v>
      </c>
      <c r="D1407" s="200" t="s">
        <v>299</v>
      </c>
      <c r="I1407" s="200" t="s">
        <v>4584</v>
      </c>
      <c r="Y1407" s="200" t="s">
        <v>4648</v>
      </c>
      <c r="Z1407" s="200" t="s">
        <v>4648</v>
      </c>
    </row>
    <row r="1408" spans="1:26" x14ac:dyDescent="0.3">
      <c r="A1408" s="200">
        <v>337517</v>
      </c>
      <c r="B1408" s="200" t="s">
        <v>3761</v>
      </c>
      <c r="C1408" s="200" t="s">
        <v>636</v>
      </c>
      <c r="D1408" s="200" t="s">
        <v>3571</v>
      </c>
      <c r="I1408" s="200" t="s">
        <v>4584</v>
      </c>
      <c r="Z1408" s="200" t="s">
        <v>4648</v>
      </c>
    </row>
    <row r="1409" spans="1:26" x14ac:dyDescent="0.3">
      <c r="A1409" s="200">
        <v>337297</v>
      </c>
      <c r="B1409" s="200" t="s">
        <v>3521</v>
      </c>
      <c r="C1409" s="200" t="s">
        <v>383</v>
      </c>
      <c r="I1409" s="200" t="s">
        <v>4584</v>
      </c>
      <c r="Z1409" s="200" t="s">
        <v>4648</v>
      </c>
    </row>
    <row r="1410" spans="1:26" x14ac:dyDescent="0.3">
      <c r="A1410" s="200">
        <v>333656</v>
      </c>
      <c r="B1410" s="200" t="s">
        <v>4933</v>
      </c>
      <c r="C1410" s="200" t="s">
        <v>4934</v>
      </c>
      <c r="D1410" s="200" t="s">
        <v>461</v>
      </c>
      <c r="I1410" s="200" t="s">
        <v>4584</v>
      </c>
      <c r="Z1410" s="200" t="s">
        <v>4648</v>
      </c>
    </row>
    <row r="1411" spans="1:26" x14ac:dyDescent="0.3">
      <c r="A1411" s="200">
        <v>337518</v>
      </c>
      <c r="B1411" s="200" t="s">
        <v>3762</v>
      </c>
      <c r="C1411" s="200" t="s">
        <v>933</v>
      </c>
      <c r="D1411" s="200" t="s">
        <v>2766</v>
      </c>
      <c r="I1411" s="200" t="s">
        <v>4584</v>
      </c>
      <c r="Z1411" s="200" t="s">
        <v>4648</v>
      </c>
    </row>
    <row r="1412" spans="1:26" x14ac:dyDescent="0.3">
      <c r="A1412" s="200">
        <v>326046</v>
      </c>
      <c r="B1412" s="200" t="s">
        <v>4935</v>
      </c>
      <c r="C1412" s="200" t="s">
        <v>325</v>
      </c>
      <c r="D1412" s="200" t="s">
        <v>735</v>
      </c>
      <c r="I1412" s="200" t="s">
        <v>4647</v>
      </c>
      <c r="Z1412" s="200" t="s">
        <v>4648</v>
      </c>
    </row>
    <row r="1413" spans="1:26" x14ac:dyDescent="0.3">
      <c r="A1413" s="200">
        <v>335432</v>
      </c>
      <c r="B1413" s="200" t="s">
        <v>1903</v>
      </c>
      <c r="C1413" s="200" t="s">
        <v>681</v>
      </c>
      <c r="D1413" s="200" t="s">
        <v>1433</v>
      </c>
      <c r="I1413" s="200" t="s">
        <v>4584</v>
      </c>
      <c r="Y1413" s="200" t="s">
        <v>4648</v>
      </c>
      <c r="Z1413" s="200" t="s">
        <v>4648</v>
      </c>
    </row>
    <row r="1414" spans="1:26" x14ac:dyDescent="0.3">
      <c r="A1414" s="200">
        <v>321757</v>
      </c>
      <c r="B1414" s="200" t="s">
        <v>1243</v>
      </c>
      <c r="C1414" s="200" t="s">
        <v>811</v>
      </c>
      <c r="D1414" s="200" t="s">
        <v>312</v>
      </c>
      <c r="I1414" s="200" t="s">
        <v>4584</v>
      </c>
      <c r="Y1414" s="200" t="s">
        <v>4648</v>
      </c>
      <c r="Z1414" s="200" t="s">
        <v>4648</v>
      </c>
    </row>
    <row r="1415" spans="1:26" x14ac:dyDescent="0.3">
      <c r="A1415" s="200">
        <v>319597</v>
      </c>
      <c r="B1415" s="200" t="s">
        <v>1455</v>
      </c>
      <c r="C1415" s="200" t="s">
        <v>288</v>
      </c>
      <c r="D1415" s="200" t="s">
        <v>796</v>
      </c>
      <c r="I1415" s="200" t="s">
        <v>4584</v>
      </c>
      <c r="X1415" s="200" t="s">
        <v>4648</v>
      </c>
      <c r="Y1415" s="200" t="s">
        <v>4648</v>
      </c>
      <c r="Z1415" s="200" t="s">
        <v>4648</v>
      </c>
    </row>
    <row r="1416" spans="1:26" x14ac:dyDescent="0.3">
      <c r="A1416" s="200">
        <v>335434</v>
      </c>
      <c r="B1416" s="200" t="s">
        <v>3081</v>
      </c>
      <c r="C1416" s="200" t="s">
        <v>303</v>
      </c>
      <c r="D1416" s="200" t="s">
        <v>306</v>
      </c>
      <c r="I1416" s="200" t="s">
        <v>4584</v>
      </c>
      <c r="Y1416" s="200" t="s">
        <v>4648</v>
      </c>
      <c r="Z1416" s="200" t="s">
        <v>4648</v>
      </c>
    </row>
    <row r="1417" spans="1:26" x14ac:dyDescent="0.3">
      <c r="A1417" s="200">
        <v>331782</v>
      </c>
      <c r="B1417" s="200" t="s">
        <v>2444</v>
      </c>
      <c r="C1417" s="200" t="s">
        <v>355</v>
      </c>
      <c r="D1417" s="200" t="s">
        <v>551</v>
      </c>
      <c r="I1417" s="200" t="s">
        <v>4584</v>
      </c>
      <c r="W1417" s="200" t="s">
        <v>4648</v>
      </c>
      <c r="X1417" s="200" t="s">
        <v>4648</v>
      </c>
      <c r="Y1417" s="200" t="s">
        <v>4648</v>
      </c>
      <c r="Z1417" s="200" t="s">
        <v>4648</v>
      </c>
    </row>
    <row r="1418" spans="1:26" x14ac:dyDescent="0.3">
      <c r="A1418" s="200">
        <v>322059</v>
      </c>
      <c r="B1418" s="200" t="s">
        <v>4936</v>
      </c>
      <c r="C1418" s="200" t="s">
        <v>4937</v>
      </c>
      <c r="D1418" s="200" t="s">
        <v>627</v>
      </c>
      <c r="I1418" s="200" t="s">
        <v>4647</v>
      </c>
    </row>
    <row r="1419" spans="1:26" x14ac:dyDescent="0.3">
      <c r="A1419" s="200">
        <v>334008</v>
      </c>
      <c r="B1419" s="200" t="s">
        <v>1641</v>
      </c>
      <c r="C1419" s="200" t="s">
        <v>1642</v>
      </c>
      <c r="D1419" s="200" t="s">
        <v>348</v>
      </c>
      <c r="I1419" s="200" t="s">
        <v>4584</v>
      </c>
      <c r="W1419" s="200" t="s">
        <v>4648</v>
      </c>
      <c r="Y1419" s="200" t="s">
        <v>4648</v>
      </c>
      <c r="Z1419" s="200" t="s">
        <v>4648</v>
      </c>
    </row>
    <row r="1420" spans="1:26" x14ac:dyDescent="0.3">
      <c r="A1420" s="200">
        <v>334011</v>
      </c>
      <c r="B1420" s="200" t="s">
        <v>2579</v>
      </c>
      <c r="C1420" s="200" t="s">
        <v>203</v>
      </c>
      <c r="D1420" s="200" t="s">
        <v>859</v>
      </c>
      <c r="I1420" s="200" t="s">
        <v>4584</v>
      </c>
      <c r="W1420" s="200" t="s">
        <v>4648</v>
      </c>
      <c r="X1420" s="200" t="s">
        <v>4648</v>
      </c>
      <c r="Y1420" s="200" t="s">
        <v>4648</v>
      </c>
      <c r="Z1420" s="200" t="s">
        <v>4648</v>
      </c>
    </row>
    <row r="1421" spans="1:26" x14ac:dyDescent="0.3">
      <c r="A1421" s="200">
        <v>304338</v>
      </c>
      <c r="B1421" s="200" t="s">
        <v>4938</v>
      </c>
      <c r="C1421" s="200" t="s">
        <v>317</v>
      </c>
      <c r="D1421" s="200" t="s">
        <v>318</v>
      </c>
      <c r="I1421" s="200" t="s">
        <v>4647</v>
      </c>
    </row>
    <row r="1422" spans="1:26" x14ac:dyDescent="0.3">
      <c r="A1422" s="200">
        <v>329483</v>
      </c>
      <c r="B1422" s="200" t="s">
        <v>4939</v>
      </c>
      <c r="C1422" s="200" t="s">
        <v>200</v>
      </c>
      <c r="D1422" s="200" t="s">
        <v>320</v>
      </c>
      <c r="I1422" s="200" t="s">
        <v>4647</v>
      </c>
      <c r="Z1422" s="200" t="s">
        <v>4648</v>
      </c>
    </row>
    <row r="1423" spans="1:26" x14ac:dyDescent="0.3">
      <c r="A1423" s="200">
        <v>334013</v>
      </c>
      <c r="B1423" s="200" t="s">
        <v>1643</v>
      </c>
      <c r="C1423" s="200" t="s">
        <v>1644</v>
      </c>
      <c r="D1423" s="200" t="s">
        <v>263</v>
      </c>
      <c r="I1423" s="200" t="s">
        <v>4584</v>
      </c>
      <c r="X1423" s="200" t="s">
        <v>4648</v>
      </c>
      <c r="Y1423" s="200" t="s">
        <v>4648</v>
      </c>
      <c r="Z1423" s="200" t="s">
        <v>4648</v>
      </c>
    </row>
    <row r="1424" spans="1:26" x14ac:dyDescent="0.3">
      <c r="A1424" s="200">
        <v>331784</v>
      </c>
      <c r="B1424" s="200" t="s">
        <v>4940</v>
      </c>
      <c r="C1424" s="200" t="s">
        <v>200</v>
      </c>
      <c r="D1424" s="200" t="s">
        <v>604</v>
      </c>
      <c r="I1424" s="200" t="s">
        <v>4647</v>
      </c>
      <c r="Z1424" s="200" t="s">
        <v>4648</v>
      </c>
    </row>
    <row r="1425" spans="1:26" x14ac:dyDescent="0.3">
      <c r="A1425" s="200">
        <v>327597</v>
      </c>
      <c r="B1425" s="200" t="s">
        <v>1759</v>
      </c>
      <c r="C1425" s="200" t="s">
        <v>923</v>
      </c>
      <c r="D1425" s="200" t="s">
        <v>1134</v>
      </c>
      <c r="I1425" s="200" t="s">
        <v>4584</v>
      </c>
      <c r="Z1425" s="200" t="s">
        <v>4648</v>
      </c>
    </row>
    <row r="1426" spans="1:26" x14ac:dyDescent="0.3">
      <c r="A1426" s="200">
        <v>304357</v>
      </c>
      <c r="B1426" s="200" t="s">
        <v>4941</v>
      </c>
      <c r="C1426" s="200" t="s">
        <v>319</v>
      </c>
      <c r="D1426" s="200" t="s">
        <v>320</v>
      </c>
      <c r="I1426" s="200" t="s">
        <v>4647</v>
      </c>
      <c r="Z1426" s="200" t="s">
        <v>4648</v>
      </c>
    </row>
    <row r="1427" spans="1:26" x14ac:dyDescent="0.3">
      <c r="A1427" s="200">
        <v>334016</v>
      </c>
      <c r="B1427" s="200" t="s">
        <v>1378</v>
      </c>
      <c r="C1427" s="200" t="s">
        <v>319</v>
      </c>
      <c r="D1427" s="200" t="s">
        <v>592</v>
      </c>
      <c r="I1427" s="200" t="s">
        <v>4584</v>
      </c>
      <c r="W1427" s="200" t="s">
        <v>4648</v>
      </c>
      <c r="Y1427" s="200" t="s">
        <v>4648</v>
      </c>
      <c r="Z1427" s="200" t="s">
        <v>4648</v>
      </c>
    </row>
    <row r="1428" spans="1:26" x14ac:dyDescent="0.3">
      <c r="A1428" s="200">
        <v>335437</v>
      </c>
      <c r="B1428" s="200" t="s">
        <v>3083</v>
      </c>
      <c r="C1428" s="200" t="s">
        <v>1215</v>
      </c>
      <c r="D1428" s="200" t="s">
        <v>224</v>
      </c>
      <c r="I1428" s="200" t="s">
        <v>4584</v>
      </c>
      <c r="Y1428" s="200" t="s">
        <v>4648</v>
      </c>
      <c r="Z1428" s="200" t="s">
        <v>4648</v>
      </c>
    </row>
    <row r="1429" spans="1:26" x14ac:dyDescent="0.3">
      <c r="A1429" s="200">
        <v>331788</v>
      </c>
      <c r="B1429" s="200" t="s">
        <v>2928</v>
      </c>
      <c r="C1429" s="200" t="s">
        <v>200</v>
      </c>
      <c r="D1429" s="200" t="s">
        <v>477</v>
      </c>
      <c r="I1429" s="200" t="s">
        <v>4584</v>
      </c>
      <c r="V1429" s="200" t="s">
        <v>4648</v>
      </c>
      <c r="W1429" s="200" t="s">
        <v>4648</v>
      </c>
      <c r="Y1429" s="200" t="s">
        <v>4648</v>
      </c>
      <c r="Z1429" s="200" t="s">
        <v>4648</v>
      </c>
    </row>
    <row r="1430" spans="1:26" x14ac:dyDescent="0.3">
      <c r="A1430" s="200">
        <v>326399</v>
      </c>
      <c r="B1430" s="200" t="s">
        <v>4945</v>
      </c>
      <c r="C1430" s="200" t="s">
        <v>813</v>
      </c>
      <c r="D1430" s="200" t="s">
        <v>268</v>
      </c>
      <c r="I1430" s="200" t="s">
        <v>4647</v>
      </c>
      <c r="Z1430" s="200" t="s">
        <v>4648</v>
      </c>
    </row>
    <row r="1431" spans="1:26" x14ac:dyDescent="0.3">
      <c r="A1431" s="200">
        <v>337521</v>
      </c>
      <c r="B1431" s="200" t="s">
        <v>3763</v>
      </c>
      <c r="C1431" s="200" t="s">
        <v>370</v>
      </c>
      <c r="D1431" s="200" t="s">
        <v>749</v>
      </c>
      <c r="I1431" s="200" t="s">
        <v>4584</v>
      </c>
      <c r="Z1431" s="200" t="s">
        <v>4648</v>
      </c>
    </row>
    <row r="1432" spans="1:26" x14ac:dyDescent="0.3">
      <c r="A1432" s="200">
        <v>337523</v>
      </c>
      <c r="B1432" s="200" t="s">
        <v>3765</v>
      </c>
      <c r="C1432" s="200" t="s">
        <v>266</v>
      </c>
      <c r="D1432" s="200" t="s">
        <v>997</v>
      </c>
      <c r="I1432" s="200" t="s">
        <v>4584</v>
      </c>
    </row>
    <row r="1433" spans="1:26" x14ac:dyDescent="0.3">
      <c r="A1433" s="200">
        <v>335438</v>
      </c>
      <c r="B1433" s="200" t="s">
        <v>3084</v>
      </c>
      <c r="C1433" s="200" t="s">
        <v>350</v>
      </c>
      <c r="D1433" s="200" t="s">
        <v>268</v>
      </c>
      <c r="I1433" s="200" t="s">
        <v>4584</v>
      </c>
      <c r="Y1433" s="200" t="s">
        <v>4648</v>
      </c>
      <c r="Z1433" s="200" t="s">
        <v>4648</v>
      </c>
    </row>
    <row r="1434" spans="1:26" x14ac:dyDescent="0.3">
      <c r="A1434" s="200">
        <v>335439</v>
      </c>
      <c r="B1434" s="200" t="s">
        <v>3085</v>
      </c>
      <c r="C1434" s="200" t="s">
        <v>216</v>
      </c>
      <c r="D1434" s="200" t="s">
        <v>263</v>
      </c>
      <c r="I1434" s="200" t="s">
        <v>4584</v>
      </c>
      <c r="Y1434" s="200" t="s">
        <v>4648</v>
      </c>
      <c r="Z1434" s="200" t="s">
        <v>4648</v>
      </c>
    </row>
    <row r="1435" spans="1:26" x14ac:dyDescent="0.3">
      <c r="A1435" s="200">
        <v>327554</v>
      </c>
      <c r="B1435" s="200" t="s">
        <v>2856</v>
      </c>
      <c r="C1435" s="200" t="s">
        <v>209</v>
      </c>
      <c r="D1435" s="200" t="s">
        <v>378</v>
      </c>
      <c r="I1435" s="200" t="s">
        <v>4584</v>
      </c>
      <c r="V1435" s="200" t="s">
        <v>4648</v>
      </c>
      <c r="X1435" s="200" t="s">
        <v>4648</v>
      </c>
      <c r="Y1435" s="200" t="s">
        <v>4648</v>
      </c>
      <c r="Z1435" s="200" t="s">
        <v>4648</v>
      </c>
    </row>
    <row r="1436" spans="1:26" x14ac:dyDescent="0.3">
      <c r="A1436" s="200">
        <v>335441</v>
      </c>
      <c r="B1436" s="200" t="s">
        <v>1904</v>
      </c>
      <c r="C1436" s="200" t="s">
        <v>209</v>
      </c>
      <c r="D1436" s="200" t="s">
        <v>268</v>
      </c>
      <c r="I1436" s="200" t="s">
        <v>4584</v>
      </c>
    </row>
    <row r="1437" spans="1:26" x14ac:dyDescent="0.3">
      <c r="A1437" s="200">
        <v>335443</v>
      </c>
      <c r="B1437" s="200" t="s">
        <v>3086</v>
      </c>
      <c r="C1437" s="200" t="s">
        <v>3087</v>
      </c>
      <c r="D1437" s="200" t="s">
        <v>314</v>
      </c>
      <c r="I1437" s="200" t="s">
        <v>4584</v>
      </c>
      <c r="Z1437" s="200" t="s">
        <v>4648</v>
      </c>
    </row>
    <row r="1438" spans="1:26" x14ac:dyDescent="0.3">
      <c r="A1438" s="200">
        <v>334018</v>
      </c>
      <c r="B1438" s="200" t="s">
        <v>4946</v>
      </c>
      <c r="C1438" s="200" t="s">
        <v>200</v>
      </c>
      <c r="D1438" s="200" t="s">
        <v>4947</v>
      </c>
      <c r="I1438" s="200" t="s">
        <v>4647</v>
      </c>
      <c r="Z1438" s="200" t="s">
        <v>4648</v>
      </c>
    </row>
    <row r="1439" spans="1:26" x14ac:dyDescent="0.3">
      <c r="A1439" s="200">
        <v>334019</v>
      </c>
      <c r="B1439" s="200" t="s">
        <v>1162</v>
      </c>
      <c r="C1439" s="200" t="s">
        <v>1036</v>
      </c>
      <c r="D1439" s="200" t="s">
        <v>1163</v>
      </c>
      <c r="I1439" s="200" t="s">
        <v>4584</v>
      </c>
      <c r="Z1439" s="200" t="s">
        <v>4648</v>
      </c>
    </row>
    <row r="1440" spans="1:26" x14ac:dyDescent="0.3">
      <c r="A1440" s="200">
        <v>334021</v>
      </c>
      <c r="B1440" s="200" t="s">
        <v>4950</v>
      </c>
      <c r="C1440" s="200" t="s">
        <v>203</v>
      </c>
      <c r="D1440" s="200" t="s">
        <v>429</v>
      </c>
      <c r="I1440" s="200" t="s">
        <v>4647</v>
      </c>
    </row>
    <row r="1441" spans="1:26" x14ac:dyDescent="0.3">
      <c r="A1441" s="200">
        <v>335447</v>
      </c>
      <c r="B1441" s="200" t="s">
        <v>3088</v>
      </c>
      <c r="C1441" s="200" t="s">
        <v>286</v>
      </c>
      <c r="D1441" s="200" t="s">
        <v>290</v>
      </c>
      <c r="I1441" s="200" t="s">
        <v>4584</v>
      </c>
      <c r="Y1441" s="200" t="s">
        <v>4648</v>
      </c>
      <c r="Z1441" s="200" t="s">
        <v>4648</v>
      </c>
    </row>
    <row r="1442" spans="1:26" x14ac:dyDescent="0.3">
      <c r="A1442" s="200">
        <v>319632</v>
      </c>
      <c r="B1442" s="200" t="s">
        <v>1739</v>
      </c>
      <c r="C1442" s="200" t="s">
        <v>216</v>
      </c>
      <c r="D1442" s="200" t="s">
        <v>495</v>
      </c>
      <c r="I1442" s="200" t="s">
        <v>4584</v>
      </c>
      <c r="V1442" s="200" t="s">
        <v>4648</v>
      </c>
      <c r="Y1442" s="200" t="s">
        <v>4648</v>
      </c>
      <c r="Z1442" s="200" t="s">
        <v>4648</v>
      </c>
    </row>
    <row r="1443" spans="1:26" x14ac:dyDescent="0.3">
      <c r="A1443" s="200">
        <v>334023</v>
      </c>
      <c r="B1443" s="200" t="s">
        <v>1646</v>
      </c>
      <c r="C1443" s="200" t="s">
        <v>200</v>
      </c>
      <c r="D1443" s="200" t="s">
        <v>268</v>
      </c>
      <c r="I1443" s="200" t="s">
        <v>4584</v>
      </c>
      <c r="X1443" s="200" t="s">
        <v>4648</v>
      </c>
      <c r="Y1443" s="200" t="s">
        <v>4648</v>
      </c>
      <c r="Z1443" s="200" t="s">
        <v>4648</v>
      </c>
    </row>
    <row r="1444" spans="1:26" x14ac:dyDescent="0.3">
      <c r="A1444" s="200">
        <v>334025</v>
      </c>
      <c r="B1444" s="200" t="s">
        <v>2580</v>
      </c>
      <c r="C1444" s="200" t="s">
        <v>618</v>
      </c>
      <c r="D1444" s="200" t="s">
        <v>559</v>
      </c>
      <c r="I1444" s="200" t="s">
        <v>4584</v>
      </c>
      <c r="W1444" s="200" t="s">
        <v>4648</v>
      </c>
      <c r="X1444" s="200" t="s">
        <v>4648</v>
      </c>
      <c r="Y1444" s="200" t="s">
        <v>4648</v>
      </c>
      <c r="Z1444" s="200" t="s">
        <v>4648</v>
      </c>
    </row>
    <row r="1445" spans="1:26" x14ac:dyDescent="0.3">
      <c r="A1445" s="200">
        <v>335448</v>
      </c>
      <c r="B1445" s="200" t="s">
        <v>1906</v>
      </c>
      <c r="C1445" s="200" t="s">
        <v>307</v>
      </c>
      <c r="D1445" s="200" t="s">
        <v>268</v>
      </c>
      <c r="I1445" s="200" t="s">
        <v>4584</v>
      </c>
      <c r="Z1445" s="200" t="s">
        <v>4648</v>
      </c>
    </row>
    <row r="1446" spans="1:26" x14ac:dyDescent="0.3">
      <c r="A1446" s="200">
        <v>334027</v>
      </c>
      <c r="B1446" s="200" t="s">
        <v>2581</v>
      </c>
      <c r="C1446" s="200" t="s">
        <v>2582</v>
      </c>
      <c r="D1446" s="200" t="s">
        <v>334</v>
      </c>
      <c r="I1446" s="200" t="s">
        <v>4584</v>
      </c>
      <c r="W1446" s="200" t="s">
        <v>4648</v>
      </c>
      <c r="X1446" s="200" t="s">
        <v>4648</v>
      </c>
      <c r="Y1446" s="200" t="s">
        <v>4648</v>
      </c>
      <c r="Z1446" s="200" t="s">
        <v>4648</v>
      </c>
    </row>
    <row r="1447" spans="1:26" x14ac:dyDescent="0.3">
      <c r="A1447" s="200">
        <v>329493</v>
      </c>
      <c r="B1447" s="200" t="s">
        <v>1288</v>
      </c>
      <c r="C1447" s="200" t="s">
        <v>1212</v>
      </c>
      <c r="D1447" s="200" t="s">
        <v>1289</v>
      </c>
      <c r="I1447" s="200" t="s">
        <v>4584</v>
      </c>
      <c r="Z1447" s="200" t="s">
        <v>4648</v>
      </c>
    </row>
    <row r="1448" spans="1:26" x14ac:dyDescent="0.3">
      <c r="A1448" s="200">
        <v>319636</v>
      </c>
      <c r="B1448" s="200" t="s">
        <v>2784</v>
      </c>
      <c r="C1448" s="200" t="s">
        <v>418</v>
      </c>
      <c r="D1448" s="200" t="s">
        <v>587</v>
      </c>
      <c r="I1448" s="200" t="s">
        <v>4584</v>
      </c>
      <c r="V1448" s="200" t="s">
        <v>4648</v>
      </c>
      <c r="W1448" s="200" t="s">
        <v>4648</v>
      </c>
      <c r="Y1448" s="200" t="s">
        <v>4648</v>
      </c>
      <c r="Z1448" s="200" t="s">
        <v>4648</v>
      </c>
    </row>
    <row r="1449" spans="1:26" x14ac:dyDescent="0.3">
      <c r="A1449" s="200">
        <v>337528</v>
      </c>
      <c r="B1449" s="200" t="s">
        <v>3766</v>
      </c>
      <c r="C1449" s="200" t="s">
        <v>201</v>
      </c>
      <c r="D1449" s="200" t="s">
        <v>444</v>
      </c>
      <c r="I1449" s="200" t="s">
        <v>4584</v>
      </c>
    </row>
    <row r="1450" spans="1:26" x14ac:dyDescent="0.3">
      <c r="A1450" s="200">
        <v>329494</v>
      </c>
      <c r="B1450" s="200" t="s">
        <v>1010</v>
      </c>
      <c r="C1450" s="200" t="s">
        <v>200</v>
      </c>
      <c r="D1450" s="200" t="s">
        <v>596</v>
      </c>
      <c r="I1450" s="200" t="s">
        <v>4584</v>
      </c>
      <c r="W1450" s="200" t="s">
        <v>4648</v>
      </c>
      <c r="X1450" s="200" t="s">
        <v>4648</v>
      </c>
      <c r="Y1450" s="200" t="s">
        <v>4648</v>
      </c>
      <c r="Z1450" s="200" t="s">
        <v>4648</v>
      </c>
    </row>
    <row r="1451" spans="1:26" x14ac:dyDescent="0.3">
      <c r="A1451" s="200">
        <v>332417</v>
      </c>
      <c r="B1451" s="200" t="s">
        <v>1081</v>
      </c>
      <c r="C1451" s="200" t="s">
        <v>530</v>
      </c>
      <c r="D1451" s="200" t="s">
        <v>857</v>
      </c>
      <c r="I1451" s="200" t="s">
        <v>4584</v>
      </c>
      <c r="Y1451" s="200" t="s">
        <v>4648</v>
      </c>
      <c r="Z1451" s="200" t="s">
        <v>4648</v>
      </c>
    </row>
    <row r="1452" spans="1:26" x14ac:dyDescent="0.3">
      <c r="A1452" s="200">
        <v>313922</v>
      </c>
      <c r="B1452" s="200" t="s">
        <v>1731</v>
      </c>
      <c r="C1452" s="200" t="s">
        <v>664</v>
      </c>
      <c r="D1452" s="200" t="s">
        <v>386</v>
      </c>
      <c r="I1452" s="200" t="s">
        <v>4584</v>
      </c>
      <c r="Z1452" s="200" t="s">
        <v>4648</v>
      </c>
    </row>
    <row r="1453" spans="1:26" x14ac:dyDescent="0.3">
      <c r="A1453" s="200">
        <v>337529</v>
      </c>
      <c r="B1453" s="200" t="s">
        <v>3767</v>
      </c>
      <c r="C1453" s="200" t="s">
        <v>3531</v>
      </c>
      <c r="D1453" s="200" t="s">
        <v>263</v>
      </c>
      <c r="I1453" s="200" t="s">
        <v>4584</v>
      </c>
    </row>
    <row r="1454" spans="1:26" x14ac:dyDescent="0.3">
      <c r="A1454" s="200">
        <v>337530</v>
      </c>
      <c r="B1454" s="200" t="s">
        <v>3768</v>
      </c>
      <c r="C1454" s="200" t="s">
        <v>319</v>
      </c>
      <c r="D1454" s="200" t="s">
        <v>3769</v>
      </c>
      <c r="I1454" s="200" t="s">
        <v>4584</v>
      </c>
      <c r="Z1454" s="200" t="s">
        <v>4648</v>
      </c>
    </row>
    <row r="1455" spans="1:26" x14ac:dyDescent="0.3">
      <c r="A1455" s="200">
        <v>335450</v>
      </c>
      <c r="B1455" s="200" t="s">
        <v>3089</v>
      </c>
      <c r="C1455" s="200" t="s">
        <v>238</v>
      </c>
      <c r="D1455" s="200" t="s">
        <v>646</v>
      </c>
      <c r="I1455" s="200" t="s">
        <v>4584</v>
      </c>
      <c r="Y1455" s="200" t="s">
        <v>4648</v>
      </c>
      <c r="Z1455" s="200" t="s">
        <v>4648</v>
      </c>
    </row>
    <row r="1456" spans="1:26" x14ac:dyDescent="0.3">
      <c r="A1456" s="200">
        <v>335452</v>
      </c>
      <c r="B1456" s="200" t="s">
        <v>3090</v>
      </c>
      <c r="C1456" s="200" t="s">
        <v>200</v>
      </c>
      <c r="D1456" s="200" t="s">
        <v>263</v>
      </c>
      <c r="I1456" s="200" t="s">
        <v>4584</v>
      </c>
      <c r="Y1456" s="200" t="s">
        <v>4648</v>
      </c>
      <c r="Z1456" s="200" t="s">
        <v>4648</v>
      </c>
    </row>
    <row r="1457" spans="1:26" x14ac:dyDescent="0.3">
      <c r="A1457" s="200">
        <v>331297</v>
      </c>
      <c r="B1457" s="200" t="s">
        <v>1539</v>
      </c>
      <c r="C1457" s="200" t="s">
        <v>946</v>
      </c>
      <c r="I1457" s="200" t="s">
        <v>4584</v>
      </c>
      <c r="W1457" s="200" t="s">
        <v>4648</v>
      </c>
      <c r="Y1457" s="200" t="s">
        <v>4648</v>
      </c>
      <c r="Z1457" s="200" t="s">
        <v>4648</v>
      </c>
    </row>
    <row r="1458" spans="1:26" x14ac:dyDescent="0.3">
      <c r="A1458" s="200">
        <v>337533</v>
      </c>
      <c r="B1458" s="200" t="s">
        <v>3771</v>
      </c>
      <c r="C1458" s="200" t="s">
        <v>200</v>
      </c>
      <c r="D1458" s="200" t="s">
        <v>497</v>
      </c>
      <c r="I1458" s="200" t="s">
        <v>4584</v>
      </c>
      <c r="Z1458" s="200" t="s">
        <v>4648</v>
      </c>
    </row>
    <row r="1459" spans="1:26" x14ac:dyDescent="0.3">
      <c r="A1459" s="200">
        <v>334030</v>
      </c>
      <c r="B1459" s="200" t="s">
        <v>1379</v>
      </c>
      <c r="C1459" s="200" t="s">
        <v>266</v>
      </c>
      <c r="D1459" s="200" t="s">
        <v>306</v>
      </c>
      <c r="I1459" s="200" t="s">
        <v>4584</v>
      </c>
      <c r="Z1459" s="200" t="s">
        <v>4648</v>
      </c>
    </row>
    <row r="1460" spans="1:26" x14ac:dyDescent="0.3">
      <c r="A1460" s="200">
        <v>334031</v>
      </c>
      <c r="B1460" s="200" t="s">
        <v>1647</v>
      </c>
      <c r="C1460" s="200" t="s">
        <v>338</v>
      </c>
      <c r="D1460" s="200" t="s">
        <v>233</v>
      </c>
      <c r="I1460" s="200" t="s">
        <v>4584</v>
      </c>
      <c r="W1460" s="200" t="s">
        <v>4648</v>
      </c>
      <c r="Y1460" s="200" t="s">
        <v>4648</v>
      </c>
      <c r="Z1460" s="200" t="s">
        <v>4648</v>
      </c>
    </row>
    <row r="1461" spans="1:26" x14ac:dyDescent="0.3">
      <c r="A1461" s="200">
        <v>331807</v>
      </c>
      <c r="B1461" s="200" t="s">
        <v>2929</v>
      </c>
      <c r="C1461" s="200" t="s">
        <v>1438</v>
      </c>
      <c r="D1461" s="200" t="s">
        <v>1097</v>
      </c>
      <c r="I1461" s="200" t="s">
        <v>4584</v>
      </c>
      <c r="Z1461" s="200" t="s">
        <v>4648</v>
      </c>
    </row>
    <row r="1462" spans="1:26" x14ac:dyDescent="0.3">
      <c r="A1462" s="200">
        <v>331808</v>
      </c>
      <c r="B1462" s="200" t="s">
        <v>1549</v>
      </c>
      <c r="C1462" s="200" t="s">
        <v>203</v>
      </c>
      <c r="D1462" s="200" t="s">
        <v>345</v>
      </c>
      <c r="I1462" s="200" t="s">
        <v>4584</v>
      </c>
      <c r="X1462" s="200" t="s">
        <v>4648</v>
      </c>
      <c r="Y1462" s="200" t="s">
        <v>4648</v>
      </c>
      <c r="Z1462" s="200" t="s">
        <v>4648</v>
      </c>
    </row>
    <row r="1463" spans="1:26" x14ac:dyDescent="0.3">
      <c r="A1463" s="200">
        <v>335454</v>
      </c>
      <c r="B1463" s="200" t="s">
        <v>1907</v>
      </c>
      <c r="C1463" s="200" t="s">
        <v>369</v>
      </c>
      <c r="D1463" s="200" t="s">
        <v>378</v>
      </c>
      <c r="I1463" s="200" t="s">
        <v>4584</v>
      </c>
      <c r="Z1463" s="200" t="s">
        <v>4648</v>
      </c>
    </row>
    <row r="1464" spans="1:26" x14ac:dyDescent="0.3">
      <c r="A1464" s="200">
        <v>334035</v>
      </c>
      <c r="B1464" s="200" t="s">
        <v>1648</v>
      </c>
      <c r="C1464" s="200" t="s">
        <v>203</v>
      </c>
      <c r="D1464" s="200" t="s">
        <v>477</v>
      </c>
      <c r="I1464" s="200" t="s">
        <v>4584</v>
      </c>
      <c r="W1464" s="200" t="s">
        <v>4648</v>
      </c>
      <c r="Y1464" s="200" t="s">
        <v>4648</v>
      </c>
      <c r="Z1464" s="200" t="s">
        <v>4648</v>
      </c>
    </row>
    <row r="1465" spans="1:26" x14ac:dyDescent="0.3">
      <c r="A1465" s="200">
        <v>331809</v>
      </c>
      <c r="B1465" s="200" t="s">
        <v>2445</v>
      </c>
      <c r="C1465" s="200" t="s">
        <v>200</v>
      </c>
      <c r="D1465" s="200" t="s">
        <v>268</v>
      </c>
      <c r="I1465" s="200" t="s">
        <v>4584</v>
      </c>
      <c r="W1465" s="200" t="s">
        <v>4648</v>
      </c>
      <c r="X1465" s="200" t="s">
        <v>4648</v>
      </c>
      <c r="Y1465" s="200" t="s">
        <v>4648</v>
      </c>
      <c r="Z1465" s="200" t="s">
        <v>4648</v>
      </c>
    </row>
    <row r="1466" spans="1:26" x14ac:dyDescent="0.3">
      <c r="A1466" s="200">
        <v>337535</v>
      </c>
      <c r="B1466" s="200" t="s">
        <v>3772</v>
      </c>
      <c r="C1466" s="200" t="s">
        <v>241</v>
      </c>
      <c r="D1466" s="200" t="s">
        <v>3773</v>
      </c>
      <c r="I1466" s="200" t="s">
        <v>4584</v>
      </c>
      <c r="Z1466" s="200" t="s">
        <v>4648</v>
      </c>
    </row>
    <row r="1467" spans="1:26" x14ac:dyDescent="0.3">
      <c r="A1467" s="200">
        <v>327728</v>
      </c>
      <c r="B1467" s="200" t="s">
        <v>2858</v>
      </c>
      <c r="C1467" s="200" t="s">
        <v>2292</v>
      </c>
      <c r="D1467" s="200" t="s">
        <v>392</v>
      </c>
      <c r="I1467" s="200" t="s">
        <v>4584</v>
      </c>
      <c r="Z1467" s="200" t="s">
        <v>4648</v>
      </c>
    </row>
    <row r="1468" spans="1:26" x14ac:dyDescent="0.3">
      <c r="A1468" s="200">
        <v>331816</v>
      </c>
      <c r="B1468" s="200" t="s">
        <v>2446</v>
      </c>
      <c r="C1468" s="200" t="s">
        <v>200</v>
      </c>
      <c r="D1468" s="200" t="s">
        <v>411</v>
      </c>
      <c r="I1468" s="200" t="s">
        <v>4584</v>
      </c>
      <c r="W1468" s="200" t="s">
        <v>4648</v>
      </c>
      <c r="X1468" s="200" t="s">
        <v>4648</v>
      </c>
      <c r="Y1468" s="200" t="s">
        <v>4648</v>
      </c>
      <c r="Z1468" s="200" t="s">
        <v>4648</v>
      </c>
    </row>
    <row r="1469" spans="1:26" x14ac:dyDescent="0.3">
      <c r="A1469" s="200">
        <v>337536</v>
      </c>
      <c r="B1469" s="200" t="s">
        <v>3774</v>
      </c>
      <c r="C1469" s="200" t="s">
        <v>2100</v>
      </c>
      <c r="D1469" s="200" t="s">
        <v>221</v>
      </c>
      <c r="I1469" s="200" t="s">
        <v>4584</v>
      </c>
    </row>
    <row r="1470" spans="1:26" x14ac:dyDescent="0.3">
      <c r="A1470" s="200">
        <v>334040</v>
      </c>
      <c r="B1470" s="200" t="s">
        <v>2583</v>
      </c>
      <c r="C1470" s="200" t="s">
        <v>1022</v>
      </c>
      <c r="D1470" s="200" t="s">
        <v>204</v>
      </c>
      <c r="I1470" s="200" t="s">
        <v>4584</v>
      </c>
      <c r="W1470" s="200" t="s">
        <v>4648</v>
      </c>
      <c r="X1470" s="200" t="s">
        <v>4648</v>
      </c>
      <c r="Y1470" s="200" t="s">
        <v>4648</v>
      </c>
      <c r="Z1470" s="200" t="s">
        <v>4648</v>
      </c>
    </row>
    <row r="1471" spans="1:26" x14ac:dyDescent="0.3">
      <c r="A1471" s="200">
        <v>331818</v>
      </c>
      <c r="B1471" s="200" t="s">
        <v>2447</v>
      </c>
      <c r="C1471" s="200" t="s">
        <v>269</v>
      </c>
      <c r="D1471" s="200" t="s">
        <v>349</v>
      </c>
      <c r="I1471" s="200" t="s">
        <v>4584</v>
      </c>
      <c r="W1471" s="200" t="s">
        <v>4648</v>
      </c>
      <c r="X1471" s="200" t="s">
        <v>4648</v>
      </c>
      <c r="Y1471" s="200" t="s">
        <v>4648</v>
      </c>
      <c r="Z1471" s="200" t="s">
        <v>4648</v>
      </c>
    </row>
    <row r="1472" spans="1:26" x14ac:dyDescent="0.3">
      <c r="A1472" s="200">
        <v>335459</v>
      </c>
      <c r="B1472" s="200" t="s">
        <v>3091</v>
      </c>
      <c r="C1472" s="200" t="s">
        <v>1822</v>
      </c>
      <c r="D1472" s="200" t="s">
        <v>558</v>
      </c>
      <c r="I1472" s="200" t="s">
        <v>4584</v>
      </c>
      <c r="Y1472" s="200" t="s">
        <v>4648</v>
      </c>
      <c r="Z1472" s="200" t="s">
        <v>4648</v>
      </c>
    </row>
    <row r="1473" spans="1:26" x14ac:dyDescent="0.3">
      <c r="A1473" s="200">
        <v>328025</v>
      </c>
      <c r="B1473" s="200" t="s">
        <v>1279</v>
      </c>
      <c r="C1473" s="200" t="s">
        <v>220</v>
      </c>
      <c r="D1473" s="200" t="s">
        <v>336</v>
      </c>
      <c r="I1473" s="200" t="s">
        <v>4584</v>
      </c>
      <c r="Y1473" s="200" t="s">
        <v>4648</v>
      </c>
      <c r="Z1473" s="200" t="s">
        <v>4648</v>
      </c>
    </row>
    <row r="1474" spans="1:26" x14ac:dyDescent="0.3">
      <c r="A1474" s="200">
        <v>328229</v>
      </c>
      <c r="B1474" s="200" t="s">
        <v>875</v>
      </c>
      <c r="C1474" s="200" t="s">
        <v>525</v>
      </c>
      <c r="D1474" s="200" t="s">
        <v>604</v>
      </c>
      <c r="I1474" s="200" t="s">
        <v>4584</v>
      </c>
    </row>
    <row r="1475" spans="1:26" x14ac:dyDescent="0.3">
      <c r="A1475" s="200">
        <v>331821</v>
      </c>
      <c r="B1475" s="200" t="s">
        <v>2448</v>
      </c>
      <c r="C1475" s="200" t="s">
        <v>203</v>
      </c>
      <c r="D1475" s="200" t="s">
        <v>2449</v>
      </c>
      <c r="I1475" s="200" t="s">
        <v>4584</v>
      </c>
      <c r="W1475" s="200" t="s">
        <v>4648</v>
      </c>
      <c r="X1475" s="200" t="s">
        <v>4648</v>
      </c>
      <c r="Y1475" s="200" t="s">
        <v>4648</v>
      </c>
      <c r="Z1475" s="200" t="s">
        <v>4648</v>
      </c>
    </row>
    <row r="1476" spans="1:26" x14ac:dyDescent="0.3">
      <c r="A1476" s="200">
        <v>331822</v>
      </c>
      <c r="B1476" s="200" t="s">
        <v>1550</v>
      </c>
      <c r="C1476" s="200" t="s">
        <v>201</v>
      </c>
      <c r="D1476" s="200" t="s">
        <v>489</v>
      </c>
      <c r="I1476" s="200" t="s">
        <v>4584</v>
      </c>
      <c r="W1476" s="200" t="s">
        <v>4648</v>
      </c>
      <c r="Y1476" s="200" t="s">
        <v>4648</v>
      </c>
      <c r="Z1476" s="200" t="s">
        <v>4648</v>
      </c>
    </row>
    <row r="1477" spans="1:26" x14ac:dyDescent="0.3">
      <c r="A1477" s="200">
        <v>331823</v>
      </c>
      <c r="B1477" s="200" t="s">
        <v>1551</v>
      </c>
      <c r="C1477" s="200" t="s">
        <v>200</v>
      </c>
      <c r="D1477" s="200" t="s">
        <v>411</v>
      </c>
      <c r="I1477" s="200" t="s">
        <v>4584</v>
      </c>
      <c r="W1477" s="200" t="s">
        <v>4648</v>
      </c>
      <c r="Y1477" s="200" t="s">
        <v>4648</v>
      </c>
      <c r="Z1477" s="200" t="s">
        <v>4648</v>
      </c>
    </row>
    <row r="1478" spans="1:26" x14ac:dyDescent="0.3">
      <c r="A1478" s="200">
        <v>304602</v>
      </c>
      <c r="B1478" s="200" t="s">
        <v>2270</v>
      </c>
      <c r="C1478" s="200" t="s">
        <v>209</v>
      </c>
      <c r="D1478" s="200" t="s">
        <v>637</v>
      </c>
      <c r="I1478" s="200" t="s">
        <v>4584</v>
      </c>
      <c r="W1478" s="200" t="s">
        <v>4648</v>
      </c>
      <c r="X1478" s="200" t="s">
        <v>4648</v>
      </c>
      <c r="Y1478" s="200" t="s">
        <v>4648</v>
      </c>
      <c r="Z1478" s="200" t="s">
        <v>4648</v>
      </c>
    </row>
    <row r="1479" spans="1:26" x14ac:dyDescent="0.3">
      <c r="A1479" s="200">
        <v>323335</v>
      </c>
      <c r="B1479" s="200" t="s">
        <v>2314</v>
      </c>
      <c r="C1479" s="200" t="s">
        <v>720</v>
      </c>
      <c r="D1479" s="200" t="s">
        <v>2315</v>
      </c>
      <c r="I1479" s="200" t="s">
        <v>4584</v>
      </c>
      <c r="W1479" s="200" t="s">
        <v>4648</v>
      </c>
      <c r="X1479" s="200" t="s">
        <v>4648</v>
      </c>
      <c r="Y1479" s="200" t="s">
        <v>4648</v>
      </c>
      <c r="Z1479" s="200" t="s">
        <v>4648</v>
      </c>
    </row>
    <row r="1480" spans="1:26" x14ac:dyDescent="0.3">
      <c r="A1480" s="200">
        <v>331827</v>
      </c>
      <c r="B1480" s="200" t="s">
        <v>2450</v>
      </c>
      <c r="C1480" s="200" t="s">
        <v>478</v>
      </c>
      <c r="D1480" s="200" t="s">
        <v>314</v>
      </c>
      <c r="I1480" s="200" t="s">
        <v>4584</v>
      </c>
      <c r="W1480" s="200" t="s">
        <v>4648</v>
      </c>
      <c r="X1480" s="200" t="s">
        <v>4648</v>
      </c>
      <c r="Y1480" s="200" t="s">
        <v>4648</v>
      </c>
      <c r="Z1480" s="200" t="s">
        <v>4648</v>
      </c>
    </row>
    <row r="1481" spans="1:26" x14ac:dyDescent="0.3">
      <c r="A1481" s="200">
        <v>328241</v>
      </c>
      <c r="B1481" s="200" t="s">
        <v>2867</v>
      </c>
      <c r="C1481" s="200" t="s">
        <v>350</v>
      </c>
      <c r="D1481" s="200" t="s">
        <v>789</v>
      </c>
      <c r="I1481" s="200" t="s">
        <v>4584</v>
      </c>
      <c r="V1481" s="200" t="s">
        <v>4648</v>
      </c>
      <c r="X1481" s="200" t="s">
        <v>4648</v>
      </c>
      <c r="Y1481" s="200" t="s">
        <v>4648</v>
      </c>
      <c r="Z1481" s="200" t="s">
        <v>4648</v>
      </c>
    </row>
    <row r="1482" spans="1:26" x14ac:dyDescent="0.3">
      <c r="A1482" s="200">
        <v>335462</v>
      </c>
      <c r="B1482" s="200" t="s">
        <v>3092</v>
      </c>
      <c r="C1482" s="200" t="s">
        <v>659</v>
      </c>
      <c r="D1482" s="200" t="s">
        <v>318</v>
      </c>
      <c r="I1482" s="200" t="s">
        <v>4584</v>
      </c>
      <c r="Y1482" s="200" t="s">
        <v>4648</v>
      </c>
      <c r="Z1482" s="200" t="s">
        <v>4648</v>
      </c>
    </row>
    <row r="1483" spans="1:26" x14ac:dyDescent="0.3">
      <c r="A1483" s="200">
        <v>337538</v>
      </c>
      <c r="B1483" s="200" t="s">
        <v>3777</v>
      </c>
      <c r="C1483" s="200" t="s">
        <v>3778</v>
      </c>
      <c r="D1483" s="200" t="s">
        <v>202</v>
      </c>
      <c r="I1483" s="200" t="s">
        <v>4584</v>
      </c>
      <c r="Z1483" s="200" t="s">
        <v>4648</v>
      </c>
    </row>
    <row r="1484" spans="1:26" x14ac:dyDescent="0.3">
      <c r="A1484" s="200">
        <v>334044</v>
      </c>
      <c r="B1484" s="200" t="s">
        <v>2584</v>
      </c>
      <c r="C1484" s="200" t="s">
        <v>286</v>
      </c>
      <c r="D1484" s="200" t="s">
        <v>312</v>
      </c>
      <c r="I1484" s="200" t="s">
        <v>4584</v>
      </c>
      <c r="W1484" s="200" t="s">
        <v>4648</v>
      </c>
      <c r="X1484" s="200" t="s">
        <v>4648</v>
      </c>
      <c r="Y1484" s="200" t="s">
        <v>4648</v>
      </c>
      <c r="Z1484" s="200" t="s">
        <v>4648</v>
      </c>
    </row>
    <row r="1485" spans="1:26" x14ac:dyDescent="0.3">
      <c r="A1485" s="200">
        <v>331830</v>
      </c>
      <c r="B1485" s="200" t="s">
        <v>1320</v>
      </c>
      <c r="C1485" s="200" t="s">
        <v>330</v>
      </c>
      <c r="D1485" s="200" t="s">
        <v>1321</v>
      </c>
      <c r="I1485" s="200" t="s">
        <v>4584</v>
      </c>
      <c r="Y1485" s="200" t="s">
        <v>4648</v>
      </c>
      <c r="Z1485" s="200" t="s">
        <v>4648</v>
      </c>
    </row>
    <row r="1486" spans="1:26" x14ac:dyDescent="0.3">
      <c r="A1486" s="200">
        <v>337540</v>
      </c>
      <c r="B1486" s="200" t="s">
        <v>3779</v>
      </c>
      <c r="C1486" s="200" t="s">
        <v>516</v>
      </c>
      <c r="D1486" s="200" t="s">
        <v>4245</v>
      </c>
      <c r="F1486" s="200">
        <v>33826</v>
      </c>
      <c r="G1486" s="200" t="s">
        <v>4489</v>
      </c>
      <c r="H1486" s="200">
        <v>1</v>
      </c>
      <c r="I1486" s="200" t="s">
        <v>4584</v>
      </c>
    </row>
    <row r="1487" spans="1:26" x14ac:dyDescent="0.3">
      <c r="A1487" s="200">
        <v>334046</v>
      </c>
      <c r="B1487" s="200" t="s">
        <v>2585</v>
      </c>
      <c r="C1487" s="200" t="s">
        <v>1730</v>
      </c>
      <c r="D1487" s="200" t="s">
        <v>431</v>
      </c>
      <c r="I1487" s="200" t="s">
        <v>4584</v>
      </c>
      <c r="W1487" s="200" t="s">
        <v>4648</v>
      </c>
      <c r="X1487" s="200" t="s">
        <v>4648</v>
      </c>
      <c r="Y1487" s="200" t="s">
        <v>4648</v>
      </c>
      <c r="Z1487" s="200" t="s">
        <v>4648</v>
      </c>
    </row>
    <row r="1488" spans="1:26" x14ac:dyDescent="0.3">
      <c r="A1488" s="200">
        <v>329514</v>
      </c>
      <c r="B1488" s="200" t="s">
        <v>4957</v>
      </c>
      <c r="C1488" s="200" t="s">
        <v>358</v>
      </c>
      <c r="D1488" s="200" t="s">
        <v>320</v>
      </c>
      <c r="I1488" s="200" t="s">
        <v>4647</v>
      </c>
      <c r="W1488" s="200" t="s">
        <v>4648</v>
      </c>
      <c r="X1488" s="200" t="s">
        <v>4648</v>
      </c>
      <c r="Y1488" s="200" t="s">
        <v>4648</v>
      </c>
      <c r="Z1488" s="200" t="s">
        <v>4648</v>
      </c>
    </row>
    <row r="1489" spans="1:26" x14ac:dyDescent="0.3">
      <c r="A1489" s="200">
        <v>334048</v>
      </c>
      <c r="B1489" s="200" t="s">
        <v>2586</v>
      </c>
      <c r="C1489" s="200" t="s">
        <v>1231</v>
      </c>
      <c r="D1489" s="200" t="s">
        <v>617</v>
      </c>
      <c r="I1489" s="200" t="s">
        <v>4584</v>
      </c>
      <c r="W1489" s="200" t="s">
        <v>4648</v>
      </c>
      <c r="X1489" s="200" t="s">
        <v>4648</v>
      </c>
      <c r="Y1489" s="200" t="s">
        <v>4648</v>
      </c>
      <c r="Z1489" s="200" t="s">
        <v>4648</v>
      </c>
    </row>
    <row r="1490" spans="1:26" x14ac:dyDescent="0.3">
      <c r="A1490" s="200">
        <v>334049</v>
      </c>
      <c r="B1490" s="200" t="s">
        <v>1649</v>
      </c>
      <c r="C1490" s="200" t="s">
        <v>282</v>
      </c>
      <c r="D1490" s="200" t="s">
        <v>591</v>
      </c>
      <c r="I1490" s="200" t="s">
        <v>4584</v>
      </c>
      <c r="W1490" s="200" t="s">
        <v>4648</v>
      </c>
      <c r="Y1490" s="200" t="s">
        <v>4648</v>
      </c>
      <c r="Z1490" s="200" t="s">
        <v>4648</v>
      </c>
    </row>
    <row r="1491" spans="1:26" x14ac:dyDescent="0.3">
      <c r="A1491" s="200">
        <v>326705</v>
      </c>
      <c r="B1491" s="200" t="s">
        <v>795</v>
      </c>
      <c r="C1491" s="200" t="s">
        <v>516</v>
      </c>
      <c r="D1491" s="200" t="s">
        <v>796</v>
      </c>
      <c r="I1491" s="200" t="s">
        <v>4584</v>
      </c>
      <c r="Z1491" s="200" t="s">
        <v>4648</v>
      </c>
    </row>
    <row r="1492" spans="1:26" x14ac:dyDescent="0.3">
      <c r="A1492" s="200">
        <v>323343</v>
      </c>
      <c r="B1492" s="200" t="s">
        <v>4958</v>
      </c>
      <c r="C1492" s="200" t="s">
        <v>542</v>
      </c>
      <c r="D1492" s="200" t="s">
        <v>351</v>
      </c>
      <c r="I1492" s="200" t="s">
        <v>4647</v>
      </c>
      <c r="V1492" s="200" t="s">
        <v>4648</v>
      </c>
      <c r="W1492" s="200" t="s">
        <v>4648</v>
      </c>
      <c r="Y1492" s="200" t="s">
        <v>4648</v>
      </c>
      <c r="Z1492" s="200" t="s">
        <v>4648</v>
      </c>
    </row>
    <row r="1493" spans="1:26" x14ac:dyDescent="0.3">
      <c r="A1493" s="200">
        <v>328360</v>
      </c>
      <c r="B1493" s="200" t="s">
        <v>4959</v>
      </c>
      <c r="C1493" s="200" t="s">
        <v>236</v>
      </c>
      <c r="D1493" s="200" t="s">
        <v>887</v>
      </c>
      <c r="I1493" s="200" t="s">
        <v>4647</v>
      </c>
      <c r="V1493" s="200" t="s">
        <v>4648</v>
      </c>
      <c r="W1493" s="200" t="s">
        <v>4648</v>
      </c>
      <c r="Y1493" s="200" t="s">
        <v>4648</v>
      </c>
      <c r="Z1493" s="200" t="s">
        <v>4648</v>
      </c>
    </row>
    <row r="1494" spans="1:26" x14ac:dyDescent="0.3">
      <c r="A1494" s="200">
        <v>322084</v>
      </c>
      <c r="B1494" s="200" t="s">
        <v>1048</v>
      </c>
      <c r="C1494" s="200" t="s">
        <v>300</v>
      </c>
      <c r="D1494" s="200" t="s">
        <v>299</v>
      </c>
      <c r="I1494" s="200" t="s">
        <v>4584</v>
      </c>
      <c r="W1494" s="200" t="s">
        <v>4648</v>
      </c>
      <c r="X1494" s="200" t="s">
        <v>4648</v>
      </c>
      <c r="Y1494" s="200" t="s">
        <v>4648</v>
      </c>
      <c r="Z1494" s="200" t="s">
        <v>4648</v>
      </c>
    </row>
    <row r="1495" spans="1:26" x14ac:dyDescent="0.3">
      <c r="A1495" s="200">
        <v>334050</v>
      </c>
      <c r="B1495" s="200" t="s">
        <v>1049</v>
      </c>
      <c r="C1495" s="200" t="s">
        <v>248</v>
      </c>
      <c r="D1495" s="200" t="s">
        <v>755</v>
      </c>
      <c r="I1495" s="200" t="s">
        <v>4584</v>
      </c>
      <c r="Y1495" s="200" t="s">
        <v>4648</v>
      </c>
      <c r="Z1495" s="200" t="s">
        <v>4648</v>
      </c>
    </row>
    <row r="1496" spans="1:26" x14ac:dyDescent="0.3">
      <c r="A1496" s="200">
        <v>336804</v>
      </c>
      <c r="B1496" s="200" t="s">
        <v>3460</v>
      </c>
      <c r="C1496" s="200" t="s">
        <v>639</v>
      </c>
      <c r="D1496" s="200" t="s">
        <v>310</v>
      </c>
      <c r="I1496" s="200" t="s">
        <v>4584</v>
      </c>
    </row>
    <row r="1497" spans="1:26" x14ac:dyDescent="0.3">
      <c r="A1497" s="200">
        <v>317510</v>
      </c>
      <c r="B1497" s="200" t="s">
        <v>4960</v>
      </c>
      <c r="C1497" s="200" t="s">
        <v>278</v>
      </c>
      <c r="D1497" s="200" t="s">
        <v>267</v>
      </c>
      <c r="I1497" s="200" t="s">
        <v>4647</v>
      </c>
      <c r="Z1497" s="200" t="s">
        <v>4648</v>
      </c>
    </row>
    <row r="1498" spans="1:26" x14ac:dyDescent="0.3">
      <c r="A1498" s="200">
        <v>337546</v>
      </c>
      <c r="B1498" s="200" t="s">
        <v>3782</v>
      </c>
      <c r="C1498" s="200" t="s">
        <v>209</v>
      </c>
      <c r="D1498" s="200" t="s">
        <v>1615</v>
      </c>
      <c r="I1498" s="200" t="s">
        <v>4584</v>
      </c>
    </row>
    <row r="1499" spans="1:26" x14ac:dyDescent="0.3">
      <c r="A1499" s="200">
        <v>334053</v>
      </c>
      <c r="B1499" s="200" t="s">
        <v>2587</v>
      </c>
      <c r="C1499" s="200" t="s">
        <v>200</v>
      </c>
      <c r="D1499" s="200" t="s">
        <v>704</v>
      </c>
      <c r="I1499" s="200" t="s">
        <v>4584</v>
      </c>
      <c r="W1499" s="200" t="s">
        <v>4648</v>
      </c>
      <c r="X1499" s="200" t="s">
        <v>4648</v>
      </c>
      <c r="Y1499" s="200" t="s">
        <v>4648</v>
      </c>
      <c r="Z1499" s="200" t="s">
        <v>4648</v>
      </c>
    </row>
    <row r="1500" spans="1:26" x14ac:dyDescent="0.3">
      <c r="A1500" s="200">
        <v>334055</v>
      </c>
      <c r="B1500" s="200" t="s">
        <v>1381</v>
      </c>
      <c r="C1500" s="200" t="s">
        <v>211</v>
      </c>
      <c r="D1500" s="200" t="s">
        <v>550</v>
      </c>
      <c r="I1500" s="200" t="s">
        <v>4584</v>
      </c>
      <c r="Y1500" s="200" t="s">
        <v>4648</v>
      </c>
      <c r="Z1500" s="200" t="s">
        <v>4648</v>
      </c>
    </row>
    <row r="1501" spans="1:26" x14ac:dyDescent="0.3">
      <c r="A1501" s="200">
        <v>331852</v>
      </c>
      <c r="B1501" s="200" t="s">
        <v>4963</v>
      </c>
      <c r="C1501" s="200" t="s">
        <v>4964</v>
      </c>
      <c r="D1501" s="200" t="s">
        <v>623</v>
      </c>
      <c r="I1501" s="200" t="s">
        <v>4647</v>
      </c>
      <c r="Z1501" s="200" t="s">
        <v>4648</v>
      </c>
    </row>
    <row r="1502" spans="1:26" x14ac:dyDescent="0.3">
      <c r="A1502" s="200">
        <v>334056</v>
      </c>
      <c r="B1502" s="200" t="s">
        <v>2588</v>
      </c>
      <c r="C1502" s="200" t="s">
        <v>201</v>
      </c>
      <c r="D1502" s="200" t="s">
        <v>550</v>
      </c>
      <c r="I1502" s="200" t="s">
        <v>4584</v>
      </c>
      <c r="W1502" s="200" t="s">
        <v>4648</v>
      </c>
      <c r="X1502" s="200" t="s">
        <v>4648</v>
      </c>
      <c r="Y1502" s="200" t="s">
        <v>4648</v>
      </c>
      <c r="Z1502" s="200" t="s">
        <v>4648</v>
      </c>
    </row>
    <row r="1503" spans="1:26" x14ac:dyDescent="0.3">
      <c r="A1503" s="200">
        <v>337548</v>
      </c>
      <c r="B1503" s="200" t="s">
        <v>3783</v>
      </c>
      <c r="C1503" s="200" t="s">
        <v>251</v>
      </c>
      <c r="D1503" s="200" t="s">
        <v>324</v>
      </c>
      <c r="I1503" s="200" t="s">
        <v>4584</v>
      </c>
      <c r="Z1503" s="200" t="s">
        <v>4648</v>
      </c>
    </row>
    <row r="1504" spans="1:26" x14ac:dyDescent="0.3">
      <c r="A1504" s="200">
        <v>328935</v>
      </c>
      <c r="B1504" s="200" t="s">
        <v>4965</v>
      </c>
      <c r="C1504" s="200" t="s">
        <v>1745</v>
      </c>
      <c r="I1504" s="200" t="s">
        <v>4647</v>
      </c>
      <c r="V1504" s="200" t="s">
        <v>4648</v>
      </c>
      <c r="W1504" s="200" t="s">
        <v>4648</v>
      </c>
      <c r="Y1504" s="200" t="s">
        <v>4648</v>
      </c>
      <c r="Z1504" s="200" t="s">
        <v>4648</v>
      </c>
    </row>
    <row r="1505" spans="1:26" x14ac:dyDescent="0.3">
      <c r="A1505" s="200">
        <v>331855</v>
      </c>
      <c r="B1505" s="200" t="s">
        <v>1052</v>
      </c>
      <c r="C1505" s="200" t="s">
        <v>1053</v>
      </c>
      <c r="D1505" s="200" t="s">
        <v>310</v>
      </c>
      <c r="I1505" s="200" t="s">
        <v>4584</v>
      </c>
    </row>
    <row r="1506" spans="1:26" x14ac:dyDescent="0.3">
      <c r="A1506" s="200">
        <v>334058</v>
      </c>
      <c r="B1506" s="200" t="s">
        <v>2589</v>
      </c>
      <c r="C1506" s="200" t="s">
        <v>200</v>
      </c>
      <c r="D1506" s="200" t="s">
        <v>522</v>
      </c>
      <c r="I1506" s="200" t="s">
        <v>4584</v>
      </c>
      <c r="W1506" s="200" t="s">
        <v>4648</v>
      </c>
      <c r="X1506" s="200" t="s">
        <v>4648</v>
      </c>
      <c r="Y1506" s="200" t="s">
        <v>4648</v>
      </c>
      <c r="Z1506" s="200" t="s">
        <v>4648</v>
      </c>
    </row>
    <row r="1507" spans="1:26" x14ac:dyDescent="0.3">
      <c r="A1507" s="200">
        <v>326548</v>
      </c>
      <c r="B1507" s="200" t="s">
        <v>1265</v>
      </c>
      <c r="C1507" s="200" t="s">
        <v>418</v>
      </c>
      <c r="D1507" s="200" t="s">
        <v>4248</v>
      </c>
      <c r="F1507" s="200">
        <v>32509</v>
      </c>
      <c r="G1507" s="200" t="s">
        <v>4436</v>
      </c>
      <c r="H1507" s="200">
        <v>1</v>
      </c>
      <c r="I1507" s="200" t="s">
        <v>4584</v>
      </c>
    </row>
    <row r="1508" spans="1:26" x14ac:dyDescent="0.3">
      <c r="A1508" s="200">
        <v>323350</v>
      </c>
      <c r="B1508" s="200" t="s">
        <v>4967</v>
      </c>
      <c r="C1508" s="200" t="s">
        <v>4968</v>
      </c>
      <c r="D1508" s="200" t="s">
        <v>4969</v>
      </c>
      <c r="F1508" s="200">
        <v>33970</v>
      </c>
      <c r="G1508" s="200" t="s">
        <v>4388</v>
      </c>
      <c r="H1508" s="200">
        <v>1</v>
      </c>
      <c r="I1508" s="200" t="s">
        <v>4647</v>
      </c>
    </row>
    <row r="1509" spans="1:26" x14ac:dyDescent="0.3">
      <c r="A1509" s="200">
        <v>335485</v>
      </c>
      <c r="B1509" s="200" t="s">
        <v>1912</v>
      </c>
      <c r="C1509" s="200" t="s">
        <v>528</v>
      </c>
      <c r="D1509" s="200" t="s">
        <v>935</v>
      </c>
      <c r="I1509" s="200" t="s">
        <v>4584</v>
      </c>
      <c r="Z1509" s="200" t="s">
        <v>4648</v>
      </c>
    </row>
    <row r="1510" spans="1:26" x14ac:dyDescent="0.3">
      <c r="A1510" s="200">
        <v>329529</v>
      </c>
      <c r="B1510" s="200" t="s">
        <v>2885</v>
      </c>
      <c r="C1510" s="200" t="s">
        <v>540</v>
      </c>
      <c r="D1510" s="200" t="s">
        <v>2886</v>
      </c>
      <c r="I1510" s="200" t="s">
        <v>4584</v>
      </c>
      <c r="V1510" s="200" t="s">
        <v>4648</v>
      </c>
      <c r="W1510" s="200" t="s">
        <v>4648</v>
      </c>
      <c r="Y1510" s="200" t="s">
        <v>4648</v>
      </c>
      <c r="Z1510" s="200" t="s">
        <v>4648</v>
      </c>
    </row>
    <row r="1511" spans="1:26" x14ac:dyDescent="0.3">
      <c r="A1511" s="200">
        <v>331859</v>
      </c>
      <c r="B1511" s="200" t="s">
        <v>1322</v>
      </c>
      <c r="C1511" s="200" t="s">
        <v>304</v>
      </c>
      <c r="D1511" s="200" t="s">
        <v>844</v>
      </c>
      <c r="I1511" s="200" t="s">
        <v>4584</v>
      </c>
      <c r="Y1511" s="200" t="s">
        <v>4648</v>
      </c>
      <c r="Z1511" s="200" t="s">
        <v>4648</v>
      </c>
    </row>
    <row r="1512" spans="1:26" x14ac:dyDescent="0.3">
      <c r="A1512" s="200">
        <v>329531</v>
      </c>
      <c r="B1512" s="200" t="s">
        <v>2887</v>
      </c>
      <c r="C1512" s="200" t="s">
        <v>506</v>
      </c>
      <c r="D1512" s="200" t="s">
        <v>287</v>
      </c>
      <c r="I1512" s="200" t="s">
        <v>4584</v>
      </c>
      <c r="V1512" s="200" t="s">
        <v>4648</v>
      </c>
      <c r="W1512" s="200" t="s">
        <v>4648</v>
      </c>
      <c r="Y1512" s="200" t="s">
        <v>4648</v>
      </c>
      <c r="Z1512" s="200" t="s">
        <v>4648</v>
      </c>
    </row>
    <row r="1513" spans="1:26" x14ac:dyDescent="0.3">
      <c r="A1513" s="200">
        <v>331860</v>
      </c>
      <c r="B1513" s="200" t="s">
        <v>1552</v>
      </c>
      <c r="C1513" s="200" t="s">
        <v>200</v>
      </c>
      <c r="D1513" s="200" t="s">
        <v>1553</v>
      </c>
      <c r="I1513" s="200" t="s">
        <v>4584</v>
      </c>
      <c r="X1513" s="200" t="s">
        <v>4648</v>
      </c>
      <c r="Y1513" s="200" t="s">
        <v>4648</v>
      </c>
      <c r="Z1513" s="200" t="s">
        <v>4648</v>
      </c>
    </row>
    <row r="1514" spans="1:26" x14ac:dyDescent="0.3">
      <c r="A1514" s="200">
        <v>331861</v>
      </c>
      <c r="B1514" s="200" t="s">
        <v>2451</v>
      </c>
      <c r="C1514" s="200" t="s">
        <v>209</v>
      </c>
      <c r="D1514" s="200" t="s">
        <v>260</v>
      </c>
      <c r="I1514" s="200" t="s">
        <v>4584</v>
      </c>
      <c r="W1514" s="200" t="s">
        <v>4648</v>
      </c>
      <c r="X1514" s="200" t="s">
        <v>4648</v>
      </c>
      <c r="Y1514" s="200" t="s">
        <v>4648</v>
      </c>
      <c r="Z1514" s="200" t="s">
        <v>4648</v>
      </c>
    </row>
    <row r="1515" spans="1:26" x14ac:dyDescent="0.3">
      <c r="A1515" s="200">
        <v>335486</v>
      </c>
      <c r="B1515" s="200" t="s">
        <v>1913</v>
      </c>
      <c r="C1515" s="200" t="s">
        <v>379</v>
      </c>
      <c r="D1515" s="200" t="s">
        <v>310</v>
      </c>
      <c r="I1515" s="200" t="s">
        <v>4584</v>
      </c>
    </row>
    <row r="1516" spans="1:26" x14ac:dyDescent="0.3">
      <c r="A1516" s="200">
        <v>335488</v>
      </c>
      <c r="B1516" s="200" t="s">
        <v>1914</v>
      </c>
      <c r="C1516" s="200" t="s">
        <v>1915</v>
      </c>
      <c r="D1516" s="200" t="s">
        <v>377</v>
      </c>
      <c r="I1516" s="200" t="s">
        <v>4584</v>
      </c>
      <c r="Z1516" s="200" t="s">
        <v>4648</v>
      </c>
    </row>
    <row r="1517" spans="1:26" x14ac:dyDescent="0.3">
      <c r="A1517" s="200">
        <v>335489</v>
      </c>
      <c r="B1517" s="200" t="s">
        <v>3093</v>
      </c>
      <c r="C1517" s="200" t="s">
        <v>336</v>
      </c>
      <c r="D1517" s="200" t="s">
        <v>215</v>
      </c>
      <c r="I1517" s="200" t="s">
        <v>4584</v>
      </c>
      <c r="Y1517" s="200" t="s">
        <v>4648</v>
      </c>
      <c r="Z1517" s="200" t="s">
        <v>4648</v>
      </c>
    </row>
    <row r="1518" spans="1:26" x14ac:dyDescent="0.3">
      <c r="A1518" s="200">
        <v>334062</v>
      </c>
      <c r="B1518" s="200" t="s">
        <v>2590</v>
      </c>
      <c r="C1518" s="200" t="s">
        <v>437</v>
      </c>
      <c r="D1518" s="200" t="s">
        <v>472</v>
      </c>
      <c r="I1518" s="200" t="s">
        <v>4584</v>
      </c>
      <c r="W1518" s="200" t="s">
        <v>4648</v>
      </c>
      <c r="X1518" s="200" t="s">
        <v>4648</v>
      </c>
      <c r="Y1518" s="200" t="s">
        <v>4648</v>
      </c>
      <c r="Z1518" s="200" t="s">
        <v>4648</v>
      </c>
    </row>
    <row r="1519" spans="1:26" x14ac:dyDescent="0.3">
      <c r="A1519" s="200">
        <v>337554</v>
      </c>
      <c r="B1519" s="200" t="s">
        <v>5882</v>
      </c>
      <c r="C1519" s="200" t="s">
        <v>200</v>
      </c>
      <c r="D1519" s="200" t="s">
        <v>312</v>
      </c>
      <c r="F1519" s="200">
        <v>31650</v>
      </c>
      <c r="G1519" s="200" t="s">
        <v>4490</v>
      </c>
      <c r="I1519" s="200" t="s">
        <v>4584</v>
      </c>
    </row>
    <row r="1520" spans="1:26" x14ac:dyDescent="0.3">
      <c r="A1520" s="200">
        <v>327262</v>
      </c>
      <c r="B1520" s="200" t="s">
        <v>2848</v>
      </c>
      <c r="C1520" s="200" t="s">
        <v>1124</v>
      </c>
      <c r="D1520" s="200" t="s">
        <v>959</v>
      </c>
      <c r="I1520" s="200" t="s">
        <v>4584</v>
      </c>
      <c r="V1520" s="200" t="s">
        <v>4648</v>
      </c>
      <c r="W1520" s="200" t="s">
        <v>4648</v>
      </c>
      <c r="Y1520" s="200" t="s">
        <v>4648</v>
      </c>
      <c r="Z1520" s="200" t="s">
        <v>4648</v>
      </c>
    </row>
    <row r="1521" spans="1:26" x14ac:dyDescent="0.3">
      <c r="A1521" s="200">
        <v>329532</v>
      </c>
      <c r="B1521" s="200" t="s">
        <v>4979</v>
      </c>
      <c r="C1521" s="200" t="s">
        <v>445</v>
      </c>
      <c r="D1521" s="200" t="s">
        <v>517</v>
      </c>
      <c r="I1521" s="200" t="s">
        <v>4647</v>
      </c>
    </row>
    <row r="1522" spans="1:26" x14ac:dyDescent="0.3">
      <c r="A1522" s="200">
        <v>334063</v>
      </c>
      <c r="B1522" s="200" t="s">
        <v>2591</v>
      </c>
      <c r="C1522" s="200" t="s">
        <v>358</v>
      </c>
      <c r="D1522" s="200" t="s">
        <v>351</v>
      </c>
      <c r="I1522" s="200" t="s">
        <v>4584</v>
      </c>
      <c r="W1522" s="200" t="s">
        <v>4648</v>
      </c>
      <c r="X1522" s="200" t="s">
        <v>4648</v>
      </c>
      <c r="Y1522" s="200" t="s">
        <v>4648</v>
      </c>
      <c r="Z1522" s="200" t="s">
        <v>4648</v>
      </c>
    </row>
    <row r="1523" spans="1:26" x14ac:dyDescent="0.3">
      <c r="A1523" s="200">
        <v>335490</v>
      </c>
      <c r="B1523" s="200" t="s">
        <v>3094</v>
      </c>
      <c r="C1523" s="200" t="s">
        <v>568</v>
      </c>
      <c r="D1523" s="200" t="s">
        <v>202</v>
      </c>
      <c r="I1523" s="200" t="s">
        <v>4584</v>
      </c>
      <c r="Y1523" s="200" t="s">
        <v>4648</v>
      </c>
      <c r="Z1523" s="200" t="s">
        <v>4648</v>
      </c>
    </row>
    <row r="1524" spans="1:26" x14ac:dyDescent="0.3">
      <c r="A1524" s="200">
        <v>334064</v>
      </c>
      <c r="B1524" s="200" t="s">
        <v>2592</v>
      </c>
      <c r="C1524" s="200" t="s">
        <v>578</v>
      </c>
      <c r="D1524" s="200" t="s">
        <v>2593</v>
      </c>
      <c r="I1524" s="200" t="s">
        <v>4584</v>
      </c>
      <c r="W1524" s="200" t="s">
        <v>4648</v>
      </c>
      <c r="X1524" s="200" t="s">
        <v>4648</v>
      </c>
      <c r="Y1524" s="200" t="s">
        <v>4648</v>
      </c>
      <c r="Z1524" s="200" t="s">
        <v>4648</v>
      </c>
    </row>
    <row r="1525" spans="1:26" x14ac:dyDescent="0.3">
      <c r="A1525" s="200">
        <v>331874</v>
      </c>
      <c r="B1525" s="200" t="s">
        <v>2452</v>
      </c>
      <c r="C1525" s="200" t="s">
        <v>533</v>
      </c>
      <c r="D1525" s="200" t="s">
        <v>377</v>
      </c>
      <c r="I1525" s="200" t="s">
        <v>4584</v>
      </c>
      <c r="W1525" s="200" t="s">
        <v>4648</v>
      </c>
      <c r="X1525" s="200" t="s">
        <v>4648</v>
      </c>
      <c r="Y1525" s="200" t="s">
        <v>4648</v>
      </c>
      <c r="Z1525" s="200" t="s">
        <v>4648</v>
      </c>
    </row>
    <row r="1526" spans="1:26" x14ac:dyDescent="0.3">
      <c r="A1526" s="200">
        <v>331877</v>
      </c>
      <c r="B1526" s="200" t="s">
        <v>4983</v>
      </c>
      <c r="C1526" s="200" t="s">
        <v>214</v>
      </c>
      <c r="D1526" s="200" t="s">
        <v>263</v>
      </c>
      <c r="I1526" s="200" t="s">
        <v>4647</v>
      </c>
    </row>
    <row r="1527" spans="1:26" x14ac:dyDescent="0.3">
      <c r="A1527" s="200">
        <v>331879</v>
      </c>
      <c r="B1527" s="200" t="s">
        <v>770</v>
      </c>
      <c r="C1527" s="200" t="s">
        <v>335</v>
      </c>
      <c r="D1527" s="200" t="s">
        <v>925</v>
      </c>
      <c r="I1527" s="200" t="s">
        <v>4584</v>
      </c>
      <c r="Y1527" s="200" t="s">
        <v>4648</v>
      </c>
      <c r="Z1527" s="200" t="s">
        <v>4648</v>
      </c>
    </row>
    <row r="1528" spans="1:26" x14ac:dyDescent="0.3">
      <c r="A1528" s="200">
        <v>331150</v>
      </c>
      <c r="B1528" s="200" t="s">
        <v>4986</v>
      </c>
      <c r="C1528" s="200" t="s">
        <v>209</v>
      </c>
      <c r="D1528" s="200" t="s">
        <v>202</v>
      </c>
      <c r="I1528" s="200" t="s">
        <v>4647</v>
      </c>
    </row>
    <row r="1529" spans="1:26" x14ac:dyDescent="0.3">
      <c r="A1529" s="200">
        <v>337556</v>
      </c>
      <c r="B1529" s="200" t="s">
        <v>3787</v>
      </c>
      <c r="C1529" s="200" t="s">
        <v>216</v>
      </c>
      <c r="D1529" s="200" t="s">
        <v>1139</v>
      </c>
      <c r="I1529" s="200" t="s">
        <v>4584</v>
      </c>
      <c r="Z1529" s="200" t="s">
        <v>4648</v>
      </c>
    </row>
    <row r="1530" spans="1:26" x14ac:dyDescent="0.3">
      <c r="A1530" s="200">
        <v>337557</v>
      </c>
      <c r="B1530" s="200" t="s">
        <v>3788</v>
      </c>
      <c r="C1530" s="200" t="s">
        <v>418</v>
      </c>
      <c r="D1530" s="200" t="s">
        <v>351</v>
      </c>
      <c r="I1530" s="200" t="s">
        <v>4584</v>
      </c>
    </row>
    <row r="1531" spans="1:26" x14ac:dyDescent="0.3">
      <c r="A1531" s="200">
        <v>331882</v>
      </c>
      <c r="B1531" s="200" t="s">
        <v>1788</v>
      </c>
      <c r="C1531" s="200" t="s">
        <v>350</v>
      </c>
      <c r="D1531" s="200" t="s">
        <v>527</v>
      </c>
      <c r="I1531" s="200" t="s">
        <v>4584</v>
      </c>
      <c r="Z1531" s="200" t="s">
        <v>4648</v>
      </c>
    </row>
    <row r="1532" spans="1:26" x14ac:dyDescent="0.3">
      <c r="A1532" s="200">
        <v>328169</v>
      </c>
      <c r="B1532" s="200" t="s">
        <v>4987</v>
      </c>
      <c r="C1532" s="200" t="s">
        <v>4988</v>
      </c>
      <c r="D1532" s="200" t="s">
        <v>637</v>
      </c>
      <c r="I1532" s="200" t="s">
        <v>4647</v>
      </c>
    </row>
    <row r="1533" spans="1:26" x14ac:dyDescent="0.3">
      <c r="A1533" s="200">
        <v>304790</v>
      </c>
      <c r="B1533" s="200" t="s">
        <v>1229</v>
      </c>
      <c r="C1533" s="200" t="s">
        <v>455</v>
      </c>
      <c r="D1533" s="200" t="s">
        <v>970</v>
      </c>
      <c r="I1533" s="200" t="s">
        <v>4584</v>
      </c>
      <c r="Y1533" s="200" t="s">
        <v>4648</v>
      </c>
      <c r="Z1533" s="200" t="s">
        <v>4648</v>
      </c>
    </row>
    <row r="1534" spans="1:26" x14ac:dyDescent="0.3">
      <c r="A1534" s="200">
        <v>335494</v>
      </c>
      <c r="B1534" s="200" t="s">
        <v>3095</v>
      </c>
      <c r="C1534" s="200" t="s">
        <v>434</v>
      </c>
      <c r="D1534" s="200" t="s">
        <v>789</v>
      </c>
      <c r="I1534" s="200" t="s">
        <v>4584</v>
      </c>
      <c r="Z1534" s="200" t="s">
        <v>4648</v>
      </c>
    </row>
    <row r="1535" spans="1:26" x14ac:dyDescent="0.3">
      <c r="A1535" s="200">
        <v>328373</v>
      </c>
      <c r="B1535" s="200" t="s">
        <v>2362</v>
      </c>
      <c r="C1535" s="200" t="s">
        <v>201</v>
      </c>
      <c r="D1535" s="200" t="s">
        <v>345</v>
      </c>
      <c r="I1535" s="200" t="s">
        <v>4584</v>
      </c>
      <c r="W1535" s="200" t="s">
        <v>4648</v>
      </c>
      <c r="X1535" s="200" t="s">
        <v>4648</v>
      </c>
      <c r="Y1535" s="200" t="s">
        <v>4648</v>
      </c>
      <c r="Z1535" s="200" t="s">
        <v>4648</v>
      </c>
    </row>
    <row r="1536" spans="1:26" x14ac:dyDescent="0.3">
      <c r="A1536" s="200">
        <v>329540</v>
      </c>
      <c r="B1536" s="200" t="s">
        <v>2381</v>
      </c>
      <c r="C1536" s="200" t="s">
        <v>845</v>
      </c>
      <c r="D1536" s="200" t="s">
        <v>233</v>
      </c>
      <c r="I1536" s="200" t="s">
        <v>4584</v>
      </c>
      <c r="W1536" s="200" t="s">
        <v>4648</v>
      </c>
      <c r="X1536" s="200" t="s">
        <v>4648</v>
      </c>
      <c r="Y1536" s="200" t="s">
        <v>4648</v>
      </c>
      <c r="Z1536" s="200" t="s">
        <v>4648</v>
      </c>
    </row>
    <row r="1537" spans="1:26" x14ac:dyDescent="0.3">
      <c r="A1537" s="200">
        <v>335496</v>
      </c>
      <c r="B1537" s="200" t="s">
        <v>3096</v>
      </c>
      <c r="C1537" s="200" t="s">
        <v>442</v>
      </c>
      <c r="D1537" s="200" t="s">
        <v>1115</v>
      </c>
      <c r="I1537" s="200" t="s">
        <v>4584</v>
      </c>
      <c r="Y1537" s="200" t="s">
        <v>4648</v>
      </c>
      <c r="Z1537" s="200" t="s">
        <v>4648</v>
      </c>
    </row>
    <row r="1538" spans="1:26" x14ac:dyDescent="0.3">
      <c r="A1538" s="200">
        <v>331890</v>
      </c>
      <c r="B1538" s="200" t="s">
        <v>1440</v>
      </c>
      <c r="C1538" s="200" t="s">
        <v>200</v>
      </c>
      <c r="D1538" s="200" t="s">
        <v>268</v>
      </c>
      <c r="I1538" s="200" t="s">
        <v>4584</v>
      </c>
    </row>
    <row r="1539" spans="1:26" x14ac:dyDescent="0.3">
      <c r="A1539" s="200">
        <v>334068</v>
      </c>
      <c r="B1539" s="200" t="s">
        <v>326</v>
      </c>
      <c r="C1539" s="200" t="s">
        <v>200</v>
      </c>
      <c r="D1539" s="200" t="s">
        <v>215</v>
      </c>
      <c r="I1539" s="200" t="s">
        <v>4584</v>
      </c>
      <c r="W1539" s="200" t="s">
        <v>4648</v>
      </c>
      <c r="X1539" s="200" t="s">
        <v>4648</v>
      </c>
      <c r="Y1539" s="200" t="s">
        <v>4648</v>
      </c>
      <c r="Z1539" s="200" t="s">
        <v>4648</v>
      </c>
    </row>
    <row r="1540" spans="1:26" x14ac:dyDescent="0.3">
      <c r="A1540" s="200">
        <v>304835</v>
      </c>
      <c r="B1540" s="200" t="s">
        <v>326</v>
      </c>
      <c r="C1540" s="200" t="s">
        <v>327</v>
      </c>
      <c r="D1540" s="200" t="s">
        <v>4990</v>
      </c>
      <c r="I1540" s="200" t="s">
        <v>4647</v>
      </c>
      <c r="Z1540" s="200" t="s">
        <v>4648</v>
      </c>
    </row>
    <row r="1541" spans="1:26" x14ac:dyDescent="0.3">
      <c r="A1541" s="200">
        <v>331892</v>
      </c>
      <c r="B1541" s="200" t="s">
        <v>2453</v>
      </c>
      <c r="C1541" s="200" t="s">
        <v>200</v>
      </c>
      <c r="D1541" s="200" t="s">
        <v>522</v>
      </c>
      <c r="I1541" s="200" t="s">
        <v>4584</v>
      </c>
      <c r="W1541" s="200" t="s">
        <v>4648</v>
      </c>
      <c r="X1541" s="200" t="s">
        <v>4648</v>
      </c>
      <c r="Y1541" s="200" t="s">
        <v>4648</v>
      </c>
      <c r="Z1541" s="200" t="s">
        <v>4648</v>
      </c>
    </row>
    <row r="1542" spans="1:26" x14ac:dyDescent="0.3">
      <c r="A1542" s="200">
        <v>334069</v>
      </c>
      <c r="B1542" s="200" t="s">
        <v>1650</v>
      </c>
      <c r="C1542" s="200" t="s">
        <v>602</v>
      </c>
      <c r="D1542" s="200" t="s">
        <v>899</v>
      </c>
      <c r="I1542" s="200" t="s">
        <v>4584</v>
      </c>
      <c r="X1542" s="200" t="s">
        <v>4648</v>
      </c>
      <c r="Y1542" s="200" t="s">
        <v>4648</v>
      </c>
      <c r="Z1542" s="200" t="s">
        <v>4648</v>
      </c>
    </row>
    <row r="1543" spans="1:26" x14ac:dyDescent="0.3">
      <c r="A1543" s="200">
        <v>334070</v>
      </c>
      <c r="B1543" s="200" t="s">
        <v>2594</v>
      </c>
      <c r="C1543" s="200" t="s">
        <v>303</v>
      </c>
      <c r="D1543" s="200" t="s">
        <v>814</v>
      </c>
      <c r="I1543" s="200" t="s">
        <v>4584</v>
      </c>
      <c r="W1543" s="200" t="s">
        <v>4648</v>
      </c>
      <c r="X1543" s="200" t="s">
        <v>4648</v>
      </c>
      <c r="Y1543" s="200" t="s">
        <v>4648</v>
      </c>
      <c r="Z1543" s="200" t="s">
        <v>4648</v>
      </c>
    </row>
    <row r="1544" spans="1:26" x14ac:dyDescent="0.3">
      <c r="A1544" s="200">
        <v>326142</v>
      </c>
      <c r="B1544" s="200" t="s">
        <v>4992</v>
      </c>
      <c r="C1544" s="200" t="s">
        <v>200</v>
      </c>
      <c r="D1544" s="200" t="s">
        <v>4993</v>
      </c>
      <c r="F1544" s="200">
        <v>33604</v>
      </c>
      <c r="G1544" s="200" t="s">
        <v>4994</v>
      </c>
      <c r="H1544" s="200">
        <v>1</v>
      </c>
      <c r="I1544" s="200" t="s">
        <v>4647</v>
      </c>
    </row>
    <row r="1545" spans="1:26" x14ac:dyDescent="0.3">
      <c r="A1545" s="200">
        <v>329543</v>
      </c>
      <c r="B1545" s="200" t="s">
        <v>4995</v>
      </c>
      <c r="C1545" s="200" t="s">
        <v>236</v>
      </c>
      <c r="D1545" s="200" t="s">
        <v>4996</v>
      </c>
      <c r="I1545" s="200" t="s">
        <v>4647</v>
      </c>
      <c r="V1545" s="200" t="s">
        <v>4648</v>
      </c>
      <c r="Y1545" s="200" t="s">
        <v>4648</v>
      </c>
      <c r="Z1545" s="200" t="s">
        <v>4648</v>
      </c>
    </row>
    <row r="1546" spans="1:26" x14ac:dyDescent="0.3">
      <c r="A1546" s="200">
        <v>326395</v>
      </c>
      <c r="B1546" s="200" t="s">
        <v>1754</v>
      </c>
      <c r="C1546" s="200" t="s">
        <v>568</v>
      </c>
      <c r="D1546" s="200" t="s">
        <v>377</v>
      </c>
      <c r="I1546" s="200" t="s">
        <v>4584</v>
      </c>
      <c r="V1546" s="200" t="s">
        <v>4648</v>
      </c>
      <c r="Y1546" s="200" t="s">
        <v>4648</v>
      </c>
      <c r="Z1546" s="200" t="s">
        <v>4648</v>
      </c>
    </row>
    <row r="1547" spans="1:26" x14ac:dyDescent="0.3">
      <c r="A1547" s="200">
        <v>326401</v>
      </c>
      <c r="B1547" s="200" t="s">
        <v>4560</v>
      </c>
      <c r="C1547" s="200" t="s">
        <v>4561</v>
      </c>
      <c r="D1547" s="200" t="s">
        <v>299</v>
      </c>
      <c r="I1547" s="200" t="s">
        <v>4584</v>
      </c>
    </row>
    <row r="1548" spans="1:26" x14ac:dyDescent="0.3">
      <c r="A1548" s="200">
        <v>304904</v>
      </c>
      <c r="B1548" s="200" t="s">
        <v>4997</v>
      </c>
      <c r="C1548" s="200" t="s">
        <v>209</v>
      </c>
      <c r="I1548" s="200" t="s">
        <v>4647</v>
      </c>
    </row>
    <row r="1549" spans="1:26" x14ac:dyDescent="0.3">
      <c r="A1549" s="200">
        <v>331894</v>
      </c>
      <c r="B1549" s="200" t="s">
        <v>1323</v>
      </c>
      <c r="C1549" s="200" t="s">
        <v>1008</v>
      </c>
      <c r="D1549" s="200" t="s">
        <v>229</v>
      </c>
      <c r="I1549" s="200" t="s">
        <v>4584</v>
      </c>
      <c r="Y1549" s="200" t="s">
        <v>4648</v>
      </c>
      <c r="Z1549" s="200" t="s">
        <v>4648</v>
      </c>
    </row>
    <row r="1550" spans="1:26" x14ac:dyDescent="0.3">
      <c r="A1550" s="200">
        <v>334071</v>
      </c>
      <c r="B1550" s="200" t="s">
        <v>2595</v>
      </c>
      <c r="C1550" s="200" t="s">
        <v>327</v>
      </c>
      <c r="D1550" s="200" t="s">
        <v>2596</v>
      </c>
      <c r="I1550" s="200" t="s">
        <v>4584</v>
      </c>
      <c r="W1550" s="200" t="s">
        <v>4648</v>
      </c>
      <c r="X1550" s="200" t="s">
        <v>4648</v>
      </c>
      <c r="Y1550" s="200" t="s">
        <v>4648</v>
      </c>
      <c r="Z1550" s="200" t="s">
        <v>4648</v>
      </c>
    </row>
    <row r="1551" spans="1:26" x14ac:dyDescent="0.3">
      <c r="A1551" s="200">
        <v>334072</v>
      </c>
      <c r="B1551" s="200" t="s">
        <v>1382</v>
      </c>
      <c r="C1551" s="200" t="s">
        <v>1050</v>
      </c>
      <c r="D1551" s="200" t="s">
        <v>263</v>
      </c>
      <c r="I1551" s="200" t="s">
        <v>4584</v>
      </c>
      <c r="Y1551" s="200" t="s">
        <v>4648</v>
      </c>
      <c r="Z1551" s="200" t="s">
        <v>4648</v>
      </c>
    </row>
    <row r="1552" spans="1:26" x14ac:dyDescent="0.3">
      <c r="A1552" s="200">
        <v>304927</v>
      </c>
      <c r="B1552" s="200" t="s">
        <v>1917</v>
      </c>
      <c r="C1552" s="200" t="s">
        <v>1763</v>
      </c>
      <c r="D1552" s="200" t="s">
        <v>2767</v>
      </c>
      <c r="I1552" s="200" t="s">
        <v>4584</v>
      </c>
      <c r="V1552" s="200" t="s">
        <v>4648</v>
      </c>
      <c r="W1552" s="200" t="s">
        <v>4648</v>
      </c>
      <c r="Y1552" s="200" t="s">
        <v>4648</v>
      </c>
      <c r="Z1552" s="200" t="s">
        <v>4648</v>
      </c>
    </row>
    <row r="1553" spans="1:26" x14ac:dyDescent="0.3">
      <c r="A1553" s="200">
        <v>335503</v>
      </c>
      <c r="B1553" s="200" t="s">
        <v>1917</v>
      </c>
      <c r="C1553" s="200" t="s">
        <v>1763</v>
      </c>
      <c r="D1553" s="200" t="s">
        <v>1918</v>
      </c>
      <c r="I1553" s="200" t="s">
        <v>4584</v>
      </c>
      <c r="Y1553" s="200" t="s">
        <v>4648</v>
      </c>
      <c r="Z1553" s="200" t="s">
        <v>4648</v>
      </c>
    </row>
    <row r="1554" spans="1:26" x14ac:dyDescent="0.3">
      <c r="A1554" s="200">
        <v>337561</v>
      </c>
      <c r="B1554" s="200" t="s">
        <v>3790</v>
      </c>
      <c r="C1554" s="200" t="s">
        <v>641</v>
      </c>
      <c r="D1554" s="200" t="s">
        <v>260</v>
      </c>
      <c r="I1554" s="200" t="s">
        <v>4584</v>
      </c>
      <c r="Z1554" s="200" t="s">
        <v>4648</v>
      </c>
    </row>
    <row r="1555" spans="1:26" x14ac:dyDescent="0.3">
      <c r="A1555" s="200">
        <v>304938</v>
      </c>
      <c r="B1555" s="200" t="s">
        <v>4998</v>
      </c>
      <c r="C1555" s="200" t="s">
        <v>4999</v>
      </c>
      <c r="D1555" s="200" t="s">
        <v>331</v>
      </c>
      <c r="I1555" s="200" t="s">
        <v>4647</v>
      </c>
    </row>
    <row r="1556" spans="1:26" x14ac:dyDescent="0.3">
      <c r="A1556" s="200">
        <v>335508</v>
      </c>
      <c r="B1556" s="200" t="s">
        <v>1921</v>
      </c>
      <c r="C1556" s="200" t="s">
        <v>455</v>
      </c>
      <c r="D1556" s="200" t="s">
        <v>1922</v>
      </c>
      <c r="I1556" s="200" t="s">
        <v>4584</v>
      </c>
      <c r="Y1556" s="200" t="s">
        <v>4648</v>
      </c>
      <c r="Z1556" s="200" t="s">
        <v>4648</v>
      </c>
    </row>
    <row r="1557" spans="1:26" x14ac:dyDescent="0.3">
      <c r="A1557" s="200">
        <v>335509</v>
      </c>
      <c r="B1557" s="200" t="s">
        <v>3097</v>
      </c>
      <c r="C1557" s="200" t="s">
        <v>1191</v>
      </c>
      <c r="D1557" s="200" t="s">
        <v>1142</v>
      </c>
      <c r="I1557" s="200" t="s">
        <v>4584</v>
      </c>
      <c r="Y1557" s="200" t="s">
        <v>4648</v>
      </c>
      <c r="Z1557" s="200" t="s">
        <v>4648</v>
      </c>
    </row>
    <row r="1558" spans="1:26" x14ac:dyDescent="0.3">
      <c r="A1558" s="200">
        <v>337562</v>
      </c>
      <c r="B1558" s="200" t="s">
        <v>3791</v>
      </c>
      <c r="C1558" s="200" t="s">
        <v>238</v>
      </c>
      <c r="D1558" s="200" t="s">
        <v>649</v>
      </c>
      <c r="I1558" s="200" t="s">
        <v>4584</v>
      </c>
      <c r="Z1558" s="200" t="s">
        <v>4648</v>
      </c>
    </row>
    <row r="1559" spans="1:26" x14ac:dyDescent="0.3">
      <c r="A1559" s="200">
        <v>331897</v>
      </c>
      <c r="B1559" s="200" t="s">
        <v>2454</v>
      </c>
      <c r="C1559" s="200" t="s">
        <v>553</v>
      </c>
      <c r="D1559" s="200" t="s">
        <v>837</v>
      </c>
      <c r="I1559" s="200" t="s">
        <v>4584</v>
      </c>
      <c r="W1559" s="200" t="s">
        <v>4648</v>
      </c>
      <c r="X1559" s="200" t="s">
        <v>4648</v>
      </c>
      <c r="Y1559" s="200" t="s">
        <v>4648</v>
      </c>
      <c r="Z1559" s="200" t="s">
        <v>4648</v>
      </c>
    </row>
    <row r="1560" spans="1:26" x14ac:dyDescent="0.3">
      <c r="A1560" s="200">
        <v>329553</v>
      </c>
      <c r="B1560" s="200" t="s">
        <v>2382</v>
      </c>
      <c r="C1560" s="200" t="s">
        <v>595</v>
      </c>
      <c r="D1560" s="200" t="s">
        <v>699</v>
      </c>
      <c r="I1560" s="200" t="s">
        <v>4584</v>
      </c>
      <c r="W1560" s="200" t="s">
        <v>4648</v>
      </c>
      <c r="X1560" s="200" t="s">
        <v>4648</v>
      </c>
      <c r="Y1560" s="200" t="s">
        <v>4648</v>
      </c>
      <c r="Z1560" s="200" t="s">
        <v>4648</v>
      </c>
    </row>
    <row r="1561" spans="1:26" x14ac:dyDescent="0.3">
      <c r="A1561" s="200">
        <v>328533</v>
      </c>
      <c r="B1561" s="200" t="s">
        <v>1501</v>
      </c>
      <c r="C1561" s="200" t="s">
        <v>203</v>
      </c>
      <c r="D1561" s="200" t="s">
        <v>423</v>
      </c>
      <c r="I1561" s="200" t="s">
        <v>4584</v>
      </c>
      <c r="X1561" s="200" t="s">
        <v>4648</v>
      </c>
      <c r="Y1561" s="200" t="s">
        <v>4648</v>
      </c>
      <c r="Z1561" s="200" t="s">
        <v>4648</v>
      </c>
    </row>
    <row r="1562" spans="1:26" x14ac:dyDescent="0.3">
      <c r="A1562" s="200">
        <v>324889</v>
      </c>
      <c r="B1562" s="200" t="s">
        <v>2819</v>
      </c>
      <c r="C1562" s="200" t="s">
        <v>711</v>
      </c>
      <c r="D1562" s="200" t="s">
        <v>1202</v>
      </c>
      <c r="I1562" s="200" t="s">
        <v>4584</v>
      </c>
      <c r="V1562" s="200" t="s">
        <v>4648</v>
      </c>
      <c r="W1562" s="200" t="s">
        <v>4648</v>
      </c>
      <c r="Y1562" s="200" t="s">
        <v>4648</v>
      </c>
      <c r="Z1562" s="200" t="s">
        <v>4648</v>
      </c>
    </row>
    <row r="1563" spans="1:26" x14ac:dyDescent="0.3">
      <c r="A1563" s="200">
        <v>336813</v>
      </c>
      <c r="B1563" s="200" t="s">
        <v>3461</v>
      </c>
      <c r="C1563" s="200" t="s">
        <v>811</v>
      </c>
      <c r="D1563" s="200" t="s">
        <v>559</v>
      </c>
      <c r="I1563" s="200" t="s">
        <v>4584</v>
      </c>
      <c r="Z1563" s="200" t="s">
        <v>4648</v>
      </c>
    </row>
    <row r="1564" spans="1:26" x14ac:dyDescent="0.3">
      <c r="A1564" s="200">
        <v>319734</v>
      </c>
      <c r="B1564" s="200" t="s">
        <v>1456</v>
      </c>
      <c r="C1564" s="200" t="s">
        <v>512</v>
      </c>
      <c r="D1564" s="200" t="s">
        <v>482</v>
      </c>
      <c r="I1564" s="200" t="s">
        <v>4584</v>
      </c>
      <c r="W1564" s="200" t="s">
        <v>4648</v>
      </c>
      <c r="Y1564" s="200" t="s">
        <v>4648</v>
      </c>
      <c r="Z1564" s="200" t="s">
        <v>4648</v>
      </c>
    </row>
    <row r="1565" spans="1:26" x14ac:dyDescent="0.3">
      <c r="A1565" s="200">
        <v>338346</v>
      </c>
      <c r="B1565" s="200" t="s">
        <v>4249</v>
      </c>
      <c r="C1565" s="200" t="s">
        <v>319</v>
      </c>
      <c r="D1565" s="200" t="s">
        <v>4250</v>
      </c>
      <c r="F1565" s="200">
        <v>31354</v>
      </c>
      <c r="G1565" s="200" t="s">
        <v>4443</v>
      </c>
      <c r="H1565" s="200">
        <v>1</v>
      </c>
      <c r="I1565" s="200" t="s">
        <v>4584</v>
      </c>
    </row>
    <row r="1566" spans="1:26" x14ac:dyDescent="0.3">
      <c r="A1566" s="200">
        <v>334075</v>
      </c>
      <c r="B1566" s="200" t="s">
        <v>2597</v>
      </c>
      <c r="C1566" s="200" t="s">
        <v>381</v>
      </c>
      <c r="D1566" s="200" t="s">
        <v>349</v>
      </c>
      <c r="I1566" s="200" t="s">
        <v>4584</v>
      </c>
      <c r="W1566" s="200" t="s">
        <v>4648</v>
      </c>
      <c r="X1566" s="200" t="s">
        <v>4648</v>
      </c>
      <c r="Y1566" s="200" t="s">
        <v>4648</v>
      </c>
      <c r="Z1566" s="200" t="s">
        <v>4648</v>
      </c>
    </row>
    <row r="1567" spans="1:26" x14ac:dyDescent="0.3">
      <c r="A1567" s="200">
        <v>335511</v>
      </c>
      <c r="B1567" s="200" t="s">
        <v>3098</v>
      </c>
      <c r="C1567" s="200" t="s">
        <v>251</v>
      </c>
      <c r="D1567" s="200" t="s">
        <v>958</v>
      </c>
      <c r="I1567" s="200" t="s">
        <v>4584</v>
      </c>
      <c r="Y1567" s="200" t="s">
        <v>4648</v>
      </c>
      <c r="Z1567" s="200" t="s">
        <v>4648</v>
      </c>
    </row>
    <row r="1568" spans="1:26" x14ac:dyDescent="0.3">
      <c r="A1568" s="200">
        <v>335512</v>
      </c>
      <c r="B1568" s="200" t="s">
        <v>1923</v>
      </c>
      <c r="C1568" s="200" t="s">
        <v>893</v>
      </c>
      <c r="D1568" s="200" t="s">
        <v>1924</v>
      </c>
      <c r="I1568" s="200" t="s">
        <v>4584</v>
      </c>
      <c r="Z1568" s="200" t="s">
        <v>4648</v>
      </c>
    </row>
    <row r="1569" spans="1:26" x14ac:dyDescent="0.3">
      <c r="A1569" s="200">
        <v>333750</v>
      </c>
      <c r="B1569" s="200" t="s">
        <v>1144</v>
      </c>
      <c r="C1569" s="200" t="s">
        <v>200</v>
      </c>
      <c r="D1569" s="200" t="s">
        <v>444</v>
      </c>
      <c r="I1569" s="200" t="s">
        <v>4584</v>
      </c>
      <c r="Y1569" s="200" t="s">
        <v>4648</v>
      </c>
      <c r="Z1569" s="200" t="s">
        <v>4648</v>
      </c>
    </row>
    <row r="1570" spans="1:26" x14ac:dyDescent="0.3">
      <c r="A1570" s="200">
        <v>331900</v>
      </c>
      <c r="B1570" s="200" t="s">
        <v>2930</v>
      </c>
      <c r="C1570" s="200" t="s">
        <v>200</v>
      </c>
      <c r="D1570" s="200" t="s">
        <v>924</v>
      </c>
      <c r="I1570" s="200" t="s">
        <v>4584</v>
      </c>
      <c r="V1570" s="200" t="s">
        <v>4648</v>
      </c>
      <c r="W1570" s="200" t="s">
        <v>4648</v>
      </c>
      <c r="Y1570" s="200" t="s">
        <v>4648</v>
      </c>
      <c r="Z1570" s="200" t="s">
        <v>4648</v>
      </c>
    </row>
    <row r="1571" spans="1:26" x14ac:dyDescent="0.3">
      <c r="A1571" s="200">
        <v>337566</v>
      </c>
      <c r="B1571" s="200" t="s">
        <v>3792</v>
      </c>
      <c r="C1571" s="200" t="s">
        <v>296</v>
      </c>
      <c r="D1571" s="200" t="s">
        <v>423</v>
      </c>
      <c r="I1571" s="200" t="s">
        <v>4584</v>
      </c>
      <c r="Z1571" s="200" t="s">
        <v>4648</v>
      </c>
    </row>
    <row r="1572" spans="1:26" x14ac:dyDescent="0.3">
      <c r="A1572" s="200">
        <v>323366</v>
      </c>
      <c r="B1572" s="200" t="s">
        <v>5004</v>
      </c>
      <c r="C1572" s="200" t="s">
        <v>369</v>
      </c>
      <c r="I1572" s="200" t="s">
        <v>4647</v>
      </c>
      <c r="V1572" s="200" t="s">
        <v>4648</v>
      </c>
      <c r="W1572" s="200" t="s">
        <v>4648</v>
      </c>
      <c r="Y1572" s="200" t="s">
        <v>4648</v>
      </c>
      <c r="Z1572" s="200" t="s">
        <v>4648</v>
      </c>
    </row>
    <row r="1573" spans="1:26" x14ac:dyDescent="0.3">
      <c r="A1573" s="200">
        <v>331903</v>
      </c>
      <c r="B1573" s="200" t="s">
        <v>5005</v>
      </c>
      <c r="C1573" s="200" t="s">
        <v>238</v>
      </c>
      <c r="D1573" s="200" t="s">
        <v>349</v>
      </c>
      <c r="I1573" s="200" t="s">
        <v>4647</v>
      </c>
    </row>
    <row r="1574" spans="1:26" x14ac:dyDescent="0.3">
      <c r="A1574" s="200">
        <v>335515</v>
      </c>
      <c r="B1574" s="200" t="s">
        <v>1925</v>
      </c>
      <c r="C1574" s="200" t="s">
        <v>273</v>
      </c>
      <c r="D1574" s="200" t="s">
        <v>404</v>
      </c>
      <c r="I1574" s="200" t="s">
        <v>4584</v>
      </c>
    </row>
    <row r="1575" spans="1:26" x14ac:dyDescent="0.3">
      <c r="A1575" s="200">
        <v>331905</v>
      </c>
      <c r="B1575" s="200" t="s">
        <v>1554</v>
      </c>
      <c r="C1575" s="200" t="s">
        <v>861</v>
      </c>
      <c r="D1575" s="200" t="s">
        <v>1110</v>
      </c>
      <c r="I1575" s="200" t="s">
        <v>4584</v>
      </c>
      <c r="X1575" s="200" t="s">
        <v>4648</v>
      </c>
      <c r="Y1575" s="200" t="s">
        <v>4648</v>
      </c>
      <c r="Z1575" s="200" t="s">
        <v>4648</v>
      </c>
    </row>
    <row r="1576" spans="1:26" x14ac:dyDescent="0.3">
      <c r="A1576" s="200">
        <v>321723</v>
      </c>
      <c r="B1576" s="200" t="s">
        <v>2795</v>
      </c>
      <c r="C1576" s="200" t="s">
        <v>209</v>
      </c>
      <c r="D1576" s="200" t="s">
        <v>328</v>
      </c>
      <c r="I1576" s="200" t="s">
        <v>4584</v>
      </c>
      <c r="V1576" s="200" t="s">
        <v>4648</v>
      </c>
      <c r="W1576" s="200" t="s">
        <v>4648</v>
      </c>
      <c r="Y1576" s="200" t="s">
        <v>4648</v>
      </c>
      <c r="Z1576" s="200" t="s">
        <v>4648</v>
      </c>
    </row>
    <row r="1577" spans="1:26" x14ac:dyDescent="0.3">
      <c r="A1577" s="200">
        <v>324896</v>
      </c>
      <c r="B1577" s="200" t="s">
        <v>5009</v>
      </c>
      <c r="C1577" s="200" t="s">
        <v>636</v>
      </c>
      <c r="D1577" s="200" t="s">
        <v>587</v>
      </c>
      <c r="I1577" s="200" t="s">
        <v>4647</v>
      </c>
      <c r="Y1577" s="200" t="s">
        <v>4648</v>
      </c>
      <c r="Z1577" s="200" t="s">
        <v>4648</v>
      </c>
    </row>
    <row r="1578" spans="1:26" x14ac:dyDescent="0.3">
      <c r="A1578" s="200">
        <v>318137</v>
      </c>
      <c r="B1578" s="200" t="s">
        <v>5010</v>
      </c>
      <c r="C1578" s="200" t="s">
        <v>219</v>
      </c>
      <c r="D1578" s="200" t="s">
        <v>921</v>
      </c>
      <c r="I1578" s="200" t="s">
        <v>4647</v>
      </c>
      <c r="V1578" s="200" t="s">
        <v>4648</v>
      </c>
      <c r="X1578" s="200" t="s">
        <v>4648</v>
      </c>
      <c r="Y1578" s="200" t="s">
        <v>4648</v>
      </c>
      <c r="Z1578" s="200" t="s">
        <v>4648</v>
      </c>
    </row>
    <row r="1579" spans="1:26" x14ac:dyDescent="0.3">
      <c r="A1579" s="200">
        <v>337571</v>
      </c>
      <c r="B1579" s="200" t="s">
        <v>3793</v>
      </c>
      <c r="C1579" s="200" t="s">
        <v>200</v>
      </c>
      <c r="D1579" s="200" t="s">
        <v>3794</v>
      </c>
      <c r="I1579" s="200" t="s">
        <v>4584</v>
      </c>
      <c r="Z1579" s="200" t="s">
        <v>4648</v>
      </c>
    </row>
    <row r="1580" spans="1:26" x14ac:dyDescent="0.3">
      <c r="A1580" s="200">
        <v>331908</v>
      </c>
      <c r="B1580" s="200" t="s">
        <v>2455</v>
      </c>
      <c r="C1580" s="200" t="s">
        <v>315</v>
      </c>
      <c r="D1580" s="200" t="s">
        <v>221</v>
      </c>
      <c r="I1580" s="200" t="s">
        <v>4584</v>
      </c>
      <c r="W1580" s="200" t="s">
        <v>4648</v>
      </c>
      <c r="X1580" s="200" t="s">
        <v>4648</v>
      </c>
      <c r="Y1580" s="200" t="s">
        <v>4648</v>
      </c>
      <c r="Z1580" s="200" t="s">
        <v>4648</v>
      </c>
    </row>
    <row r="1581" spans="1:26" x14ac:dyDescent="0.3">
      <c r="A1581" s="200">
        <v>335019</v>
      </c>
      <c r="B1581" s="200" t="s">
        <v>1800</v>
      </c>
      <c r="C1581" s="200" t="s">
        <v>200</v>
      </c>
      <c r="D1581" s="200" t="s">
        <v>489</v>
      </c>
      <c r="I1581" s="200" t="s">
        <v>4584</v>
      </c>
      <c r="Z1581" s="200" t="s">
        <v>4648</v>
      </c>
    </row>
    <row r="1582" spans="1:26" x14ac:dyDescent="0.3">
      <c r="A1582" s="200">
        <v>329556</v>
      </c>
      <c r="B1582" s="200" t="s">
        <v>2383</v>
      </c>
      <c r="C1582" s="200" t="s">
        <v>203</v>
      </c>
      <c r="D1582" s="200" t="s">
        <v>1187</v>
      </c>
      <c r="I1582" s="200" t="s">
        <v>4584</v>
      </c>
      <c r="W1582" s="200" t="s">
        <v>4648</v>
      </c>
      <c r="X1582" s="200" t="s">
        <v>4648</v>
      </c>
      <c r="Y1582" s="200" t="s">
        <v>4648</v>
      </c>
      <c r="Z1582" s="200" t="s">
        <v>4648</v>
      </c>
    </row>
    <row r="1583" spans="1:26" x14ac:dyDescent="0.3">
      <c r="A1583" s="200">
        <v>300513</v>
      </c>
      <c r="B1583" s="200" t="s">
        <v>5011</v>
      </c>
      <c r="C1583" s="200" t="s">
        <v>219</v>
      </c>
      <c r="D1583" s="200" t="s">
        <v>5012</v>
      </c>
      <c r="I1583" s="200" t="s">
        <v>4647</v>
      </c>
    </row>
    <row r="1584" spans="1:26" x14ac:dyDescent="0.3">
      <c r="A1584" s="200">
        <v>335519</v>
      </c>
      <c r="B1584" s="200" t="s">
        <v>1926</v>
      </c>
      <c r="C1584" s="200" t="s">
        <v>490</v>
      </c>
      <c r="D1584" s="200" t="s">
        <v>671</v>
      </c>
      <c r="I1584" s="200" t="s">
        <v>4584</v>
      </c>
      <c r="Y1584" s="200" t="s">
        <v>4648</v>
      </c>
      <c r="Z1584" s="200" t="s">
        <v>4648</v>
      </c>
    </row>
    <row r="1585" spans="1:26" x14ac:dyDescent="0.3">
      <c r="A1585" s="200">
        <v>326504</v>
      </c>
      <c r="B1585" s="200" t="s">
        <v>1481</v>
      </c>
      <c r="C1585" s="200" t="s">
        <v>203</v>
      </c>
      <c r="D1585" s="200" t="s">
        <v>703</v>
      </c>
      <c r="I1585" s="200" t="s">
        <v>4584</v>
      </c>
      <c r="W1585" s="200" t="s">
        <v>4648</v>
      </c>
      <c r="Y1585" s="200" t="s">
        <v>4648</v>
      </c>
      <c r="Z1585" s="200" t="s">
        <v>4648</v>
      </c>
    </row>
    <row r="1586" spans="1:26" x14ac:dyDescent="0.3">
      <c r="A1586" s="200">
        <v>335521</v>
      </c>
      <c r="B1586" s="200" t="s">
        <v>3099</v>
      </c>
      <c r="C1586" s="200" t="s">
        <v>595</v>
      </c>
      <c r="D1586" s="200" t="s">
        <v>3100</v>
      </c>
      <c r="I1586" s="200" t="s">
        <v>4584</v>
      </c>
      <c r="Y1586" s="200" t="s">
        <v>4648</v>
      </c>
      <c r="Z1586" s="200" t="s">
        <v>4648</v>
      </c>
    </row>
    <row r="1587" spans="1:26" x14ac:dyDescent="0.3">
      <c r="A1587" s="200">
        <v>335522</v>
      </c>
      <c r="B1587" s="200" t="s">
        <v>3101</v>
      </c>
      <c r="C1587" s="200" t="s">
        <v>251</v>
      </c>
      <c r="D1587" s="200" t="s">
        <v>514</v>
      </c>
      <c r="I1587" s="200" t="s">
        <v>4584</v>
      </c>
      <c r="Y1587" s="200" t="s">
        <v>4648</v>
      </c>
      <c r="Z1587" s="200" t="s">
        <v>4648</v>
      </c>
    </row>
    <row r="1588" spans="1:26" x14ac:dyDescent="0.3">
      <c r="A1588" s="200">
        <v>335524</v>
      </c>
      <c r="B1588" s="200" t="s">
        <v>1927</v>
      </c>
      <c r="C1588" s="200" t="s">
        <v>201</v>
      </c>
      <c r="D1588" s="200" t="s">
        <v>801</v>
      </c>
      <c r="I1588" s="200" t="s">
        <v>4584</v>
      </c>
      <c r="Y1588" s="200" t="s">
        <v>4648</v>
      </c>
      <c r="Z1588" s="200" t="s">
        <v>4648</v>
      </c>
    </row>
    <row r="1589" spans="1:26" x14ac:dyDescent="0.3">
      <c r="A1589" s="200">
        <v>334078</v>
      </c>
      <c r="B1589" s="200" t="s">
        <v>1383</v>
      </c>
      <c r="C1589" s="200" t="s">
        <v>915</v>
      </c>
      <c r="D1589" s="200" t="s">
        <v>583</v>
      </c>
      <c r="I1589" s="200" t="s">
        <v>4584</v>
      </c>
      <c r="Y1589" s="200" t="s">
        <v>4648</v>
      </c>
      <c r="Z1589" s="200" t="s">
        <v>4648</v>
      </c>
    </row>
    <row r="1590" spans="1:26" x14ac:dyDescent="0.3">
      <c r="A1590" s="200">
        <v>331916</v>
      </c>
      <c r="B1590" s="200" t="s">
        <v>2931</v>
      </c>
      <c r="C1590" s="200" t="s">
        <v>708</v>
      </c>
      <c r="D1590" s="200" t="s">
        <v>803</v>
      </c>
      <c r="I1590" s="200" t="s">
        <v>4584</v>
      </c>
      <c r="V1590" s="200" t="s">
        <v>4648</v>
      </c>
      <c r="W1590" s="200" t="s">
        <v>4648</v>
      </c>
      <c r="Y1590" s="200" t="s">
        <v>4648</v>
      </c>
      <c r="Z1590" s="200" t="s">
        <v>4648</v>
      </c>
    </row>
    <row r="1591" spans="1:26" x14ac:dyDescent="0.3">
      <c r="A1591" s="200">
        <v>316979</v>
      </c>
      <c r="B1591" s="200" t="s">
        <v>5016</v>
      </c>
      <c r="C1591" s="200" t="s">
        <v>209</v>
      </c>
      <c r="D1591" s="200" t="s">
        <v>5017</v>
      </c>
      <c r="F1591" s="200">
        <v>31861</v>
      </c>
      <c r="G1591" s="200" t="s">
        <v>85</v>
      </c>
      <c r="H1591" s="200">
        <v>1</v>
      </c>
      <c r="I1591" s="200" t="s">
        <v>4647</v>
      </c>
    </row>
    <row r="1592" spans="1:26" x14ac:dyDescent="0.3">
      <c r="A1592" s="200">
        <v>335534</v>
      </c>
      <c r="B1592" s="200" t="s">
        <v>3102</v>
      </c>
      <c r="C1592" s="200" t="s">
        <v>200</v>
      </c>
      <c r="D1592" s="200" t="s">
        <v>260</v>
      </c>
      <c r="I1592" s="200" t="s">
        <v>4584</v>
      </c>
      <c r="Y1592" s="200" t="s">
        <v>4648</v>
      </c>
      <c r="Z1592" s="200" t="s">
        <v>4648</v>
      </c>
    </row>
    <row r="1593" spans="1:26" x14ac:dyDescent="0.3">
      <c r="A1593" s="200">
        <v>333279</v>
      </c>
      <c r="B1593" s="200" t="s">
        <v>1605</v>
      </c>
      <c r="C1593" s="200" t="s">
        <v>209</v>
      </c>
      <c r="D1593" s="200" t="s">
        <v>820</v>
      </c>
      <c r="I1593" s="200" t="s">
        <v>4584</v>
      </c>
      <c r="X1593" s="200" t="s">
        <v>4648</v>
      </c>
      <c r="Y1593" s="200" t="s">
        <v>4648</v>
      </c>
      <c r="Z1593" s="200" t="s">
        <v>4648</v>
      </c>
    </row>
    <row r="1594" spans="1:26" x14ac:dyDescent="0.3">
      <c r="A1594" s="200">
        <v>334083</v>
      </c>
      <c r="B1594" s="200" t="s">
        <v>1384</v>
      </c>
      <c r="C1594" s="200" t="s">
        <v>949</v>
      </c>
      <c r="D1594" s="200" t="s">
        <v>1385</v>
      </c>
      <c r="I1594" s="200" t="s">
        <v>4584</v>
      </c>
      <c r="Y1594" s="200" t="s">
        <v>4648</v>
      </c>
      <c r="Z1594" s="200" t="s">
        <v>4648</v>
      </c>
    </row>
    <row r="1595" spans="1:26" x14ac:dyDescent="0.3">
      <c r="A1595" s="200">
        <v>329564</v>
      </c>
      <c r="B1595" s="200" t="s">
        <v>2384</v>
      </c>
      <c r="C1595" s="200" t="s">
        <v>949</v>
      </c>
      <c r="D1595" s="200" t="s">
        <v>1446</v>
      </c>
      <c r="I1595" s="200" t="s">
        <v>4584</v>
      </c>
      <c r="W1595" s="200" t="s">
        <v>4648</v>
      </c>
      <c r="X1595" s="200" t="s">
        <v>4648</v>
      </c>
      <c r="Y1595" s="200" t="s">
        <v>4648</v>
      </c>
      <c r="Z1595" s="200" t="s">
        <v>4648</v>
      </c>
    </row>
    <row r="1596" spans="1:26" x14ac:dyDescent="0.3">
      <c r="A1596" s="200">
        <v>335537</v>
      </c>
      <c r="B1596" s="200" t="s">
        <v>1929</v>
      </c>
      <c r="C1596" s="200" t="s">
        <v>237</v>
      </c>
      <c r="D1596" s="200" t="s">
        <v>587</v>
      </c>
      <c r="I1596" s="200" t="s">
        <v>4584</v>
      </c>
      <c r="Y1596" s="200" t="s">
        <v>4648</v>
      </c>
      <c r="Z1596" s="200" t="s">
        <v>4648</v>
      </c>
    </row>
    <row r="1597" spans="1:26" x14ac:dyDescent="0.3">
      <c r="A1597" s="200">
        <v>334087</v>
      </c>
      <c r="B1597" s="200" t="s">
        <v>5022</v>
      </c>
      <c r="C1597" s="200" t="s">
        <v>58</v>
      </c>
      <c r="D1597" s="200" t="s">
        <v>5023</v>
      </c>
      <c r="I1597" s="200" t="s">
        <v>4647</v>
      </c>
    </row>
    <row r="1598" spans="1:26" x14ac:dyDescent="0.3">
      <c r="A1598" s="200">
        <v>331927</v>
      </c>
      <c r="B1598" s="200" t="s">
        <v>1324</v>
      </c>
      <c r="C1598" s="200" t="s">
        <v>273</v>
      </c>
      <c r="D1598" s="200" t="s">
        <v>377</v>
      </c>
      <c r="I1598" s="200" t="s">
        <v>4584</v>
      </c>
      <c r="Y1598" s="200" t="s">
        <v>4648</v>
      </c>
      <c r="Z1598" s="200" t="s">
        <v>4648</v>
      </c>
    </row>
    <row r="1599" spans="1:26" x14ac:dyDescent="0.3">
      <c r="A1599" s="200">
        <v>329568</v>
      </c>
      <c r="B1599" s="200" t="s">
        <v>2385</v>
      </c>
      <c r="C1599" s="200" t="s">
        <v>350</v>
      </c>
      <c r="D1599" s="200" t="s">
        <v>786</v>
      </c>
      <c r="I1599" s="200" t="s">
        <v>4584</v>
      </c>
      <c r="W1599" s="200" t="s">
        <v>4648</v>
      </c>
      <c r="X1599" s="200" t="s">
        <v>4648</v>
      </c>
      <c r="Y1599" s="200" t="s">
        <v>4648</v>
      </c>
      <c r="Z1599" s="200" t="s">
        <v>4648</v>
      </c>
    </row>
    <row r="1600" spans="1:26" x14ac:dyDescent="0.3">
      <c r="A1600" s="200">
        <v>326891</v>
      </c>
      <c r="B1600" s="200" t="s">
        <v>2344</v>
      </c>
      <c r="C1600" s="200" t="s">
        <v>236</v>
      </c>
      <c r="D1600" s="200" t="s">
        <v>221</v>
      </c>
      <c r="I1600" s="200" t="s">
        <v>4584</v>
      </c>
      <c r="W1600" s="200" t="s">
        <v>4648</v>
      </c>
      <c r="X1600" s="200" t="s">
        <v>4648</v>
      </c>
      <c r="Y1600" s="200" t="s">
        <v>4648</v>
      </c>
      <c r="Z1600" s="200" t="s">
        <v>4648</v>
      </c>
    </row>
    <row r="1601" spans="1:26" x14ac:dyDescent="0.3">
      <c r="A1601" s="200">
        <v>334090</v>
      </c>
      <c r="B1601" s="200" t="s">
        <v>2598</v>
      </c>
      <c r="C1601" s="200" t="s">
        <v>273</v>
      </c>
      <c r="D1601" s="200" t="s">
        <v>727</v>
      </c>
      <c r="I1601" s="200" t="s">
        <v>4584</v>
      </c>
      <c r="W1601" s="200" t="s">
        <v>4648</v>
      </c>
      <c r="X1601" s="200" t="s">
        <v>4648</v>
      </c>
      <c r="Y1601" s="200" t="s">
        <v>4648</v>
      </c>
      <c r="Z1601" s="200" t="s">
        <v>4648</v>
      </c>
    </row>
    <row r="1602" spans="1:26" x14ac:dyDescent="0.3">
      <c r="A1602" s="200">
        <v>335548</v>
      </c>
      <c r="B1602" s="200" t="s">
        <v>3103</v>
      </c>
      <c r="C1602" s="200" t="s">
        <v>418</v>
      </c>
      <c r="D1602" s="200" t="s">
        <v>345</v>
      </c>
      <c r="I1602" s="200" t="s">
        <v>4584</v>
      </c>
      <c r="Y1602" s="200" t="s">
        <v>4648</v>
      </c>
      <c r="Z1602" s="200" t="s">
        <v>4648</v>
      </c>
    </row>
    <row r="1603" spans="1:26" x14ac:dyDescent="0.3">
      <c r="A1603" s="200">
        <v>334091</v>
      </c>
      <c r="B1603" s="200" t="s">
        <v>1651</v>
      </c>
      <c r="C1603" s="200" t="s">
        <v>442</v>
      </c>
      <c r="D1603" s="200" t="s">
        <v>494</v>
      </c>
      <c r="I1603" s="200" t="s">
        <v>4584</v>
      </c>
      <c r="X1603" s="200" t="s">
        <v>4648</v>
      </c>
      <c r="Y1603" s="200" t="s">
        <v>4648</v>
      </c>
      <c r="Z1603" s="200" t="s">
        <v>4648</v>
      </c>
    </row>
    <row r="1604" spans="1:26" x14ac:dyDescent="0.3">
      <c r="A1604" s="200">
        <v>335549</v>
      </c>
      <c r="B1604" s="200" t="s">
        <v>3104</v>
      </c>
      <c r="C1604" s="200" t="s">
        <v>560</v>
      </c>
      <c r="D1604" s="200" t="s">
        <v>312</v>
      </c>
      <c r="I1604" s="200" t="s">
        <v>4584</v>
      </c>
      <c r="Y1604" s="200" t="s">
        <v>4648</v>
      </c>
      <c r="Z1604" s="200" t="s">
        <v>4648</v>
      </c>
    </row>
    <row r="1605" spans="1:26" x14ac:dyDescent="0.3">
      <c r="A1605" s="200">
        <v>337253</v>
      </c>
      <c r="B1605" s="200" t="s">
        <v>2266</v>
      </c>
      <c r="C1605" s="200" t="s">
        <v>200</v>
      </c>
      <c r="D1605" s="200" t="s">
        <v>444</v>
      </c>
      <c r="I1605" s="200" t="s">
        <v>4584</v>
      </c>
      <c r="Z1605" s="200" t="s">
        <v>4648</v>
      </c>
    </row>
    <row r="1606" spans="1:26" x14ac:dyDescent="0.3">
      <c r="A1606" s="200">
        <v>335550</v>
      </c>
      <c r="B1606" s="200" t="s">
        <v>3105</v>
      </c>
      <c r="C1606" s="200" t="s">
        <v>407</v>
      </c>
      <c r="D1606" s="200" t="s">
        <v>917</v>
      </c>
      <c r="I1606" s="200" t="s">
        <v>4584</v>
      </c>
      <c r="Z1606" s="200" t="s">
        <v>4648</v>
      </c>
    </row>
    <row r="1607" spans="1:26" x14ac:dyDescent="0.3">
      <c r="A1607" s="200">
        <v>331937</v>
      </c>
      <c r="B1607" s="200" t="s">
        <v>5026</v>
      </c>
      <c r="C1607" s="200" t="s">
        <v>659</v>
      </c>
      <c r="D1607" s="200" t="s">
        <v>604</v>
      </c>
      <c r="I1607" s="200" t="s">
        <v>4647</v>
      </c>
      <c r="Z1607" s="200" t="s">
        <v>4648</v>
      </c>
    </row>
    <row r="1608" spans="1:26" x14ac:dyDescent="0.3">
      <c r="A1608" s="200">
        <v>337582</v>
      </c>
      <c r="B1608" s="200" t="s">
        <v>3797</v>
      </c>
      <c r="C1608" s="200" t="s">
        <v>409</v>
      </c>
      <c r="D1608" s="200" t="s">
        <v>3798</v>
      </c>
      <c r="I1608" s="200" t="s">
        <v>4584</v>
      </c>
      <c r="Z1608" s="200" t="s">
        <v>4648</v>
      </c>
    </row>
    <row r="1609" spans="1:26" x14ac:dyDescent="0.3">
      <c r="A1609" s="200">
        <v>335551</v>
      </c>
      <c r="B1609" s="200" t="s">
        <v>3106</v>
      </c>
      <c r="C1609" s="200" t="s">
        <v>698</v>
      </c>
      <c r="D1609" s="200" t="s">
        <v>268</v>
      </c>
      <c r="I1609" s="200" t="s">
        <v>4584</v>
      </c>
      <c r="Y1609" s="200" t="s">
        <v>4648</v>
      </c>
      <c r="Z1609" s="200" t="s">
        <v>4648</v>
      </c>
    </row>
    <row r="1610" spans="1:26" x14ac:dyDescent="0.3">
      <c r="A1610" s="200">
        <v>328389</v>
      </c>
      <c r="B1610" s="200" t="s">
        <v>1281</v>
      </c>
      <c r="C1610" s="200" t="s">
        <v>1138</v>
      </c>
      <c r="D1610" s="200" t="s">
        <v>400</v>
      </c>
      <c r="I1610" s="200" t="s">
        <v>4584</v>
      </c>
      <c r="Z1610" s="200" t="s">
        <v>4648</v>
      </c>
    </row>
    <row r="1611" spans="1:26" x14ac:dyDescent="0.3">
      <c r="A1611" s="200">
        <v>329582</v>
      </c>
      <c r="B1611" s="200" t="s">
        <v>1512</v>
      </c>
      <c r="C1611" s="200" t="s">
        <v>302</v>
      </c>
      <c r="D1611" s="200" t="s">
        <v>917</v>
      </c>
      <c r="I1611" s="200" t="s">
        <v>4584</v>
      </c>
      <c r="Z1611" s="200" t="s">
        <v>4648</v>
      </c>
    </row>
    <row r="1612" spans="1:26" x14ac:dyDescent="0.3">
      <c r="A1612" s="200">
        <v>327860</v>
      </c>
      <c r="B1612" s="200" t="s">
        <v>5027</v>
      </c>
      <c r="C1612" s="200" t="s">
        <v>255</v>
      </c>
      <c r="D1612" s="200" t="s">
        <v>221</v>
      </c>
      <c r="I1612" s="200" t="s">
        <v>4647</v>
      </c>
    </row>
    <row r="1613" spans="1:26" x14ac:dyDescent="0.3">
      <c r="A1613" s="200">
        <v>323382</v>
      </c>
      <c r="B1613" s="200" t="s">
        <v>5028</v>
      </c>
      <c r="C1613" s="200" t="s">
        <v>211</v>
      </c>
      <c r="I1613" s="200" t="s">
        <v>4647</v>
      </c>
      <c r="Z1613" s="200" t="s">
        <v>4648</v>
      </c>
    </row>
    <row r="1614" spans="1:26" x14ac:dyDescent="0.3">
      <c r="A1614" s="200">
        <v>319779</v>
      </c>
      <c r="B1614" s="200" t="s">
        <v>5029</v>
      </c>
      <c r="C1614" s="200" t="s">
        <v>266</v>
      </c>
      <c r="I1614" s="200" t="s">
        <v>4647</v>
      </c>
    </row>
    <row r="1615" spans="1:26" x14ac:dyDescent="0.3">
      <c r="A1615" s="200">
        <v>337585</v>
      </c>
      <c r="B1615" s="200" t="s">
        <v>3799</v>
      </c>
      <c r="C1615" s="200" t="s">
        <v>394</v>
      </c>
      <c r="D1615" s="200" t="s">
        <v>320</v>
      </c>
      <c r="I1615" s="200" t="s">
        <v>4584</v>
      </c>
      <c r="Z1615" s="200" t="s">
        <v>4648</v>
      </c>
    </row>
    <row r="1616" spans="1:26" x14ac:dyDescent="0.3">
      <c r="A1616" s="200">
        <v>335554</v>
      </c>
      <c r="B1616" s="200" t="s">
        <v>3107</v>
      </c>
      <c r="C1616" s="200" t="s">
        <v>804</v>
      </c>
      <c r="D1616" s="200" t="s">
        <v>899</v>
      </c>
      <c r="I1616" s="200" t="s">
        <v>4584</v>
      </c>
      <c r="Y1616" s="200" t="s">
        <v>4648</v>
      </c>
      <c r="Z1616" s="200" t="s">
        <v>4648</v>
      </c>
    </row>
    <row r="1617" spans="1:26" x14ac:dyDescent="0.3">
      <c r="A1617" s="200">
        <v>335555</v>
      </c>
      <c r="B1617" s="200" t="s">
        <v>3108</v>
      </c>
      <c r="C1617" s="200" t="s">
        <v>203</v>
      </c>
      <c r="D1617" s="200" t="s">
        <v>420</v>
      </c>
      <c r="I1617" s="200" t="s">
        <v>4584</v>
      </c>
      <c r="Y1617" s="200" t="s">
        <v>4648</v>
      </c>
      <c r="Z1617" s="200" t="s">
        <v>4648</v>
      </c>
    </row>
    <row r="1618" spans="1:26" x14ac:dyDescent="0.3">
      <c r="A1618" s="200">
        <v>334094</v>
      </c>
      <c r="B1618" s="200" t="s">
        <v>2599</v>
      </c>
      <c r="C1618" s="200" t="s">
        <v>2600</v>
      </c>
      <c r="D1618" s="200" t="s">
        <v>260</v>
      </c>
      <c r="I1618" s="200" t="s">
        <v>4584</v>
      </c>
      <c r="W1618" s="200" t="s">
        <v>4648</v>
      </c>
      <c r="X1618" s="200" t="s">
        <v>4648</v>
      </c>
      <c r="Y1618" s="200" t="s">
        <v>4648</v>
      </c>
      <c r="Z1618" s="200" t="s">
        <v>4648</v>
      </c>
    </row>
    <row r="1619" spans="1:26" x14ac:dyDescent="0.3">
      <c r="A1619" s="200">
        <v>335556</v>
      </c>
      <c r="B1619" s="200" t="s">
        <v>1930</v>
      </c>
      <c r="C1619" s="200" t="s">
        <v>200</v>
      </c>
      <c r="D1619" s="200" t="s">
        <v>268</v>
      </c>
      <c r="I1619" s="200" t="s">
        <v>4584</v>
      </c>
      <c r="Z1619" s="200" t="s">
        <v>4648</v>
      </c>
    </row>
    <row r="1620" spans="1:26" x14ac:dyDescent="0.3">
      <c r="A1620" s="200">
        <v>335557</v>
      </c>
      <c r="B1620" s="200" t="s">
        <v>1931</v>
      </c>
      <c r="C1620" s="200" t="s">
        <v>302</v>
      </c>
      <c r="D1620" s="200" t="s">
        <v>1085</v>
      </c>
      <c r="I1620" s="200" t="s">
        <v>4584</v>
      </c>
      <c r="Y1620" s="200" t="s">
        <v>4648</v>
      </c>
      <c r="Z1620" s="200" t="s">
        <v>4648</v>
      </c>
    </row>
    <row r="1621" spans="1:26" x14ac:dyDescent="0.3">
      <c r="A1621" s="200">
        <v>335558</v>
      </c>
      <c r="B1621" s="200" t="s">
        <v>1932</v>
      </c>
      <c r="C1621" s="200" t="s">
        <v>251</v>
      </c>
      <c r="D1621" s="200" t="s">
        <v>1933</v>
      </c>
      <c r="I1621" s="200" t="s">
        <v>4584</v>
      </c>
      <c r="Z1621" s="200" t="s">
        <v>4648</v>
      </c>
    </row>
    <row r="1622" spans="1:26" x14ac:dyDescent="0.3">
      <c r="A1622" s="200">
        <v>331946</v>
      </c>
      <c r="B1622" s="200" t="s">
        <v>2456</v>
      </c>
      <c r="C1622" s="200" t="s">
        <v>319</v>
      </c>
      <c r="D1622" s="200" t="s">
        <v>511</v>
      </c>
      <c r="I1622" s="200" t="s">
        <v>4584</v>
      </c>
      <c r="W1622" s="200" t="s">
        <v>4648</v>
      </c>
      <c r="X1622" s="200" t="s">
        <v>4648</v>
      </c>
      <c r="Y1622" s="200" t="s">
        <v>4648</v>
      </c>
      <c r="Z1622" s="200" t="s">
        <v>4648</v>
      </c>
    </row>
    <row r="1623" spans="1:26" x14ac:dyDescent="0.3">
      <c r="A1623" s="200">
        <v>335559</v>
      </c>
      <c r="B1623" s="200" t="s">
        <v>3109</v>
      </c>
      <c r="C1623" s="200" t="s">
        <v>200</v>
      </c>
      <c r="D1623" s="200" t="s">
        <v>3110</v>
      </c>
      <c r="I1623" s="200" t="s">
        <v>4584</v>
      </c>
      <c r="Z1623" s="200" t="s">
        <v>4648</v>
      </c>
    </row>
    <row r="1624" spans="1:26" x14ac:dyDescent="0.3">
      <c r="A1624" s="200">
        <v>335561</v>
      </c>
      <c r="B1624" s="200" t="s">
        <v>1934</v>
      </c>
      <c r="C1624" s="200" t="s">
        <v>1935</v>
      </c>
      <c r="D1624" s="200" t="s">
        <v>944</v>
      </c>
      <c r="I1624" s="200" t="s">
        <v>4584</v>
      </c>
      <c r="Z1624" s="200" t="s">
        <v>4648</v>
      </c>
    </row>
    <row r="1625" spans="1:26" x14ac:dyDescent="0.3">
      <c r="A1625" s="200">
        <v>337587</v>
      </c>
      <c r="B1625" s="200" t="s">
        <v>3801</v>
      </c>
      <c r="C1625" s="200" t="s">
        <v>246</v>
      </c>
      <c r="D1625" s="200" t="s">
        <v>649</v>
      </c>
      <c r="I1625" s="200" t="s">
        <v>4584</v>
      </c>
      <c r="Z1625" s="200" t="s">
        <v>4648</v>
      </c>
    </row>
    <row r="1626" spans="1:26" x14ac:dyDescent="0.3">
      <c r="A1626" s="200">
        <v>334096</v>
      </c>
      <c r="B1626" s="200" t="s">
        <v>1652</v>
      </c>
      <c r="C1626" s="200" t="s">
        <v>369</v>
      </c>
      <c r="D1626" s="200" t="s">
        <v>1002</v>
      </c>
      <c r="I1626" s="200" t="s">
        <v>4584</v>
      </c>
    </row>
    <row r="1627" spans="1:26" x14ac:dyDescent="0.3">
      <c r="A1627" s="200">
        <v>323389</v>
      </c>
      <c r="B1627" s="200" t="s">
        <v>2316</v>
      </c>
      <c r="C1627" s="200" t="s">
        <v>200</v>
      </c>
      <c r="D1627" s="200" t="s">
        <v>341</v>
      </c>
      <c r="I1627" s="200" t="s">
        <v>4584</v>
      </c>
      <c r="W1627" s="200" t="s">
        <v>4648</v>
      </c>
      <c r="X1627" s="200" t="s">
        <v>4648</v>
      </c>
      <c r="Y1627" s="200" t="s">
        <v>4648</v>
      </c>
      <c r="Z1627" s="200" t="s">
        <v>4648</v>
      </c>
    </row>
    <row r="1628" spans="1:26" x14ac:dyDescent="0.3">
      <c r="A1628" s="200">
        <v>316985</v>
      </c>
      <c r="B1628" s="200" t="s">
        <v>5033</v>
      </c>
      <c r="C1628" s="200" t="s">
        <v>5034</v>
      </c>
      <c r="D1628" s="200" t="s">
        <v>318</v>
      </c>
      <c r="I1628" s="200" t="s">
        <v>4647</v>
      </c>
    </row>
    <row r="1629" spans="1:26" x14ac:dyDescent="0.3">
      <c r="A1629" s="200">
        <v>335564</v>
      </c>
      <c r="B1629" s="200" t="s">
        <v>3613</v>
      </c>
      <c r="C1629" s="200" t="s">
        <v>209</v>
      </c>
      <c r="D1629" s="200" t="s">
        <v>310</v>
      </c>
      <c r="I1629" s="200" t="s">
        <v>4584</v>
      </c>
    </row>
    <row r="1630" spans="1:26" x14ac:dyDescent="0.3">
      <c r="A1630" s="200">
        <v>319788</v>
      </c>
      <c r="B1630" s="200" t="s">
        <v>5035</v>
      </c>
      <c r="C1630" s="200" t="s">
        <v>5036</v>
      </c>
      <c r="I1630" s="200" t="s">
        <v>4647</v>
      </c>
    </row>
    <row r="1631" spans="1:26" x14ac:dyDescent="0.3">
      <c r="A1631" s="200">
        <v>335566</v>
      </c>
      <c r="B1631" s="200" t="s">
        <v>3112</v>
      </c>
      <c r="C1631" s="200" t="s">
        <v>238</v>
      </c>
      <c r="D1631" s="200" t="s">
        <v>620</v>
      </c>
      <c r="I1631" s="200" t="s">
        <v>4584</v>
      </c>
      <c r="Y1631" s="200" t="s">
        <v>4648</v>
      </c>
      <c r="Z1631" s="200" t="s">
        <v>4648</v>
      </c>
    </row>
    <row r="1632" spans="1:26" x14ac:dyDescent="0.3">
      <c r="A1632" s="200">
        <v>335568</v>
      </c>
      <c r="B1632" s="200" t="s">
        <v>3113</v>
      </c>
      <c r="C1632" s="200" t="s">
        <v>296</v>
      </c>
      <c r="D1632" s="200" t="s">
        <v>215</v>
      </c>
      <c r="I1632" s="200" t="s">
        <v>4584</v>
      </c>
      <c r="Y1632" s="200" t="s">
        <v>4648</v>
      </c>
      <c r="Z1632" s="200" t="s">
        <v>4648</v>
      </c>
    </row>
    <row r="1633" spans="1:26" x14ac:dyDescent="0.3">
      <c r="A1633" s="200">
        <v>337588</v>
      </c>
      <c r="B1633" s="200" t="s">
        <v>3802</v>
      </c>
      <c r="C1633" s="200" t="s">
        <v>799</v>
      </c>
      <c r="D1633" s="200" t="s">
        <v>749</v>
      </c>
      <c r="F1633" s="200">
        <v>28722</v>
      </c>
      <c r="G1633" s="200" t="s">
        <v>85</v>
      </c>
      <c r="H1633" s="200">
        <v>1</v>
      </c>
      <c r="I1633" s="200" t="s">
        <v>4584</v>
      </c>
    </row>
    <row r="1634" spans="1:26" x14ac:dyDescent="0.3">
      <c r="A1634" s="200">
        <v>335572</v>
      </c>
      <c r="B1634" s="200" t="s">
        <v>3114</v>
      </c>
      <c r="C1634" s="200" t="s">
        <v>237</v>
      </c>
      <c r="D1634" s="200" t="s">
        <v>1074</v>
      </c>
      <c r="I1634" s="200" t="s">
        <v>4584</v>
      </c>
      <c r="Y1634" s="200" t="s">
        <v>4648</v>
      </c>
      <c r="Z1634" s="200" t="s">
        <v>4648</v>
      </c>
    </row>
    <row r="1635" spans="1:26" x14ac:dyDescent="0.3">
      <c r="A1635" s="200">
        <v>337590</v>
      </c>
      <c r="B1635" s="200" t="s">
        <v>3803</v>
      </c>
      <c r="C1635" s="200" t="s">
        <v>370</v>
      </c>
      <c r="D1635" s="200" t="s">
        <v>247</v>
      </c>
      <c r="I1635" s="200" t="s">
        <v>4584</v>
      </c>
      <c r="Z1635" s="200" t="s">
        <v>4648</v>
      </c>
    </row>
    <row r="1636" spans="1:26" x14ac:dyDescent="0.3">
      <c r="A1636" s="200">
        <v>328387</v>
      </c>
      <c r="B1636" s="200" t="s">
        <v>5046</v>
      </c>
      <c r="C1636" s="200" t="s">
        <v>4727</v>
      </c>
      <c r="I1636" s="200" t="s">
        <v>4647</v>
      </c>
      <c r="Z1636" s="200" t="s">
        <v>4648</v>
      </c>
    </row>
    <row r="1637" spans="1:26" x14ac:dyDescent="0.3">
      <c r="A1637" s="200">
        <v>331956</v>
      </c>
      <c r="B1637" s="200" t="s">
        <v>1555</v>
      </c>
      <c r="C1637" s="200" t="s">
        <v>575</v>
      </c>
      <c r="D1637" s="200" t="s">
        <v>423</v>
      </c>
      <c r="I1637" s="200" t="s">
        <v>4584</v>
      </c>
      <c r="X1637" s="200" t="s">
        <v>4648</v>
      </c>
      <c r="Y1637" s="200" t="s">
        <v>4648</v>
      </c>
      <c r="Z1637" s="200" t="s">
        <v>4648</v>
      </c>
    </row>
    <row r="1638" spans="1:26" x14ac:dyDescent="0.3">
      <c r="A1638" s="200">
        <v>335578</v>
      </c>
      <c r="B1638" s="200" t="s">
        <v>3115</v>
      </c>
      <c r="C1638" s="200" t="s">
        <v>564</v>
      </c>
      <c r="D1638" s="200" t="s">
        <v>244</v>
      </c>
      <c r="I1638" s="200" t="s">
        <v>4584</v>
      </c>
      <c r="Z1638" s="200" t="s">
        <v>4648</v>
      </c>
    </row>
    <row r="1639" spans="1:26" x14ac:dyDescent="0.3">
      <c r="A1639" s="200">
        <v>335579</v>
      </c>
      <c r="B1639" s="200" t="s">
        <v>1937</v>
      </c>
      <c r="C1639" s="200" t="s">
        <v>827</v>
      </c>
      <c r="D1639" s="200" t="s">
        <v>4252</v>
      </c>
      <c r="F1639" s="200">
        <v>33004</v>
      </c>
      <c r="G1639" s="200" t="s">
        <v>85</v>
      </c>
      <c r="H1639" s="200">
        <v>1</v>
      </c>
      <c r="I1639" s="200" t="s">
        <v>4584</v>
      </c>
    </row>
    <row r="1640" spans="1:26" x14ac:dyDescent="0.3">
      <c r="A1640" s="200">
        <v>328719</v>
      </c>
      <c r="B1640" s="200" t="s">
        <v>2874</v>
      </c>
      <c r="C1640" s="200" t="s">
        <v>661</v>
      </c>
      <c r="D1640" s="200" t="s">
        <v>604</v>
      </c>
      <c r="I1640" s="200" t="s">
        <v>4584</v>
      </c>
      <c r="V1640" s="200" t="s">
        <v>4648</v>
      </c>
      <c r="W1640" s="200" t="s">
        <v>4648</v>
      </c>
      <c r="Y1640" s="200" t="s">
        <v>4648</v>
      </c>
      <c r="Z1640" s="200" t="s">
        <v>4648</v>
      </c>
    </row>
    <row r="1641" spans="1:26" x14ac:dyDescent="0.3">
      <c r="A1641" s="200">
        <v>331961</v>
      </c>
      <c r="B1641" s="200" t="s">
        <v>5047</v>
      </c>
      <c r="C1641" s="200" t="s">
        <v>618</v>
      </c>
      <c r="D1641" s="200" t="s">
        <v>5048</v>
      </c>
      <c r="I1641" s="200" t="s">
        <v>4647</v>
      </c>
      <c r="V1641" s="200" t="s">
        <v>4648</v>
      </c>
      <c r="W1641" s="200" t="s">
        <v>4648</v>
      </c>
      <c r="X1641" s="200" t="s">
        <v>4648</v>
      </c>
      <c r="Y1641" s="200" t="s">
        <v>4648</v>
      </c>
      <c r="Z1641" s="200" t="s">
        <v>4648</v>
      </c>
    </row>
    <row r="1642" spans="1:26" x14ac:dyDescent="0.3">
      <c r="A1642" s="200">
        <v>331962</v>
      </c>
      <c r="B1642" s="200" t="s">
        <v>5049</v>
      </c>
      <c r="C1642" s="200" t="s">
        <v>209</v>
      </c>
      <c r="D1642" s="200" t="s">
        <v>819</v>
      </c>
      <c r="I1642" s="200" t="s">
        <v>4647</v>
      </c>
      <c r="Y1642" s="200" t="s">
        <v>4648</v>
      </c>
      <c r="Z1642" s="200" t="s">
        <v>4648</v>
      </c>
    </row>
    <row r="1643" spans="1:26" x14ac:dyDescent="0.3">
      <c r="A1643" s="200">
        <v>329600</v>
      </c>
      <c r="B1643" s="200" t="s">
        <v>1770</v>
      </c>
      <c r="C1643" s="200" t="s">
        <v>463</v>
      </c>
      <c r="D1643" s="200" t="s">
        <v>638</v>
      </c>
      <c r="I1643" s="200" t="s">
        <v>4584</v>
      </c>
      <c r="Z1643" s="200" t="s">
        <v>4648</v>
      </c>
    </row>
    <row r="1644" spans="1:26" x14ac:dyDescent="0.3">
      <c r="A1644" s="200">
        <v>334805</v>
      </c>
      <c r="B1644" s="200" t="s">
        <v>1220</v>
      </c>
      <c r="C1644" s="200" t="s">
        <v>611</v>
      </c>
      <c r="D1644" s="200" t="s">
        <v>351</v>
      </c>
      <c r="I1644" s="200" t="s">
        <v>4584</v>
      </c>
      <c r="Y1644" s="200" t="s">
        <v>4648</v>
      </c>
      <c r="Z1644" s="200" t="s">
        <v>4648</v>
      </c>
    </row>
    <row r="1645" spans="1:26" x14ac:dyDescent="0.3">
      <c r="A1645" s="200">
        <v>324928</v>
      </c>
      <c r="B1645" s="200" t="s">
        <v>5050</v>
      </c>
      <c r="C1645" s="200" t="s">
        <v>5051</v>
      </c>
      <c r="D1645" s="200" t="s">
        <v>349</v>
      </c>
      <c r="I1645" s="200" t="s">
        <v>4647</v>
      </c>
    </row>
    <row r="1646" spans="1:26" x14ac:dyDescent="0.3">
      <c r="A1646" s="200">
        <v>334101</v>
      </c>
      <c r="B1646" s="200" t="s">
        <v>1653</v>
      </c>
      <c r="C1646" s="200" t="s">
        <v>203</v>
      </c>
      <c r="D1646" s="200" t="s">
        <v>277</v>
      </c>
      <c r="I1646" s="200" t="s">
        <v>4584</v>
      </c>
      <c r="X1646" s="200" t="s">
        <v>4648</v>
      </c>
      <c r="Y1646" s="200" t="s">
        <v>4648</v>
      </c>
      <c r="Z1646" s="200" t="s">
        <v>4648</v>
      </c>
    </row>
    <row r="1647" spans="1:26" x14ac:dyDescent="0.3">
      <c r="A1647" s="200">
        <v>335581</v>
      </c>
      <c r="B1647" s="200" t="s">
        <v>3116</v>
      </c>
      <c r="C1647" s="200" t="s">
        <v>300</v>
      </c>
      <c r="D1647" s="200" t="s">
        <v>684</v>
      </c>
      <c r="I1647" s="200" t="s">
        <v>4584</v>
      </c>
      <c r="Y1647" s="200" t="s">
        <v>4648</v>
      </c>
      <c r="Z1647" s="200" t="s">
        <v>4648</v>
      </c>
    </row>
    <row r="1648" spans="1:26" x14ac:dyDescent="0.3">
      <c r="A1648" s="200">
        <v>335582</v>
      </c>
      <c r="B1648" s="200" t="s">
        <v>3117</v>
      </c>
      <c r="C1648" s="200" t="s">
        <v>578</v>
      </c>
      <c r="D1648" s="200" t="s">
        <v>235</v>
      </c>
      <c r="I1648" s="200" t="s">
        <v>4584</v>
      </c>
      <c r="Y1648" s="200" t="s">
        <v>4648</v>
      </c>
      <c r="Z1648" s="200" t="s">
        <v>4648</v>
      </c>
    </row>
    <row r="1649" spans="1:26" x14ac:dyDescent="0.3">
      <c r="A1649" s="200">
        <v>331972</v>
      </c>
      <c r="B1649" s="200" t="s">
        <v>2932</v>
      </c>
      <c r="C1649" s="200" t="s">
        <v>675</v>
      </c>
      <c r="D1649" s="200" t="s">
        <v>1025</v>
      </c>
      <c r="I1649" s="200" t="s">
        <v>4584</v>
      </c>
      <c r="V1649" s="200" t="s">
        <v>4648</v>
      </c>
      <c r="W1649" s="200" t="s">
        <v>4648</v>
      </c>
      <c r="Y1649" s="200" t="s">
        <v>4648</v>
      </c>
      <c r="Z1649" s="200" t="s">
        <v>4648</v>
      </c>
    </row>
    <row r="1650" spans="1:26" x14ac:dyDescent="0.3">
      <c r="A1650" s="200">
        <v>337595</v>
      </c>
      <c r="B1650" s="200" t="s">
        <v>3805</v>
      </c>
      <c r="C1650" s="200" t="s">
        <v>336</v>
      </c>
      <c r="D1650" s="200" t="s">
        <v>210</v>
      </c>
      <c r="I1650" s="200" t="s">
        <v>4584</v>
      </c>
      <c r="Z1650" s="200" t="s">
        <v>4648</v>
      </c>
    </row>
    <row r="1651" spans="1:26" x14ac:dyDescent="0.3">
      <c r="A1651" s="200">
        <v>334104</v>
      </c>
      <c r="B1651" s="200" t="s">
        <v>1654</v>
      </c>
      <c r="C1651" s="200" t="s">
        <v>315</v>
      </c>
      <c r="D1651" s="200" t="s">
        <v>268</v>
      </c>
      <c r="I1651" s="200" t="s">
        <v>4584</v>
      </c>
      <c r="W1651" s="200" t="s">
        <v>4648</v>
      </c>
      <c r="Y1651" s="200" t="s">
        <v>4648</v>
      </c>
      <c r="Z1651" s="200" t="s">
        <v>4648</v>
      </c>
    </row>
    <row r="1652" spans="1:26" x14ac:dyDescent="0.3">
      <c r="A1652" s="200">
        <v>327185</v>
      </c>
      <c r="B1652" s="200" t="s">
        <v>5052</v>
      </c>
      <c r="C1652" s="200" t="s">
        <v>5053</v>
      </c>
      <c r="D1652" s="200" t="s">
        <v>616</v>
      </c>
      <c r="F1652" s="200">
        <v>33826</v>
      </c>
      <c r="G1652" s="200" t="s">
        <v>85</v>
      </c>
      <c r="H1652" s="200">
        <v>1</v>
      </c>
      <c r="I1652" s="200" t="s">
        <v>4647</v>
      </c>
    </row>
    <row r="1653" spans="1:26" x14ac:dyDescent="0.3">
      <c r="A1653" s="200">
        <v>333291</v>
      </c>
      <c r="B1653" s="200" t="s">
        <v>5054</v>
      </c>
      <c r="C1653" s="200" t="s">
        <v>241</v>
      </c>
      <c r="D1653" s="200" t="s">
        <v>491</v>
      </c>
      <c r="I1653" s="200" t="s">
        <v>4647</v>
      </c>
    </row>
    <row r="1654" spans="1:26" x14ac:dyDescent="0.3">
      <c r="A1654" s="200">
        <v>333292</v>
      </c>
      <c r="B1654" s="200" t="s">
        <v>5055</v>
      </c>
      <c r="C1654" s="200" t="s">
        <v>711</v>
      </c>
      <c r="D1654" s="200" t="s">
        <v>583</v>
      </c>
      <c r="I1654" s="200" t="s">
        <v>4647</v>
      </c>
    </row>
    <row r="1655" spans="1:26" x14ac:dyDescent="0.3">
      <c r="A1655" s="200">
        <v>334105</v>
      </c>
      <c r="B1655" s="200" t="s">
        <v>2601</v>
      </c>
      <c r="C1655" s="200" t="s">
        <v>493</v>
      </c>
      <c r="D1655" s="200" t="s">
        <v>400</v>
      </c>
      <c r="I1655" s="200" t="s">
        <v>4584</v>
      </c>
      <c r="W1655" s="200" t="s">
        <v>4648</v>
      </c>
      <c r="X1655" s="200" t="s">
        <v>4648</v>
      </c>
      <c r="Y1655" s="200" t="s">
        <v>4648</v>
      </c>
      <c r="Z1655" s="200" t="s">
        <v>4648</v>
      </c>
    </row>
    <row r="1656" spans="1:26" x14ac:dyDescent="0.3">
      <c r="A1656" s="200">
        <v>335588</v>
      </c>
      <c r="B1656" s="200" t="s">
        <v>1938</v>
      </c>
      <c r="C1656" s="200" t="s">
        <v>344</v>
      </c>
      <c r="D1656" s="200" t="s">
        <v>929</v>
      </c>
      <c r="I1656" s="200" t="s">
        <v>4584</v>
      </c>
    </row>
    <row r="1657" spans="1:26" x14ac:dyDescent="0.3">
      <c r="A1657" s="200">
        <v>324935</v>
      </c>
      <c r="B1657" s="200" t="s">
        <v>5056</v>
      </c>
      <c r="C1657" s="200" t="s">
        <v>373</v>
      </c>
      <c r="I1657" s="200" t="s">
        <v>4647</v>
      </c>
    </row>
    <row r="1658" spans="1:26" x14ac:dyDescent="0.3">
      <c r="A1658" s="200">
        <v>335592</v>
      </c>
      <c r="B1658" s="200" t="s">
        <v>1939</v>
      </c>
      <c r="C1658" s="200" t="s">
        <v>439</v>
      </c>
      <c r="D1658" s="200" t="s">
        <v>494</v>
      </c>
      <c r="I1658" s="200" t="s">
        <v>4584</v>
      </c>
      <c r="Y1658" s="200" t="s">
        <v>4648</v>
      </c>
      <c r="Z1658" s="200" t="s">
        <v>4648</v>
      </c>
    </row>
    <row r="1659" spans="1:26" x14ac:dyDescent="0.3">
      <c r="A1659" s="200">
        <v>337600</v>
      </c>
      <c r="B1659" s="200" t="s">
        <v>3807</v>
      </c>
      <c r="C1659" s="200" t="s">
        <v>407</v>
      </c>
      <c r="D1659" s="200" t="s">
        <v>3808</v>
      </c>
      <c r="I1659" s="200" t="s">
        <v>4584</v>
      </c>
      <c r="Z1659" s="200" t="s">
        <v>4648</v>
      </c>
    </row>
    <row r="1660" spans="1:26" x14ac:dyDescent="0.3">
      <c r="A1660" s="200">
        <v>334108</v>
      </c>
      <c r="B1660" s="200" t="s">
        <v>1655</v>
      </c>
      <c r="C1660" s="200" t="s">
        <v>1656</v>
      </c>
      <c r="D1660" s="200" t="s">
        <v>619</v>
      </c>
      <c r="I1660" s="200" t="s">
        <v>4584</v>
      </c>
      <c r="X1660" s="200" t="s">
        <v>4648</v>
      </c>
      <c r="Y1660" s="200" t="s">
        <v>4648</v>
      </c>
      <c r="Z1660" s="200" t="s">
        <v>4648</v>
      </c>
    </row>
    <row r="1661" spans="1:26" x14ac:dyDescent="0.3">
      <c r="A1661" s="200">
        <v>305256</v>
      </c>
      <c r="B1661" s="200" t="s">
        <v>5063</v>
      </c>
      <c r="C1661" s="200" t="s">
        <v>338</v>
      </c>
      <c r="I1661" s="200" t="s">
        <v>4647</v>
      </c>
      <c r="Z1661" s="200" t="s">
        <v>4648</v>
      </c>
    </row>
    <row r="1662" spans="1:26" x14ac:dyDescent="0.3">
      <c r="A1662" s="200">
        <v>334110</v>
      </c>
      <c r="B1662" s="200" t="s">
        <v>2602</v>
      </c>
      <c r="C1662" s="200" t="s">
        <v>251</v>
      </c>
      <c r="D1662" s="200" t="s">
        <v>405</v>
      </c>
      <c r="I1662" s="200" t="s">
        <v>4584</v>
      </c>
      <c r="W1662" s="200" t="s">
        <v>4648</v>
      </c>
      <c r="X1662" s="200" t="s">
        <v>4648</v>
      </c>
      <c r="Y1662" s="200" t="s">
        <v>4648</v>
      </c>
      <c r="Z1662" s="200" t="s">
        <v>4648</v>
      </c>
    </row>
    <row r="1663" spans="1:26" x14ac:dyDescent="0.3">
      <c r="A1663" s="200">
        <v>334111</v>
      </c>
      <c r="B1663" s="200" t="s">
        <v>1386</v>
      </c>
      <c r="C1663" s="200" t="s">
        <v>300</v>
      </c>
      <c r="D1663" s="200" t="s">
        <v>755</v>
      </c>
      <c r="I1663" s="200" t="s">
        <v>4584</v>
      </c>
      <c r="Y1663" s="200" t="s">
        <v>4648</v>
      </c>
      <c r="Z1663" s="200" t="s">
        <v>4648</v>
      </c>
    </row>
    <row r="1664" spans="1:26" x14ac:dyDescent="0.3">
      <c r="A1664" s="200">
        <v>329623</v>
      </c>
      <c r="B1664" s="200" t="s">
        <v>2386</v>
      </c>
      <c r="C1664" s="200" t="s">
        <v>209</v>
      </c>
      <c r="D1664" s="200" t="s">
        <v>328</v>
      </c>
      <c r="I1664" s="200" t="s">
        <v>4584</v>
      </c>
      <c r="W1664" s="200" t="s">
        <v>4648</v>
      </c>
      <c r="X1664" s="200" t="s">
        <v>4648</v>
      </c>
      <c r="Y1664" s="200" t="s">
        <v>4648</v>
      </c>
      <c r="Z1664" s="200" t="s">
        <v>4648</v>
      </c>
    </row>
    <row r="1665" spans="1:26" x14ac:dyDescent="0.3">
      <c r="A1665" s="200">
        <v>329624</v>
      </c>
      <c r="B1665" s="200" t="s">
        <v>5064</v>
      </c>
      <c r="C1665" s="200" t="s">
        <v>211</v>
      </c>
      <c r="D1665" s="200" t="s">
        <v>299</v>
      </c>
      <c r="I1665" s="200" t="s">
        <v>4647</v>
      </c>
      <c r="Z1665" s="200" t="s">
        <v>4648</v>
      </c>
    </row>
    <row r="1666" spans="1:26" x14ac:dyDescent="0.3">
      <c r="A1666" s="200">
        <v>334115</v>
      </c>
      <c r="B1666" s="200" t="s">
        <v>2603</v>
      </c>
      <c r="C1666" s="200" t="s">
        <v>825</v>
      </c>
      <c r="D1666" s="200" t="s">
        <v>750</v>
      </c>
      <c r="I1666" s="200" t="s">
        <v>4584</v>
      </c>
      <c r="W1666" s="200" t="s">
        <v>4648</v>
      </c>
      <c r="X1666" s="200" t="s">
        <v>4648</v>
      </c>
      <c r="Y1666" s="200" t="s">
        <v>4648</v>
      </c>
      <c r="Z1666" s="200" t="s">
        <v>4648</v>
      </c>
    </row>
    <row r="1667" spans="1:26" x14ac:dyDescent="0.3">
      <c r="A1667" s="200">
        <v>335601</v>
      </c>
      <c r="B1667" s="200" t="s">
        <v>1058</v>
      </c>
      <c r="C1667" s="200" t="s">
        <v>313</v>
      </c>
      <c r="D1667" s="200" t="s">
        <v>819</v>
      </c>
      <c r="I1667" s="200" t="s">
        <v>4584</v>
      </c>
      <c r="Y1667" s="200" t="s">
        <v>4648</v>
      </c>
      <c r="Z1667" s="200" t="s">
        <v>4648</v>
      </c>
    </row>
    <row r="1668" spans="1:26" x14ac:dyDescent="0.3">
      <c r="A1668" s="200">
        <v>335602</v>
      </c>
      <c r="B1668" s="200" t="s">
        <v>3119</v>
      </c>
      <c r="C1668" s="200" t="s">
        <v>407</v>
      </c>
      <c r="D1668" s="200" t="s">
        <v>349</v>
      </c>
      <c r="I1668" s="200" t="s">
        <v>4584</v>
      </c>
      <c r="Y1668" s="200" t="s">
        <v>4648</v>
      </c>
      <c r="Z1668" s="200" t="s">
        <v>4648</v>
      </c>
    </row>
    <row r="1669" spans="1:26" x14ac:dyDescent="0.3">
      <c r="A1669" s="200">
        <v>334117</v>
      </c>
      <c r="B1669" s="200" t="s">
        <v>5067</v>
      </c>
      <c r="C1669" s="200" t="s">
        <v>286</v>
      </c>
      <c r="D1669" s="200" t="s">
        <v>5068</v>
      </c>
      <c r="F1669" s="200">
        <v>34335</v>
      </c>
      <c r="G1669" s="200" t="s">
        <v>5069</v>
      </c>
      <c r="H1669" s="200">
        <v>1</v>
      </c>
      <c r="I1669" s="200" t="s">
        <v>4584</v>
      </c>
    </row>
    <row r="1670" spans="1:26" x14ac:dyDescent="0.3">
      <c r="A1670" s="200">
        <v>335603</v>
      </c>
      <c r="B1670" s="200" t="s">
        <v>3120</v>
      </c>
      <c r="C1670" s="200" t="s">
        <v>1057</v>
      </c>
      <c r="D1670" s="200" t="s">
        <v>392</v>
      </c>
      <c r="I1670" s="200" t="s">
        <v>4584</v>
      </c>
      <c r="Y1670" s="200" t="s">
        <v>4648</v>
      </c>
      <c r="Z1670" s="200" t="s">
        <v>4648</v>
      </c>
    </row>
    <row r="1671" spans="1:26" x14ac:dyDescent="0.3">
      <c r="A1671" s="200">
        <v>337606</v>
      </c>
      <c r="B1671" s="200" t="s">
        <v>1942</v>
      </c>
      <c r="C1671" s="200" t="s">
        <v>330</v>
      </c>
      <c r="D1671" s="200" t="s">
        <v>895</v>
      </c>
      <c r="I1671" s="200" t="s">
        <v>4584</v>
      </c>
      <c r="Z1671" s="200" t="s">
        <v>4648</v>
      </c>
    </row>
    <row r="1672" spans="1:26" x14ac:dyDescent="0.3">
      <c r="A1672" s="200">
        <v>335604</v>
      </c>
      <c r="B1672" s="200" t="s">
        <v>1942</v>
      </c>
      <c r="C1672" s="200" t="s">
        <v>1943</v>
      </c>
      <c r="D1672" s="200" t="s">
        <v>831</v>
      </c>
      <c r="I1672" s="200" t="s">
        <v>4584</v>
      </c>
      <c r="Y1672" s="200" t="s">
        <v>4648</v>
      </c>
      <c r="Z1672" s="200" t="s">
        <v>4648</v>
      </c>
    </row>
    <row r="1673" spans="1:26" x14ac:dyDescent="0.3">
      <c r="A1673" s="200">
        <v>329630</v>
      </c>
      <c r="B1673" s="200" t="s">
        <v>1290</v>
      </c>
      <c r="C1673" s="200" t="s">
        <v>201</v>
      </c>
      <c r="D1673" s="200" t="s">
        <v>260</v>
      </c>
      <c r="I1673" s="200" t="s">
        <v>4584</v>
      </c>
      <c r="Y1673" s="200" t="s">
        <v>4648</v>
      </c>
      <c r="Z1673" s="200" t="s">
        <v>4648</v>
      </c>
    </row>
    <row r="1674" spans="1:26" x14ac:dyDescent="0.3">
      <c r="A1674" s="200">
        <v>331990</v>
      </c>
      <c r="B1674" s="200" t="s">
        <v>2933</v>
      </c>
      <c r="C1674" s="200" t="s">
        <v>794</v>
      </c>
      <c r="D1674" s="200" t="s">
        <v>388</v>
      </c>
      <c r="I1674" s="200" t="s">
        <v>4584</v>
      </c>
      <c r="V1674" s="200" t="s">
        <v>4648</v>
      </c>
      <c r="W1674" s="200" t="s">
        <v>4648</v>
      </c>
      <c r="Y1674" s="200" t="s">
        <v>4648</v>
      </c>
      <c r="Z1674" s="200" t="s">
        <v>4648</v>
      </c>
    </row>
    <row r="1675" spans="1:26" x14ac:dyDescent="0.3">
      <c r="A1675" s="200">
        <v>328552</v>
      </c>
      <c r="B1675" s="200" t="s">
        <v>5070</v>
      </c>
      <c r="C1675" s="200" t="s">
        <v>531</v>
      </c>
      <c r="D1675" s="200" t="s">
        <v>557</v>
      </c>
      <c r="F1675" s="200">
        <v>35072</v>
      </c>
      <c r="G1675" s="200" t="s">
        <v>85</v>
      </c>
      <c r="H1675" s="200">
        <v>1</v>
      </c>
      <c r="I1675" s="200" t="s">
        <v>4647</v>
      </c>
    </row>
    <row r="1676" spans="1:26" x14ac:dyDescent="0.3">
      <c r="A1676" s="200">
        <v>334120</v>
      </c>
      <c r="B1676" s="200" t="s">
        <v>1657</v>
      </c>
      <c r="C1676" s="200" t="s">
        <v>201</v>
      </c>
      <c r="D1676" s="200" t="s">
        <v>872</v>
      </c>
      <c r="I1676" s="200" t="s">
        <v>4584</v>
      </c>
      <c r="X1676" s="200" t="s">
        <v>4648</v>
      </c>
      <c r="Y1676" s="200" t="s">
        <v>4648</v>
      </c>
      <c r="Z1676" s="200" t="s">
        <v>4648</v>
      </c>
    </row>
    <row r="1677" spans="1:26" x14ac:dyDescent="0.3">
      <c r="A1677" s="200">
        <v>331993</v>
      </c>
      <c r="B1677" s="200" t="s">
        <v>2934</v>
      </c>
      <c r="C1677" s="200" t="s">
        <v>360</v>
      </c>
      <c r="D1677" s="200" t="s">
        <v>318</v>
      </c>
      <c r="I1677" s="200" t="s">
        <v>4584</v>
      </c>
      <c r="V1677" s="200" t="s">
        <v>4648</v>
      </c>
      <c r="W1677" s="200" t="s">
        <v>4648</v>
      </c>
      <c r="Y1677" s="200" t="s">
        <v>4648</v>
      </c>
      <c r="Z1677" s="200" t="s">
        <v>4648</v>
      </c>
    </row>
    <row r="1678" spans="1:26" x14ac:dyDescent="0.3">
      <c r="A1678" s="200">
        <v>337609</v>
      </c>
      <c r="B1678" s="200" t="s">
        <v>3811</v>
      </c>
      <c r="C1678" s="200" t="s">
        <v>825</v>
      </c>
      <c r="D1678" s="200" t="s">
        <v>408</v>
      </c>
      <c r="I1678" s="200" t="s">
        <v>4584</v>
      </c>
    </row>
    <row r="1679" spans="1:26" x14ac:dyDescent="0.3">
      <c r="A1679" s="200">
        <v>331997</v>
      </c>
      <c r="B1679" s="200" t="s">
        <v>1556</v>
      </c>
      <c r="C1679" s="200" t="s">
        <v>358</v>
      </c>
      <c r="D1679" s="200" t="s">
        <v>604</v>
      </c>
      <c r="I1679" s="200" t="s">
        <v>4584</v>
      </c>
      <c r="W1679" s="200" t="s">
        <v>4648</v>
      </c>
      <c r="Y1679" s="200" t="s">
        <v>4648</v>
      </c>
      <c r="Z1679" s="200" t="s">
        <v>4648</v>
      </c>
    </row>
    <row r="1680" spans="1:26" x14ac:dyDescent="0.3">
      <c r="A1680" s="200">
        <v>331998</v>
      </c>
      <c r="B1680" s="200" t="s">
        <v>5076</v>
      </c>
      <c r="C1680" s="200" t="s">
        <v>531</v>
      </c>
      <c r="D1680" s="200" t="s">
        <v>229</v>
      </c>
      <c r="I1680" s="200" t="s">
        <v>4647</v>
      </c>
      <c r="Z1680" s="200" t="s">
        <v>4648</v>
      </c>
    </row>
    <row r="1681" spans="1:26" x14ac:dyDescent="0.3">
      <c r="A1681" s="200">
        <v>335608</v>
      </c>
      <c r="B1681" s="200" t="s">
        <v>3121</v>
      </c>
      <c r="C1681" s="200" t="s">
        <v>396</v>
      </c>
      <c r="D1681" s="200" t="s">
        <v>1761</v>
      </c>
      <c r="I1681" s="200" t="s">
        <v>4584</v>
      </c>
      <c r="Y1681" s="200" t="s">
        <v>4648</v>
      </c>
      <c r="Z1681" s="200" t="s">
        <v>4648</v>
      </c>
    </row>
    <row r="1682" spans="1:26" x14ac:dyDescent="0.3">
      <c r="A1682" s="200">
        <v>327441</v>
      </c>
      <c r="B1682" s="200" t="s">
        <v>2352</v>
      </c>
      <c r="C1682" s="200" t="s">
        <v>813</v>
      </c>
      <c r="D1682" s="200" t="s">
        <v>340</v>
      </c>
      <c r="I1682" s="200" t="s">
        <v>4584</v>
      </c>
      <c r="W1682" s="200" t="s">
        <v>4648</v>
      </c>
      <c r="X1682" s="200" t="s">
        <v>4648</v>
      </c>
      <c r="Y1682" s="200" t="s">
        <v>4648</v>
      </c>
      <c r="Z1682" s="200" t="s">
        <v>4648</v>
      </c>
    </row>
    <row r="1683" spans="1:26" x14ac:dyDescent="0.3">
      <c r="A1683" s="200">
        <v>337611</v>
      </c>
      <c r="B1683" s="200" t="s">
        <v>3812</v>
      </c>
      <c r="C1683" s="200" t="s">
        <v>3738</v>
      </c>
      <c r="D1683" s="200" t="s">
        <v>895</v>
      </c>
      <c r="I1683" s="200" t="s">
        <v>4584</v>
      </c>
      <c r="Z1683" s="200" t="s">
        <v>4648</v>
      </c>
    </row>
    <row r="1684" spans="1:26" x14ac:dyDescent="0.3">
      <c r="A1684" s="200">
        <v>335610</v>
      </c>
      <c r="B1684" s="200" t="s">
        <v>3122</v>
      </c>
      <c r="C1684" s="200" t="s">
        <v>855</v>
      </c>
      <c r="D1684" s="200" t="s">
        <v>405</v>
      </c>
      <c r="I1684" s="200" t="s">
        <v>4584</v>
      </c>
      <c r="Y1684" s="200" t="s">
        <v>4648</v>
      </c>
      <c r="Z1684" s="200" t="s">
        <v>4648</v>
      </c>
    </row>
    <row r="1685" spans="1:26" x14ac:dyDescent="0.3">
      <c r="A1685" s="200">
        <v>326078</v>
      </c>
      <c r="B1685" s="200" t="s">
        <v>1750</v>
      </c>
      <c r="C1685" s="200" t="s">
        <v>663</v>
      </c>
      <c r="D1685" s="200" t="s">
        <v>312</v>
      </c>
      <c r="I1685" s="200" t="s">
        <v>4584</v>
      </c>
      <c r="V1685" s="200" t="s">
        <v>4648</v>
      </c>
      <c r="Y1685" s="200" t="s">
        <v>4648</v>
      </c>
      <c r="Z1685" s="200" t="s">
        <v>4648</v>
      </c>
    </row>
    <row r="1686" spans="1:26" x14ac:dyDescent="0.3">
      <c r="A1686" s="200">
        <v>334126</v>
      </c>
      <c r="B1686" s="200" t="s">
        <v>2604</v>
      </c>
      <c r="C1686" s="200" t="s">
        <v>564</v>
      </c>
      <c r="D1686" s="200" t="s">
        <v>917</v>
      </c>
      <c r="I1686" s="200" t="s">
        <v>4584</v>
      </c>
      <c r="W1686" s="200" t="s">
        <v>4648</v>
      </c>
      <c r="X1686" s="200" t="s">
        <v>4648</v>
      </c>
      <c r="Y1686" s="200" t="s">
        <v>4648</v>
      </c>
      <c r="Z1686" s="200" t="s">
        <v>4648</v>
      </c>
    </row>
    <row r="1687" spans="1:26" x14ac:dyDescent="0.3">
      <c r="A1687" s="200">
        <v>334127</v>
      </c>
      <c r="B1687" s="200" t="s">
        <v>2605</v>
      </c>
      <c r="C1687" s="200" t="s">
        <v>2606</v>
      </c>
      <c r="D1687" s="200" t="s">
        <v>406</v>
      </c>
      <c r="I1687" s="200" t="s">
        <v>4584</v>
      </c>
      <c r="W1687" s="200" t="s">
        <v>4648</v>
      </c>
      <c r="X1687" s="200" t="s">
        <v>4648</v>
      </c>
      <c r="Y1687" s="200" t="s">
        <v>4648</v>
      </c>
      <c r="Z1687" s="200" t="s">
        <v>4648</v>
      </c>
    </row>
    <row r="1688" spans="1:26" x14ac:dyDescent="0.3">
      <c r="A1688" s="200">
        <v>334128</v>
      </c>
      <c r="B1688" s="200" t="s">
        <v>2607</v>
      </c>
      <c r="C1688" s="200" t="s">
        <v>407</v>
      </c>
      <c r="D1688" s="200" t="s">
        <v>587</v>
      </c>
      <c r="I1688" s="200" t="s">
        <v>4584</v>
      </c>
      <c r="W1688" s="200" t="s">
        <v>4648</v>
      </c>
      <c r="X1688" s="200" t="s">
        <v>4648</v>
      </c>
      <c r="Y1688" s="200" t="s">
        <v>4648</v>
      </c>
      <c r="Z1688" s="200" t="s">
        <v>4648</v>
      </c>
    </row>
    <row r="1689" spans="1:26" x14ac:dyDescent="0.3">
      <c r="A1689" s="200">
        <v>334129</v>
      </c>
      <c r="B1689" s="200" t="s">
        <v>5077</v>
      </c>
      <c r="C1689" s="200" t="s">
        <v>211</v>
      </c>
      <c r="D1689" s="200" t="s">
        <v>5078</v>
      </c>
      <c r="I1689" s="200" t="s">
        <v>4647</v>
      </c>
      <c r="Z1689" s="200" t="s">
        <v>4648</v>
      </c>
    </row>
    <row r="1690" spans="1:26" x14ac:dyDescent="0.3">
      <c r="A1690" s="200">
        <v>334130</v>
      </c>
      <c r="B1690" s="200" t="s">
        <v>2608</v>
      </c>
      <c r="C1690" s="200" t="s">
        <v>409</v>
      </c>
      <c r="D1690" s="200" t="s">
        <v>217</v>
      </c>
      <c r="I1690" s="200" t="s">
        <v>4584</v>
      </c>
      <c r="W1690" s="200" t="s">
        <v>4648</v>
      </c>
      <c r="X1690" s="200" t="s">
        <v>4648</v>
      </c>
      <c r="Y1690" s="200" t="s">
        <v>4648</v>
      </c>
      <c r="Z1690" s="200" t="s">
        <v>4648</v>
      </c>
    </row>
    <row r="1691" spans="1:26" x14ac:dyDescent="0.3">
      <c r="A1691" s="200">
        <v>335614</v>
      </c>
      <c r="B1691" s="200" t="s">
        <v>3123</v>
      </c>
      <c r="C1691" s="200" t="s">
        <v>336</v>
      </c>
      <c r="D1691" s="200" t="s">
        <v>371</v>
      </c>
      <c r="I1691" s="200" t="s">
        <v>4584</v>
      </c>
      <c r="Y1691" s="200" t="s">
        <v>4648</v>
      </c>
      <c r="Z1691" s="200" t="s">
        <v>4648</v>
      </c>
    </row>
    <row r="1692" spans="1:26" x14ac:dyDescent="0.3">
      <c r="A1692" s="200">
        <v>325891</v>
      </c>
      <c r="B1692" s="200" t="s">
        <v>5081</v>
      </c>
      <c r="C1692" s="200" t="s">
        <v>209</v>
      </c>
      <c r="D1692" s="200" t="s">
        <v>260</v>
      </c>
      <c r="I1692" s="200" t="s">
        <v>4647</v>
      </c>
      <c r="Y1692" s="200" t="s">
        <v>4648</v>
      </c>
      <c r="Z1692" s="200" t="s">
        <v>4648</v>
      </c>
    </row>
    <row r="1693" spans="1:26" x14ac:dyDescent="0.3">
      <c r="A1693" s="200">
        <v>332009</v>
      </c>
      <c r="B1693" s="200" t="s">
        <v>1557</v>
      </c>
      <c r="C1693" s="200" t="s">
        <v>200</v>
      </c>
      <c r="D1693" s="200" t="s">
        <v>438</v>
      </c>
      <c r="I1693" s="200" t="s">
        <v>4584</v>
      </c>
      <c r="W1693" s="200" t="s">
        <v>4648</v>
      </c>
      <c r="Y1693" s="200" t="s">
        <v>4648</v>
      </c>
      <c r="Z1693" s="200" t="s">
        <v>4648</v>
      </c>
    </row>
    <row r="1694" spans="1:26" x14ac:dyDescent="0.3">
      <c r="A1694" s="200">
        <v>324958</v>
      </c>
      <c r="B1694" s="200" t="s">
        <v>5082</v>
      </c>
      <c r="C1694" s="200" t="s">
        <v>201</v>
      </c>
      <c r="I1694" s="200" t="s">
        <v>4647</v>
      </c>
    </row>
    <row r="1695" spans="1:26" x14ac:dyDescent="0.3">
      <c r="A1695" s="200">
        <v>335617</v>
      </c>
      <c r="B1695" s="200" t="s">
        <v>3124</v>
      </c>
      <c r="C1695" s="200" t="s">
        <v>346</v>
      </c>
      <c r="D1695" s="200" t="s">
        <v>277</v>
      </c>
      <c r="I1695" s="200" t="s">
        <v>4584</v>
      </c>
      <c r="Y1695" s="200" t="s">
        <v>4648</v>
      </c>
      <c r="Z1695" s="200" t="s">
        <v>4648</v>
      </c>
    </row>
    <row r="1696" spans="1:26" x14ac:dyDescent="0.3">
      <c r="A1696" s="200">
        <v>335618</v>
      </c>
      <c r="B1696" s="200" t="s">
        <v>1945</v>
      </c>
      <c r="C1696" s="200" t="s">
        <v>915</v>
      </c>
      <c r="D1696" s="200" t="s">
        <v>485</v>
      </c>
      <c r="I1696" s="200" t="s">
        <v>4584</v>
      </c>
    </row>
    <row r="1697" spans="1:26" x14ac:dyDescent="0.3">
      <c r="A1697" s="200">
        <v>315470</v>
      </c>
      <c r="B1697" s="200" t="s">
        <v>1447</v>
      </c>
      <c r="C1697" s="200" t="s">
        <v>842</v>
      </c>
      <c r="D1697" s="200" t="s">
        <v>699</v>
      </c>
      <c r="I1697" s="200" t="s">
        <v>4584</v>
      </c>
      <c r="X1697" s="200" t="s">
        <v>4648</v>
      </c>
      <c r="Y1697" s="200" t="s">
        <v>4648</v>
      </c>
      <c r="Z1697" s="200" t="s">
        <v>4648</v>
      </c>
    </row>
    <row r="1698" spans="1:26" x14ac:dyDescent="0.3">
      <c r="A1698" s="200">
        <v>323424</v>
      </c>
      <c r="B1698" s="200" t="s">
        <v>5085</v>
      </c>
      <c r="C1698" s="200" t="s">
        <v>293</v>
      </c>
      <c r="I1698" s="200" t="s">
        <v>4647</v>
      </c>
      <c r="Z1698" s="200" t="s">
        <v>4648</v>
      </c>
    </row>
    <row r="1699" spans="1:26" x14ac:dyDescent="0.3">
      <c r="A1699" s="200">
        <v>318166</v>
      </c>
      <c r="B1699" s="200" t="s">
        <v>2282</v>
      </c>
      <c r="C1699" s="200" t="s">
        <v>200</v>
      </c>
      <c r="D1699" s="200" t="s">
        <v>204</v>
      </c>
      <c r="I1699" s="200" t="s">
        <v>4584</v>
      </c>
      <c r="W1699" s="200" t="s">
        <v>4648</v>
      </c>
      <c r="X1699" s="200" t="s">
        <v>4648</v>
      </c>
      <c r="Y1699" s="200" t="s">
        <v>4648</v>
      </c>
      <c r="Z1699" s="200" t="s">
        <v>4648</v>
      </c>
    </row>
    <row r="1700" spans="1:26" x14ac:dyDescent="0.3">
      <c r="A1700" s="200">
        <v>337241</v>
      </c>
      <c r="B1700" s="200" t="s">
        <v>3514</v>
      </c>
      <c r="C1700" s="200" t="s">
        <v>1123</v>
      </c>
      <c r="D1700" s="200" t="s">
        <v>3305</v>
      </c>
      <c r="I1700" s="200" t="s">
        <v>4584</v>
      </c>
      <c r="Y1700" s="200" t="s">
        <v>4648</v>
      </c>
      <c r="Z1700" s="200" t="s">
        <v>4648</v>
      </c>
    </row>
    <row r="1701" spans="1:26" x14ac:dyDescent="0.3">
      <c r="A1701" s="200">
        <v>335619</v>
      </c>
      <c r="B1701" s="200" t="s">
        <v>3125</v>
      </c>
      <c r="C1701" s="200" t="s">
        <v>536</v>
      </c>
      <c r="D1701" s="200" t="s">
        <v>477</v>
      </c>
      <c r="I1701" s="200" t="s">
        <v>4584</v>
      </c>
      <c r="Y1701" s="200" t="s">
        <v>4648</v>
      </c>
      <c r="Z1701" s="200" t="s">
        <v>4648</v>
      </c>
    </row>
    <row r="1702" spans="1:26" x14ac:dyDescent="0.3">
      <c r="A1702" s="200">
        <v>335621</v>
      </c>
      <c r="B1702" s="200" t="s">
        <v>1946</v>
      </c>
      <c r="C1702" s="200" t="s">
        <v>1947</v>
      </c>
      <c r="D1702" s="200" t="s">
        <v>456</v>
      </c>
      <c r="I1702" s="200" t="s">
        <v>4584</v>
      </c>
      <c r="Y1702" s="200" t="s">
        <v>4648</v>
      </c>
      <c r="Z1702" s="200" t="s">
        <v>4648</v>
      </c>
    </row>
    <row r="1703" spans="1:26" x14ac:dyDescent="0.3">
      <c r="A1703" s="200">
        <v>337623</v>
      </c>
      <c r="B1703" s="200" t="s">
        <v>3816</v>
      </c>
      <c r="C1703" s="200" t="s">
        <v>683</v>
      </c>
      <c r="D1703" s="200" t="s">
        <v>487</v>
      </c>
      <c r="I1703" s="200" t="s">
        <v>4584</v>
      </c>
    </row>
    <row r="1704" spans="1:26" x14ac:dyDescent="0.3">
      <c r="A1704" s="200">
        <v>319684</v>
      </c>
      <c r="B1704" s="200" t="s">
        <v>5086</v>
      </c>
      <c r="C1704" s="200" t="s">
        <v>200</v>
      </c>
      <c r="I1704" s="200" t="s">
        <v>4647</v>
      </c>
    </row>
    <row r="1705" spans="1:26" x14ac:dyDescent="0.3">
      <c r="A1705" s="200">
        <v>335622</v>
      </c>
      <c r="B1705" s="200" t="s">
        <v>3126</v>
      </c>
      <c r="C1705" s="200" t="s">
        <v>374</v>
      </c>
      <c r="D1705" s="200" t="s">
        <v>351</v>
      </c>
      <c r="I1705" s="200" t="s">
        <v>4584</v>
      </c>
      <c r="Z1705" s="200" t="s">
        <v>4648</v>
      </c>
    </row>
    <row r="1706" spans="1:26" x14ac:dyDescent="0.3">
      <c r="A1706" s="200">
        <v>323431</v>
      </c>
      <c r="B1706" s="200" t="s">
        <v>5087</v>
      </c>
      <c r="C1706" s="200" t="s">
        <v>5088</v>
      </c>
      <c r="I1706" s="200" t="s">
        <v>4647</v>
      </c>
      <c r="Y1706" s="200" t="s">
        <v>4648</v>
      </c>
      <c r="Z1706" s="200" t="s">
        <v>4648</v>
      </c>
    </row>
    <row r="1707" spans="1:26" x14ac:dyDescent="0.3">
      <c r="A1707" s="200">
        <v>335623</v>
      </c>
      <c r="B1707" s="200" t="s">
        <v>1948</v>
      </c>
      <c r="C1707" s="200" t="s">
        <v>302</v>
      </c>
      <c r="D1707" s="200" t="s">
        <v>310</v>
      </c>
      <c r="I1707" s="200" t="s">
        <v>4584</v>
      </c>
      <c r="Z1707" s="200" t="s">
        <v>4648</v>
      </c>
    </row>
    <row r="1708" spans="1:26" x14ac:dyDescent="0.3">
      <c r="A1708" s="200">
        <v>335624</v>
      </c>
      <c r="B1708" s="200" t="s">
        <v>1949</v>
      </c>
      <c r="C1708" s="200" t="s">
        <v>211</v>
      </c>
      <c r="D1708" s="200" t="s">
        <v>965</v>
      </c>
      <c r="I1708" s="200" t="s">
        <v>4584</v>
      </c>
      <c r="Z1708" s="200" t="s">
        <v>4648</v>
      </c>
    </row>
    <row r="1709" spans="1:26" x14ac:dyDescent="0.3">
      <c r="A1709" s="200">
        <v>329662</v>
      </c>
      <c r="B1709" s="200" t="s">
        <v>1771</v>
      </c>
      <c r="C1709" s="200" t="s">
        <v>1772</v>
      </c>
      <c r="D1709" s="200" t="s">
        <v>202</v>
      </c>
      <c r="I1709" s="200" t="s">
        <v>4584</v>
      </c>
      <c r="V1709" s="200" t="s">
        <v>4648</v>
      </c>
      <c r="Y1709" s="200" t="s">
        <v>4648</v>
      </c>
      <c r="Z1709" s="200" t="s">
        <v>4648</v>
      </c>
    </row>
    <row r="1710" spans="1:26" x14ac:dyDescent="0.3">
      <c r="A1710" s="200">
        <v>332020</v>
      </c>
      <c r="B1710" s="200" t="s">
        <v>1061</v>
      </c>
      <c r="C1710" s="200" t="s">
        <v>200</v>
      </c>
      <c r="D1710" s="200" t="s">
        <v>803</v>
      </c>
      <c r="I1710" s="200" t="s">
        <v>4584</v>
      </c>
      <c r="Z1710" s="200" t="s">
        <v>4648</v>
      </c>
    </row>
    <row r="1711" spans="1:26" x14ac:dyDescent="0.3">
      <c r="A1711" s="200">
        <v>335625</v>
      </c>
      <c r="B1711" s="200" t="s">
        <v>3127</v>
      </c>
      <c r="C1711" s="200" t="s">
        <v>409</v>
      </c>
      <c r="D1711" s="200" t="s">
        <v>559</v>
      </c>
      <c r="I1711" s="200" t="s">
        <v>4584</v>
      </c>
      <c r="Y1711" s="200" t="s">
        <v>4648</v>
      </c>
      <c r="Z1711" s="200" t="s">
        <v>4648</v>
      </c>
    </row>
    <row r="1712" spans="1:26" x14ac:dyDescent="0.3">
      <c r="A1712" s="200">
        <v>335626</v>
      </c>
      <c r="B1712" s="200" t="s">
        <v>3128</v>
      </c>
      <c r="C1712" s="200" t="s">
        <v>246</v>
      </c>
      <c r="D1712" s="200" t="s">
        <v>4261</v>
      </c>
      <c r="F1712" s="200">
        <v>33243</v>
      </c>
      <c r="G1712" s="200" t="s">
        <v>4394</v>
      </c>
      <c r="H1712" s="200">
        <v>1</v>
      </c>
      <c r="I1712" s="200" t="s">
        <v>4584</v>
      </c>
    </row>
    <row r="1713" spans="1:26" x14ac:dyDescent="0.3">
      <c r="A1713" s="200">
        <v>332023</v>
      </c>
      <c r="B1713" s="200" t="s">
        <v>5090</v>
      </c>
      <c r="C1713" s="200" t="s">
        <v>541</v>
      </c>
      <c r="D1713" s="200" t="s">
        <v>925</v>
      </c>
      <c r="I1713" s="200" t="s">
        <v>4647</v>
      </c>
      <c r="V1713" s="200" t="s">
        <v>4648</v>
      </c>
      <c r="W1713" s="200" t="s">
        <v>4648</v>
      </c>
      <c r="Y1713" s="200" t="s">
        <v>4648</v>
      </c>
      <c r="Z1713" s="200" t="s">
        <v>4648</v>
      </c>
    </row>
    <row r="1714" spans="1:26" x14ac:dyDescent="0.3">
      <c r="A1714" s="200">
        <v>332024</v>
      </c>
      <c r="B1714" s="200" t="s">
        <v>2935</v>
      </c>
      <c r="C1714" s="200" t="s">
        <v>273</v>
      </c>
      <c r="D1714" s="200" t="s">
        <v>261</v>
      </c>
      <c r="I1714" s="200" t="s">
        <v>4584</v>
      </c>
      <c r="V1714" s="200" t="s">
        <v>4648</v>
      </c>
      <c r="X1714" s="200" t="s">
        <v>4648</v>
      </c>
      <c r="Y1714" s="200" t="s">
        <v>4648</v>
      </c>
      <c r="Z1714" s="200" t="s">
        <v>4648</v>
      </c>
    </row>
    <row r="1715" spans="1:26" x14ac:dyDescent="0.3">
      <c r="A1715" s="200">
        <v>334138</v>
      </c>
      <c r="B1715" s="200" t="s">
        <v>2609</v>
      </c>
      <c r="C1715" s="200" t="s">
        <v>609</v>
      </c>
      <c r="D1715" s="200" t="s">
        <v>577</v>
      </c>
      <c r="I1715" s="200" t="s">
        <v>4584</v>
      </c>
      <c r="W1715" s="200" t="s">
        <v>4648</v>
      </c>
      <c r="X1715" s="200" t="s">
        <v>4648</v>
      </c>
      <c r="Y1715" s="200" t="s">
        <v>4648</v>
      </c>
      <c r="Z1715" s="200" t="s">
        <v>4648</v>
      </c>
    </row>
    <row r="1716" spans="1:26" x14ac:dyDescent="0.3">
      <c r="A1716" s="200">
        <v>305346</v>
      </c>
      <c r="B1716" s="200" t="s">
        <v>5091</v>
      </c>
      <c r="C1716" s="200" t="s">
        <v>1242</v>
      </c>
      <c r="D1716" s="200" t="s">
        <v>431</v>
      </c>
      <c r="I1716" s="200" t="s">
        <v>4647</v>
      </c>
      <c r="V1716" s="200" t="s">
        <v>4648</v>
      </c>
      <c r="W1716" s="200" t="s">
        <v>4648</v>
      </c>
      <c r="Y1716" s="200" t="s">
        <v>4648</v>
      </c>
      <c r="Z1716" s="200" t="s">
        <v>4648</v>
      </c>
    </row>
    <row r="1717" spans="1:26" x14ac:dyDescent="0.3">
      <c r="A1717" s="200">
        <v>318168</v>
      </c>
      <c r="B1717" s="200" t="s">
        <v>5092</v>
      </c>
      <c r="C1717" s="200" t="s">
        <v>5093</v>
      </c>
      <c r="D1717" s="200" t="s">
        <v>444</v>
      </c>
      <c r="I1717" s="200" t="s">
        <v>4647</v>
      </c>
    </row>
    <row r="1718" spans="1:26" x14ac:dyDescent="0.3">
      <c r="A1718" s="200">
        <v>335628</v>
      </c>
      <c r="B1718" s="200" t="s">
        <v>3129</v>
      </c>
      <c r="C1718" s="200" t="s">
        <v>337</v>
      </c>
      <c r="D1718" s="200" t="s">
        <v>3130</v>
      </c>
      <c r="I1718" s="200" t="s">
        <v>4584</v>
      </c>
      <c r="Y1718" s="200" t="s">
        <v>4648</v>
      </c>
      <c r="Z1718" s="200" t="s">
        <v>4648</v>
      </c>
    </row>
    <row r="1719" spans="1:26" x14ac:dyDescent="0.3">
      <c r="A1719" s="200">
        <v>327730</v>
      </c>
      <c r="B1719" s="200" t="s">
        <v>2355</v>
      </c>
      <c r="C1719" s="200" t="s">
        <v>220</v>
      </c>
      <c r="D1719" s="200" t="s">
        <v>2356</v>
      </c>
      <c r="I1719" s="200" t="s">
        <v>4584</v>
      </c>
      <c r="W1719" s="200" t="s">
        <v>4648</v>
      </c>
      <c r="X1719" s="200" t="s">
        <v>4648</v>
      </c>
      <c r="Y1719" s="200" t="s">
        <v>4648</v>
      </c>
      <c r="Z1719" s="200" t="s">
        <v>4648</v>
      </c>
    </row>
    <row r="1720" spans="1:26" x14ac:dyDescent="0.3">
      <c r="A1720" s="200">
        <v>337625</v>
      </c>
      <c r="B1720" s="200" t="s">
        <v>3818</v>
      </c>
      <c r="C1720" s="200" t="s">
        <v>396</v>
      </c>
      <c r="D1720" s="200" t="s">
        <v>3819</v>
      </c>
      <c r="I1720" s="200" t="s">
        <v>4584</v>
      </c>
      <c r="Z1720" s="200" t="s">
        <v>4648</v>
      </c>
    </row>
    <row r="1721" spans="1:26" x14ac:dyDescent="0.3">
      <c r="A1721" s="200">
        <v>337626</v>
      </c>
      <c r="B1721" s="200" t="s">
        <v>3820</v>
      </c>
      <c r="C1721" s="200" t="s">
        <v>738</v>
      </c>
      <c r="D1721" s="200" t="s">
        <v>820</v>
      </c>
      <c r="I1721" s="200" t="s">
        <v>4584</v>
      </c>
      <c r="Z1721" s="200" t="s">
        <v>4648</v>
      </c>
    </row>
    <row r="1722" spans="1:26" x14ac:dyDescent="0.3">
      <c r="A1722" s="200">
        <v>337627</v>
      </c>
      <c r="B1722" s="200" t="s">
        <v>3821</v>
      </c>
      <c r="C1722" s="200" t="s">
        <v>304</v>
      </c>
      <c r="D1722" s="200" t="s">
        <v>444</v>
      </c>
      <c r="I1722" s="200" t="s">
        <v>4584</v>
      </c>
    </row>
    <row r="1723" spans="1:26" x14ac:dyDescent="0.3">
      <c r="A1723" s="200">
        <v>334141</v>
      </c>
      <c r="B1723" s="200" t="s">
        <v>2610</v>
      </c>
      <c r="C1723" s="200" t="s">
        <v>325</v>
      </c>
      <c r="D1723" s="200" t="s">
        <v>586</v>
      </c>
      <c r="I1723" s="200" t="s">
        <v>4584</v>
      </c>
      <c r="W1723" s="200" t="s">
        <v>4648</v>
      </c>
      <c r="X1723" s="200" t="s">
        <v>4648</v>
      </c>
      <c r="Y1723" s="200" t="s">
        <v>4648</v>
      </c>
      <c r="Z1723" s="200" t="s">
        <v>4648</v>
      </c>
    </row>
    <row r="1724" spans="1:26" x14ac:dyDescent="0.3">
      <c r="A1724" s="200">
        <v>335631</v>
      </c>
      <c r="B1724" s="200" t="s">
        <v>3131</v>
      </c>
      <c r="C1724" s="200" t="s">
        <v>344</v>
      </c>
      <c r="D1724" s="200" t="s">
        <v>229</v>
      </c>
      <c r="I1724" s="200" t="s">
        <v>4584</v>
      </c>
      <c r="Y1724" s="200" t="s">
        <v>4648</v>
      </c>
      <c r="Z1724" s="200" t="s">
        <v>4648</v>
      </c>
    </row>
    <row r="1725" spans="1:26" x14ac:dyDescent="0.3">
      <c r="A1725" s="200">
        <v>334145</v>
      </c>
      <c r="B1725" s="200" t="s">
        <v>2611</v>
      </c>
      <c r="C1725" s="200" t="s">
        <v>231</v>
      </c>
      <c r="D1725" s="200" t="s">
        <v>232</v>
      </c>
      <c r="I1725" s="200" t="s">
        <v>4584</v>
      </c>
      <c r="W1725" s="200" t="s">
        <v>4648</v>
      </c>
      <c r="X1725" s="200" t="s">
        <v>4648</v>
      </c>
      <c r="Y1725" s="200" t="s">
        <v>4648</v>
      </c>
      <c r="Z1725" s="200" t="s">
        <v>4648</v>
      </c>
    </row>
    <row r="1726" spans="1:26" x14ac:dyDescent="0.3">
      <c r="A1726" s="200">
        <v>335634</v>
      </c>
      <c r="B1726" s="200" t="s">
        <v>1950</v>
      </c>
      <c r="C1726" s="200" t="s">
        <v>209</v>
      </c>
      <c r="D1726" s="200" t="s">
        <v>592</v>
      </c>
      <c r="I1726" s="200" t="s">
        <v>4584</v>
      </c>
    </row>
    <row r="1727" spans="1:26" x14ac:dyDescent="0.3">
      <c r="A1727" s="200">
        <v>336822</v>
      </c>
      <c r="B1727" s="200" t="s">
        <v>3462</v>
      </c>
      <c r="C1727" s="200" t="s">
        <v>333</v>
      </c>
      <c r="D1727" s="200" t="s">
        <v>809</v>
      </c>
      <c r="I1727" s="200" t="s">
        <v>4584</v>
      </c>
    </row>
    <row r="1728" spans="1:26" x14ac:dyDescent="0.3">
      <c r="A1728" s="200">
        <v>337630</v>
      </c>
      <c r="B1728" s="200" t="s">
        <v>3823</v>
      </c>
      <c r="C1728" s="200" t="s">
        <v>276</v>
      </c>
      <c r="D1728" s="200" t="s">
        <v>3566</v>
      </c>
      <c r="I1728" s="200" t="s">
        <v>4584</v>
      </c>
      <c r="Z1728" s="200" t="s">
        <v>4648</v>
      </c>
    </row>
    <row r="1729" spans="1:26" x14ac:dyDescent="0.3">
      <c r="A1729" s="200">
        <v>332034</v>
      </c>
      <c r="B1729" s="200" t="s">
        <v>1249</v>
      </c>
      <c r="C1729" s="200" t="s">
        <v>209</v>
      </c>
      <c r="D1729" s="200" t="s">
        <v>1055</v>
      </c>
      <c r="I1729" s="200" t="s">
        <v>4584</v>
      </c>
      <c r="V1729" s="200" t="s">
        <v>4648</v>
      </c>
      <c r="X1729" s="200" t="s">
        <v>4648</v>
      </c>
      <c r="Y1729" s="200" t="s">
        <v>4648</v>
      </c>
      <c r="Z1729" s="200" t="s">
        <v>4648</v>
      </c>
    </row>
    <row r="1730" spans="1:26" x14ac:dyDescent="0.3">
      <c r="A1730" s="200">
        <v>335637</v>
      </c>
      <c r="B1730" s="200" t="s">
        <v>3132</v>
      </c>
      <c r="C1730" s="200" t="s">
        <v>949</v>
      </c>
      <c r="D1730" s="200" t="s">
        <v>268</v>
      </c>
      <c r="I1730" s="200" t="s">
        <v>4584</v>
      </c>
      <c r="Z1730" s="200" t="s">
        <v>4648</v>
      </c>
    </row>
    <row r="1731" spans="1:26" x14ac:dyDescent="0.3">
      <c r="A1731" s="200">
        <v>335638</v>
      </c>
      <c r="B1731" s="200" t="s">
        <v>940</v>
      </c>
      <c r="C1731" s="200" t="s">
        <v>200</v>
      </c>
      <c r="D1731" s="200" t="s">
        <v>210</v>
      </c>
      <c r="I1731" s="200" t="s">
        <v>4584</v>
      </c>
      <c r="Y1731" s="200" t="s">
        <v>4648</v>
      </c>
      <c r="Z1731" s="200" t="s">
        <v>4648</v>
      </c>
    </row>
    <row r="1732" spans="1:26" x14ac:dyDescent="0.3">
      <c r="A1732" s="200">
        <v>337631</v>
      </c>
      <c r="B1732" s="200" t="s">
        <v>1062</v>
      </c>
      <c r="C1732" s="200" t="s">
        <v>3824</v>
      </c>
      <c r="D1732" s="200" t="s">
        <v>233</v>
      </c>
      <c r="I1732" s="200" t="s">
        <v>4584</v>
      </c>
    </row>
    <row r="1733" spans="1:26" x14ac:dyDescent="0.3">
      <c r="A1733" s="200">
        <v>335639</v>
      </c>
      <c r="B1733" s="200" t="s">
        <v>3133</v>
      </c>
      <c r="C1733" s="200" t="s">
        <v>203</v>
      </c>
      <c r="D1733" s="200" t="s">
        <v>577</v>
      </c>
      <c r="I1733" s="200" t="s">
        <v>4584</v>
      </c>
      <c r="Y1733" s="200" t="s">
        <v>4648</v>
      </c>
      <c r="Z1733" s="200" t="s">
        <v>4648</v>
      </c>
    </row>
    <row r="1734" spans="1:26" x14ac:dyDescent="0.3">
      <c r="A1734" s="200">
        <v>337634</v>
      </c>
      <c r="B1734" s="200" t="s">
        <v>3825</v>
      </c>
      <c r="C1734" s="200" t="s">
        <v>564</v>
      </c>
      <c r="D1734" s="200" t="s">
        <v>3621</v>
      </c>
      <c r="I1734" s="200" t="s">
        <v>4584</v>
      </c>
      <c r="Z1734" s="200" t="s">
        <v>4648</v>
      </c>
    </row>
    <row r="1735" spans="1:26" x14ac:dyDescent="0.3">
      <c r="A1735" s="200">
        <v>332038</v>
      </c>
      <c r="B1735" s="200" t="s">
        <v>1325</v>
      </c>
      <c r="C1735" s="200" t="s">
        <v>278</v>
      </c>
      <c r="D1735" s="200" t="s">
        <v>261</v>
      </c>
      <c r="I1735" s="200" t="s">
        <v>4584</v>
      </c>
      <c r="Z1735" s="200" t="s">
        <v>4648</v>
      </c>
    </row>
    <row r="1736" spans="1:26" x14ac:dyDescent="0.3">
      <c r="A1736" s="200">
        <v>335642</v>
      </c>
      <c r="B1736" s="200" t="s">
        <v>3134</v>
      </c>
      <c r="C1736" s="200" t="s">
        <v>618</v>
      </c>
      <c r="D1736" s="200" t="s">
        <v>840</v>
      </c>
      <c r="I1736" s="200" t="s">
        <v>4584</v>
      </c>
      <c r="Y1736" s="200" t="s">
        <v>4648</v>
      </c>
      <c r="Z1736" s="200" t="s">
        <v>4648</v>
      </c>
    </row>
    <row r="1737" spans="1:26" x14ac:dyDescent="0.3">
      <c r="A1737" s="200">
        <v>337637</v>
      </c>
      <c r="B1737" s="200" t="s">
        <v>3827</v>
      </c>
      <c r="C1737" s="200" t="s">
        <v>201</v>
      </c>
      <c r="D1737" s="200" t="s">
        <v>233</v>
      </c>
      <c r="I1737" s="200" t="s">
        <v>4584</v>
      </c>
      <c r="Z1737" s="200" t="s">
        <v>4648</v>
      </c>
    </row>
    <row r="1738" spans="1:26" x14ac:dyDescent="0.3">
      <c r="A1738" s="200">
        <v>327716</v>
      </c>
      <c r="B1738" s="200" t="s">
        <v>5102</v>
      </c>
      <c r="C1738" s="200" t="s">
        <v>5103</v>
      </c>
      <c r="D1738" s="200" t="s">
        <v>334</v>
      </c>
      <c r="I1738" s="200" t="s">
        <v>4647</v>
      </c>
    </row>
    <row r="1739" spans="1:26" x14ac:dyDescent="0.3">
      <c r="A1739" s="200">
        <v>335646</v>
      </c>
      <c r="B1739" s="200" t="s">
        <v>3135</v>
      </c>
      <c r="C1739" s="200" t="s">
        <v>370</v>
      </c>
      <c r="D1739" s="200" t="s">
        <v>646</v>
      </c>
      <c r="I1739" s="200" t="s">
        <v>4584</v>
      </c>
      <c r="Y1739" s="200" t="s">
        <v>4648</v>
      </c>
      <c r="Z1739" s="200" t="s">
        <v>4648</v>
      </c>
    </row>
    <row r="1740" spans="1:26" x14ac:dyDescent="0.3">
      <c r="A1740" s="200">
        <v>335647</v>
      </c>
      <c r="B1740" s="200" t="s">
        <v>1951</v>
      </c>
      <c r="C1740" s="200" t="s">
        <v>293</v>
      </c>
      <c r="D1740" s="200" t="s">
        <v>268</v>
      </c>
      <c r="I1740" s="200" t="s">
        <v>4584</v>
      </c>
      <c r="Y1740" s="200" t="s">
        <v>4648</v>
      </c>
      <c r="Z1740" s="200" t="s">
        <v>4648</v>
      </c>
    </row>
    <row r="1741" spans="1:26" x14ac:dyDescent="0.3">
      <c r="A1741" s="200">
        <v>332044</v>
      </c>
      <c r="B1741" s="200" t="s">
        <v>2457</v>
      </c>
      <c r="C1741" s="200" t="s">
        <v>2252</v>
      </c>
      <c r="D1741" s="200" t="s">
        <v>472</v>
      </c>
      <c r="I1741" s="200" t="s">
        <v>4584</v>
      </c>
      <c r="W1741" s="200" t="s">
        <v>4648</v>
      </c>
      <c r="X1741" s="200" t="s">
        <v>4648</v>
      </c>
      <c r="Y1741" s="200" t="s">
        <v>4648</v>
      </c>
      <c r="Z1741" s="200" t="s">
        <v>4648</v>
      </c>
    </row>
    <row r="1742" spans="1:26" x14ac:dyDescent="0.3">
      <c r="A1742" s="200">
        <v>337638</v>
      </c>
      <c r="B1742" s="200" t="s">
        <v>3828</v>
      </c>
      <c r="C1742" s="200" t="s">
        <v>3829</v>
      </c>
      <c r="D1742" s="200" t="s">
        <v>270</v>
      </c>
      <c r="I1742" s="200" t="s">
        <v>4584</v>
      </c>
    </row>
    <row r="1743" spans="1:26" x14ac:dyDescent="0.3">
      <c r="A1743" s="200">
        <v>335650</v>
      </c>
      <c r="B1743" s="200" t="s">
        <v>3136</v>
      </c>
      <c r="C1743" s="200" t="s">
        <v>227</v>
      </c>
      <c r="D1743" s="200" t="s">
        <v>287</v>
      </c>
      <c r="I1743" s="200" t="s">
        <v>4584</v>
      </c>
      <c r="Y1743" s="200" t="s">
        <v>4648</v>
      </c>
      <c r="Z1743" s="200" t="s">
        <v>4648</v>
      </c>
    </row>
    <row r="1744" spans="1:26" x14ac:dyDescent="0.3">
      <c r="A1744" s="200">
        <v>335653</v>
      </c>
      <c r="B1744" s="200" t="s">
        <v>1955</v>
      </c>
      <c r="C1744" s="200" t="s">
        <v>269</v>
      </c>
      <c r="D1744" s="200" t="s">
        <v>386</v>
      </c>
      <c r="I1744" s="200" t="s">
        <v>4584</v>
      </c>
      <c r="Z1744" s="200" t="s">
        <v>4648</v>
      </c>
    </row>
    <row r="1745" spans="1:26" x14ac:dyDescent="0.3">
      <c r="A1745" s="200">
        <v>337642</v>
      </c>
      <c r="B1745" s="200" t="s">
        <v>3831</v>
      </c>
      <c r="C1745" s="200" t="s">
        <v>203</v>
      </c>
      <c r="D1745" s="200" t="s">
        <v>1067</v>
      </c>
      <c r="I1745" s="200" t="s">
        <v>4584</v>
      </c>
    </row>
    <row r="1746" spans="1:26" x14ac:dyDescent="0.3">
      <c r="A1746" s="200">
        <v>335654</v>
      </c>
      <c r="B1746" s="200" t="s">
        <v>3137</v>
      </c>
      <c r="C1746" s="200" t="s">
        <v>200</v>
      </c>
      <c r="D1746" s="200" t="s">
        <v>877</v>
      </c>
      <c r="I1746" s="200" t="s">
        <v>4584</v>
      </c>
      <c r="Y1746" s="200" t="s">
        <v>4648</v>
      </c>
      <c r="Z1746" s="200" t="s">
        <v>4648</v>
      </c>
    </row>
    <row r="1747" spans="1:26" x14ac:dyDescent="0.3">
      <c r="A1747" s="200">
        <v>329683</v>
      </c>
      <c r="B1747" s="200" t="s">
        <v>2888</v>
      </c>
      <c r="C1747" s="200" t="s">
        <v>201</v>
      </c>
      <c r="D1747" s="200" t="s">
        <v>703</v>
      </c>
      <c r="I1747" s="200" t="s">
        <v>4584</v>
      </c>
      <c r="Z1747" s="200" t="s">
        <v>4648</v>
      </c>
    </row>
    <row r="1748" spans="1:26" x14ac:dyDescent="0.3">
      <c r="A1748" s="200">
        <v>329685</v>
      </c>
      <c r="B1748" s="200" t="s">
        <v>1513</v>
      </c>
      <c r="C1748" s="200" t="s">
        <v>1036</v>
      </c>
      <c r="D1748" s="200" t="s">
        <v>312</v>
      </c>
      <c r="I1748" s="200" t="s">
        <v>4584</v>
      </c>
      <c r="X1748" s="200" t="s">
        <v>4648</v>
      </c>
      <c r="Y1748" s="200" t="s">
        <v>4648</v>
      </c>
      <c r="Z1748" s="200" t="s">
        <v>4648</v>
      </c>
    </row>
    <row r="1749" spans="1:26" x14ac:dyDescent="0.3">
      <c r="A1749" s="200">
        <v>337644</v>
      </c>
      <c r="B1749" s="200" t="s">
        <v>3833</v>
      </c>
      <c r="C1749" s="200" t="s">
        <v>636</v>
      </c>
      <c r="D1749" s="200" t="s">
        <v>202</v>
      </c>
      <c r="I1749" s="200" t="s">
        <v>4584</v>
      </c>
      <c r="Z1749" s="200" t="s">
        <v>4648</v>
      </c>
    </row>
    <row r="1750" spans="1:26" x14ac:dyDescent="0.3">
      <c r="A1750" s="200">
        <v>335655</v>
      </c>
      <c r="B1750" s="200" t="s">
        <v>1956</v>
      </c>
      <c r="C1750" s="200" t="s">
        <v>219</v>
      </c>
      <c r="D1750" s="200" t="s">
        <v>511</v>
      </c>
      <c r="I1750" s="200" t="s">
        <v>4584</v>
      </c>
      <c r="Y1750" s="200" t="s">
        <v>4648</v>
      </c>
      <c r="Z1750" s="200" t="s">
        <v>4648</v>
      </c>
    </row>
    <row r="1751" spans="1:26" x14ac:dyDescent="0.3">
      <c r="A1751" s="200">
        <v>326457</v>
      </c>
      <c r="B1751" s="200" t="s">
        <v>1480</v>
      </c>
      <c r="C1751" s="200" t="s">
        <v>333</v>
      </c>
      <c r="D1751" s="200" t="s">
        <v>678</v>
      </c>
      <c r="I1751" s="200" t="s">
        <v>4584</v>
      </c>
      <c r="X1751" s="200" t="s">
        <v>4648</v>
      </c>
      <c r="Y1751" s="200" t="s">
        <v>4648</v>
      </c>
      <c r="Z1751" s="200" t="s">
        <v>4648</v>
      </c>
    </row>
    <row r="1752" spans="1:26" x14ac:dyDescent="0.3">
      <c r="A1752" s="200">
        <v>329686</v>
      </c>
      <c r="B1752" s="200" t="s">
        <v>5107</v>
      </c>
      <c r="C1752" s="200" t="s">
        <v>5108</v>
      </c>
      <c r="D1752" s="200" t="s">
        <v>312</v>
      </c>
      <c r="I1752" s="200" t="s">
        <v>4647</v>
      </c>
      <c r="Y1752" s="200" t="s">
        <v>4648</v>
      </c>
      <c r="Z1752" s="200" t="s">
        <v>4648</v>
      </c>
    </row>
    <row r="1753" spans="1:26" x14ac:dyDescent="0.3">
      <c r="A1753" s="200">
        <v>334155</v>
      </c>
      <c r="B1753" s="200" t="s">
        <v>2612</v>
      </c>
      <c r="C1753" s="200" t="s">
        <v>251</v>
      </c>
      <c r="D1753" s="200" t="s">
        <v>221</v>
      </c>
      <c r="I1753" s="200" t="s">
        <v>4584</v>
      </c>
      <c r="W1753" s="200" t="s">
        <v>4648</v>
      </c>
      <c r="X1753" s="200" t="s">
        <v>4648</v>
      </c>
      <c r="Y1753" s="200" t="s">
        <v>4648</v>
      </c>
      <c r="Z1753" s="200" t="s">
        <v>4648</v>
      </c>
    </row>
    <row r="1754" spans="1:26" x14ac:dyDescent="0.3">
      <c r="A1754" s="200">
        <v>332054</v>
      </c>
      <c r="B1754" s="200" t="s">
        <v>1063</v>
      </c>
      <c r="C1754" s="200" t="s">
        <v>301</v>
      </c>
      <c r="D1754" s="200" t="s">
        <v>217</v>
      </c>
      <c r="I1754" s="200" t="s">
        <v>4584</v>
      </c>
      <c r="Z1754" s="200" t="s">
        <v>4648</v>
      </c>
    </row>
    <row r="1755" spans="1:26" x14ac:dyDescent="0.3">
      <c r="A1755" s="200">
        <v>335659</v>
      </c>
      <c r="B1755" s="200" t="s">
        <v>3138</v>
      </c>
      <c r="C1755" s="200" t="s">
        <v>399</v>
      </c>
      <c r="D1755" s="200" t="s">
        <v>260</v>
      </c>
      <c r="I1755" s="200" t="s">
        <v>4584</v>
      </c>
      <c r="Y1755" s="200" t="s">
        <v>4648</v>
      </c>
      <c r="Z1755" s="200" t="s">
        <v>4648</v>
      </c>
    </row>
    <row r="1756" spans="1:26" x14ac:dyDescent="0.3">
      <c r="A1756" s="200">
        <v>334159</v>
      </c>
      <c r="B1756" s="200" t="s">
        <v>1658</v>
      </c>
      <c r="C1756" s="200" t="s">
        <v>542</v>
      </c>
      <c r="D1756" s="200" t="s">
        <v>604</v>
      </c>
      <c r="I1756" s="200" t="s">
        <v>4584</v>
      </c>
      <c r="X1756" s="200" t="s">
        <v>4648</v>
      </c>
      <c r="Y1756" s="200" t="s">
        <v>4648</v>
      </c>
      <c r="Z1756" s="200" t="s">
        <v>4648</v>
      </c>
    </row>
    <row r="1757" spans="1:26" x14ac:dyDescent="0.3">
      <c r="A1757" s="200">
        <v>338342</v>
      </c>
      <c r="B1757" s="200" t="s">
        <v>1727</v>
      </c>
      <c r="C1757" s="200" t="s">
        <v>200</v>
      </c>
      <c r="D1757" s="200" t="s">
        <v>1183</v>
      </c>
      <c r="I1757" s="200" t="s">
        <v>4584</v>
      </c>
    </row>
    <row r="1758" spans="1:26" x14ac:dyDescent="0.3">
      <c r="A1758" s="200">
        <v>335666</v>
      </c>
      <c r="B1758" s="200" t="s">
        <v>3139</v>
      </c>
      <c r="C1758" s="200" t="s">
        <v>209</v>
      </c>
      <c r="D1758" s="200" t="s">
        <v>263</v>
      </c>
      <c r="I1758" s="200" t="s">
        <v>4584</v>
      </c>
      <c r="Y1758" s="200" t="s">
        <v>4648</v>
      </c>
      <c r="Z1758" s="200" t="s">
        <v>4648</v>
      </c>
    </row>
    <row r="1759" spans="1:26" x14ac:dyDescent="0.3">
      <c r="A1759" s="200">
        <v>337647</v>
      </c>
      <c r="B1759" s="200" t="s">
        <v>3834</v>
      </c>
      <c r="C1759" s="200" t="s">
        <v>3631</v>
      </c>
      <c r="D1759" s="200" t="s">
        <v>798</v>
      </c>
      <c r="I1759" s="200" t="s">
        <v>4584</v>
      </c>
      <c r="Z1759" s="200" t="s">
        <v>4648</v>
      </c>
    </row>
    <row r="1760" spans="1:26" x14ac:dyDescent="0.3">
      <c r="A1760" s="200">
        <v>335667</v>
      </c>
      <c r="B1760" s="200" t="s">
        <v>3140</v>
      </c>
      <c r="C1760" s="200" t="s">
        <v>302</v>
      </c>
      <c r="D1760" s="200" t="s">
        <v>285</v>
      </c>
      <c r="I1760" s="200" t="s">
        <v>4584</v>
      </c>
      <c r="Y1760" s="200" t="s">
        <v>4648</v>
      </c>
      <c r="Z1760" s="200" t="s">
        <v>4648</v>
      </c>
    </row>
    <row r="1761" spans="1:26" x14ac:dyDescent="0.3">
      <c r="A1761" s="200">
        <v>335668</v>
      </c>
      <c r="B1761" s="200" t="s">
        <v>3141</v>
      </c>
      <c r="C1761" s="200" t="s">
        <v>256</v>
      </c>
      <c r="D1761" s="200" t="s">
        <v>235</v>
      </c>
      <c r="I1761" s="200" t="s">
        <v>4584</v>
      </c>
      <c r="Y1761" s="200" t="s">
        <v>4648</v>
      </c>
      <c r="Z1761" s="200" t="s">
        <v>4648</v>
      </c>
    </row>
    <row r="1762" spans="1:26" x14ac:dyDescent="0.3">
      <c r="A1762" s="200">
        <v>335669</v>
      </c>
      <c r="B1762" s="200" t="s">
        <v>3142</v>
      </c>
      <c r="C1762" s="200" t="s">
        <v>203</v>
      </c>
      <c r="D1762" s="200" t="s">
        <v>3143</v>
      </c>
      <c r="I1762" s="200" t="s">
        <v>4584</v>
      </c>
      <c r="Y1762" s="200" t="s">
        <v>4648</v>
      </c>
      <c r="Z1762" s="200" t="s">
        <v>4648</v>
      </c>
    </row>
    <row r="1763" spans="1:26" x14ac:dyDescent="0.3">
      <c r="A1763" s="200">
        <v>327971</v>
      </c>
      <c r="B1763" s="200" t="s">
        <v>2863</v>
      </c>
      <c r="C1763" s="200" t="s">
        <v>200</v>
      </c>
      <c r="D1763" s="200" t="s">
        <v>815</v>
      </c>
      <c r="I1763" s="200" t="s">
        <v>4584</v>
      </c>
      <c r="V1763" s="200" t="s">
        <v>4648</v>
      </c>
      <c r="X1763" s="200" t="s">
        <v>4648</v>
      </c>
      <c r="Y1763" s="200" t="s">
        <v>4648</v>
      </c>
      <c r="Z1763" s="200" t="s">
        <v>4648</v>
      </c>
    </row>
    <row r="1764" spans="1:26" x14ac:dyDescent="0.3">
      <c r="A1764" s="200">
        <v>327637</v>
      </c>
      <c r="B1764" s="200" t="s">
        <v>5109</v>
      </c>
      <c r="C1764" s="200" t="s">
        <v>5110</v>
      </c>
      <c r="D1764" s="200" t="s">
        <v>5111</v>
      </c>
      <c r="I1764" s="200" t="s">
        <v>4647</v>
      </c>
      <c r="Y1764" s="200" t="s">
        <v>4648</v>
      </c>
      <c r="Z1764" s="200" t="s">
        <v>4648</v>
      </c>
    </row>
    <row r="1765" spans="1:26" x14ac:dyDescent="0.3">
      <c r="A1765" s="200">
        <v>329692</v>
      </c>
      <c r="B1765" s="200" t="s">
        <v>2387</v>
      </c>
      <c r="C1765" s="200" t="s">
        <v>203</v>
      </c>
      <c r="D1765" s="200" t="s">
        <v>856</v>
      </c>
      <c r="I1765" s="200" t="s">
        <v>4584</v>
      </c>
      <c r="W1765" s="200" t="s">
        <v>4648</v>
      </c>
      <c r="X1765" s="200" t="s">
        <v>4648</v>
      </c>
      <c r="Y1765" s="200" t="s">
        <v>4648</v>
      </c>
      <c r="Z1765" s="200" t="s">
        <v>4648</v>
      </c>
    </row>
    <row r="1766" spans="1:26" x14ac:dyDescent="0.3">
      <c r="A1766" s="200">
        <v>332064</v>
      </c>
      <c r="B1766" s="200" t="s">
        <v>5112</v>
      </c>
      <c r="C1766" s="200" t="s">
        <v>587</v>
      </c>
      <c r="D1766" s="200" t="s">
        <v>1066</v>
      </c>
      <c r="I1766" s="200" t="s">
        <v>4584</v>
      </c>
      <c r="Z1766" s="200" t="s">
        <v>4648</v>
      </c>
    </row>
    <row r="1767" spans="1:26" x14ac:dyDescent="0.3">
      <c r="A1767" s="200">
        <v>335671</v>
      </c>
      <c r="B1767" s="200" t="s">
        <v>3144</v>
      </c>
      <c r="C1767" s="200" t="s">
        <v>238</v>
      </c>
      <c r="D1767" s="200" t="s">
        <v>597</v>
      </c>
      <c r="I1767" s="200" t="s">
        <v>4584</v>
      </c>
      <c r="Y1767" s="200" t="s">
        <v>4648</v>
      </c>
      <c r="Z1767" s="200" t="s">
        <v>4648</v>
      </c>
    </row>
    <row r="1768" spans="1:26" x14ac:dyDescent="0.3">
      <c r="A1768" s="200">
        <v>338305</v>
      </c>
      <c r="B1768" s="200" t="s">
        <v>4177</v>
      </c>
      <c r="C1768" s="200" t="s">
        <v>315</v>
      </c>
      <c r="D1768" s="200" t="s">
        <v>587</v>
      </c>
      <c r="I1768" s="200" t="s">
        <v>4584</v>
      </c>
      <c r="Z1768" s="200" t="s">
        <v>4648</v>
      </c>
    </row>
    <row r="1769" spans="1:26" x14ac:dyDescent="0.3">
      <c r="A1769" s="200">
        <v>328043</v>
      </c>
      <c r="B1769" s="200" t="s">
        <v>1497</v>
      </c>
      <c r="C1769" s="200" t="s">
        <v>276</v>
      </c>
      <c r="D1769" s="200" t="s">
        <v>233</v>
      </c>
      <c r="I1769" s="200" t="s">
        <v>4584</v>
      </c>
      <c r="X1769" s="200" t="s">
        <v>4648</v>
      </c>
      <c r="Y1769" s="200" t="s">
        <v>4648</v>
      </c>
      <c r="Z1769" s="200" t="s">
        <v>4648</v>
      </c>
    </row>
    <row r="1770" spans="1:26" x14ac:dyDescent="0.3">
      <c r="A1770" s="200">
        <v>334167</v>
      </c>
      <c r="B1770" s="200" t="s">
        <v>1659</v>
      </c>
      <c r="C1770" s="200" t="s">
        <v>460</v>
      </c>
      <c r="D1770" s="200" t="s">
        <v>617</v>
      </c>
      <c r="I1770" s="200" t="s">
        <v>4584</v>
      </c>
      <c r="W1770" s="200" t="s">
        <v>4648</v>
      </c>
      <c r="Y1770" s="200" t="s">
        <v>4648</v>
      </c>
      <c r="Z1770" s="200" t="s">
        <v>4648</v>
      </c>
    </row>
    <row r="1771" spans="1:26" x14ac:dyDescent="0.3">
      <c r="A1771" s="200">
        <v>305586</v>
      </c>
      <c r="B1771" s="200" t="s">
        <v>5116</v>
      </c>
      <c r="C1771" s="200" t="s">
        <v>346</v>
      </c>
      <c r="D1771" s="200" t="s">
        <v>5117</v>
      </c>
      <c r="I1771" s="200" t="s">
        <v>4647</v>
      </c>
    </row>
    <row r="1772" spans="1:26" x14ac:dyDescent="0.3">
      <c r="A1772" s="200">
        <v>332071</v>
      </c>
      <c r="B1772" s="200" t="s">
        <v>1558</v>
      </c>
      <c r="C1772" s="200" t="s">
        <v>203</v>
      </c>
      <c r="D1772" s="200" t="s">
        <v>511</v>
      </c>
      <c r="I1772" s="200" t="s">
        <v>4584</v>
      </c>
      <c r="W1772" s="200" t="s">
        <v>4648</v>
      </c>
      <c r="Y1772" s="200" t="s">
        <v>4648</v>
      </c>
      <c r="Z1772" s="200" t="s">
        <v>4648</v>
      </c>
    </row>
    <row r="1773" spans="1:26" x14ac:dyDescent="0.3">
      <c r="A1773" s="200">
        <v>334169</v>
      </c>
      <c r="B1773" s="200" t="s">
        <v>1660</v>
      </c>
      <c r="C1773" s="200" t="s">
        <v>201</v>
      </c>
      <c r="D1773" s="200" t="s">
        <v>444</v>
      </c>
      <c r="I1773" s="200" t="s">
        <v>4584</v>
      </c>
      <c r="W1773" s="200" t="s">
        <v>4648</v>
      </c>
      <c r="Y1773" s="200" t="s">
        <v>4648</v>
      </c>
      <c r="Z1773" s="200" t="s">
        <v>4648</v>
      </c>
    </row>
    <row r="1774" spans="1:26" x14ac:dyDescent="0.3">
      <c r="A1774" s="200">
        <v>334170</v>
      </c>
      <c r="B1774" s="200" t="s">
        <v>1390</v>
      </c>
      <c r="C1774" s="200" t="s">
        <v>200</v>
      </c>
      <c r="D1774" s="200" t="s">
        <v>254</v>
      </c>
      <c r="I1774" s="200" t="s">
        <v>4584</v>
      </c>
      <c r="Y1774" s="200" t="s">
        <v>4648</v>
      </c>
      <c r="Z1774" s="200" t="s">
        <v>4648</v>
      </c>
    </row>
    <row r="1775" spans="1:26" x14ac:dyDescent="0.3">
      <c r="A1775" s="200">
        <v>334171</v>
      </c>
      <c r="B1775" s="200" t="s">
        <v>5119</v>
      </c>
      <c r="C1775" s="200" t="s">
        <v>949</v>
      </c>
      <c r="D1775" s="200" t="s">
        <v>5120</v>
      </c>
      <c r="I1775" s="200" t="s">
        <v>4584</v>
      </c>
    </row>
    <row r="1776" spans="1:26" x14ac:dyDescent="0.3">
      <c r="A1776" s="200">
        <v>334172</v>
      </c>
      <c r="B1776" s="200" t="s">
        <v>2613</v>
      </c>
      <c r="C1776" s="200" t="s">
        <v>281</v>
      </c>
      <c r="D1776" s="200" t="s">
        <v>768</v>
      </c>
      <c r="I1776" s="200" t="s">
        <v>4584</v>
      </c>
      <c r="W1776" s="200" t="s">
        <v>4648</v>
      </c>
      <c r="X1776" s="200" t="s">
        <v>4648</v>
      </c>
      <c r="Y1776" s="200" t="s">
        <v>4648</v>
      </c>
      <c r="Z1776" s="200" t="s">
        <v>4648</v>
      </c>
    </row>
    <row r="1777" spans="1:26" x14ac:dyDescent="0.3">
      <c r="A1777" s="200">
        <v>331170</v>
      </c>
      <c r="B1777" s="200" t="s">
        <v>5123</v>
      </c>
      <c r="C1777" s="200" t="s">
        <v>525</v>
      </c>
      <c r="D1777" s="200" t="s">
        <v>4926</v>
      </c>
      <c r="I1777" s="200" t="s">
        <v>4647</v>
      </c>
    </row>
    <row r="1778" spans="1:26" x14ac:dyDescent="0.3">
      <c r="A1778" s="200">
        <v>332080</v>
      </c>
      <c r="B1778" s="200" t="s">
        <v>5124</v>
      </c>
      <c r="C1778" s="200" t="s">
        <v>5084</v>
      </c>
      <c r="D1778" s="200" t="s">
        <v>638</v>
      </c>
      <c r="I1778" s="200" t="s">
        <v>4647</v>
      </c>
    </row>
    <row r="1779" spans="1:26" x14ac:dyDescent="0.3">
      <c r="A1779" s="200">
        <v>335678</v>
      </c>
      <c r="B1779" s="200" t="s">
        <v>1960</v>
      </c>
      <c r="C1779" s="200" t="s">
        <v>670</v>
      </c>
      <c r="D1779" s="200" t="s">
        <v>392</v>
      </c>
      <c r="I1779" s="200" t="s">
        <v>4584</v>
      </c>
      <c r="Y1779" s="200" t="s">
        <v>4648</v>
      </c>
      <c r="Z1779" s="200" t="s">
        <v>4648</v>
      </c>
    </row>
    <row r="1780" spans="1:26" x14ac:dyDescent="0.3">
      <c r="A1780" s="200">
        <v>328106</v>
      </c>
      <c r="B1780" s="200" t="s">
        <v>2865</v>
      </c>
      <c r="C1780" s="200" t="s">
        <v>209</v>
      </c>
      <c r="D1780" s="200" t="s">
        <v>978</v>
      </c>
      <c r="I1780" s="200" t="s">
        <v>4584</v>
      </c>
      <c r="V1780" s="200" t="s">
        <v>4648</v>
      </c>
      <c r="W1780" s="200" t="s">
        <v>4648</v>
      </c>
      <c r="Y1780" s="200" t="s">
        <v>4648</v>
      </c>
      <c r="Z1780" s="200" t="s">
        <v>4648</v>
      </c>
    </row>
    <row r="1781" spans="1:26" x14ac:dyDescent="0.3">
      <c r="A1781" s="200">
        <v>326879</v>
      </c>
      <c r="B1781" s="200" t="s">
        <v>1485</v>
      </c>
      <c r="C1781" s="200" t="s">
        <v>484</v>
      </c>
      <c r="D1781" s="200" t="s">
        <v>1103</v>
      </c>
      <c r="I1781" s="200" t="s">
        <v>4584</v>
      </c>
      <c r="X1781" s="200" t="s">
        <v>4648</v>
      </c>
      <c r="Y1781" s="200" t="s">
        <v>4648</v>
      </c>
      <c r="Z1781" s="200" t="s">
        <v>4648</v>
      </c>
    </row>
    <row r="1782" spans="1:26" x14ac:dyDescent="0.3">
      <c r="A1782" s="200">
        <v>319887</v>
      </c>
      <c r="B1782" s="200" t="s">
        <v>590</v>
      </c>
      <c r="C1782" s="200" t="s">
        <v>211</v>
      </c>
      <c r="D1782" s="200" t="s">
        <v>392</v>
      </c>
      <c r="I1782" s="200" t="s">
        <v>4584</v>
      </c>
      <c r="Y1782" s="200" t="s">
        <v>4648</v>
      </c>
      <c r="Z1782" s="200" t="s">
        <v>4648</v>
      </c>
    </row>
    <row r="1783" spans="1:26" x14ac:dyDescent="0.3">
      <c r="A1783" s="200">
        <v>335681</v>
      </c>
      <c r="B1783" s="200" t="s">
        <v>3146</v>
      </c>
      <c r="C1783" s="200" t="s">
        <v>337</v>
      </c>
      <c r="D1783" s="200" t="s">
        <v>389</v>
      </c>
      <c r="I1783" s="200" t="s">
        <v>4584</v>
      </c>
      <c r="Y1783" s="200" t="s">
        <v>4648</v>
      </c>
      <c r="Z1783" s="200" t="s">
        <v>4648</v>
      </c>
    </row>
    <row r="1784" spans="1:26" x14ac:dyDescent="0.3">
      <c r="A1784" s="200">
        <v>317017</v>
      </c>
      <c r="B1784" s="200" t="s">
        <v>5125</v>
      </c>
      <c r="C1784" s="200" t="s">
        <v>602</v>
      </c>
      <c r="D1784" s="200" t="s">
        <v>488</v>
      </c>
      <c r="I1784" s="200" t="s">
        <v>4647</v>
      </c>
      <c r="Z1784" s="200" t="s">
        <v>4648</v>
      </c>
    </row>
    <row r="1785" spans="1:26" x14ac:dyDescent="0.3">
      <c r="A1785" s="200">
        <v>334175</v>
      </c>
      <c r="B1785" s="200" t="s">
        <v>5126</v>
      </c>
      <c r="C1785" s="200" t="s">
        <v>670</v>
      </c>
      <c r="D1785" s="200" t="s">
        <v>349</v>
      </c>
      <c r="I1785" s="200" t="s">
        <v>4647</v>
      </c>
      <c r="Z1785" s="200" t="s">
        <v>4648</v>
      </c>
    </row>
    <row r="1786" spans="1:26" x14ac:dyDescent="0.3">
      <c r="A1786" s="200">
        <v>332091</v>
      </c>
      <c r="B1786" s="200" t="s">
        <v>5130</v>
      </c>
      <c r="C1786" s="200" t="s">
        <v>5131</v>
      </c>
      <c r="D1786" s="200" t="s">
        <v>254</v>
      </c>
      <c r="I1786" s="200" t="s">
        <v>4647</v>
      </c>
      <c r="Z1786" s="200" t="s">
        <v>4648</v>
      </c>
    </row>
    <row r="1787" spans="1:26" x14ac:dyDescent="0.3">
      <c r="A1787" s="200">
        <v>335685</v>
      </c>
      <c r="B1787" s="200" t="s">
        <v>3147</v>
      </c>
      <c r="C1787" s="200" t="s">
        <v>490</v>
      </c>
      <c r="D1787" s="200" t="s">
        <v>587</v>
      </c>
      <c r="I1787" s="200" t="s">
        <v>4584</v>
      </c>
      <c r="Y1787" s="200" t="s">
        <v>4648</v>
      </c>
      <c r="Z1787" s="200" t="s">
        <v>4648</v>
      </c>
    </row>
    <row r="1788" spans="1:26" x14ac:dyDescent="0.3">
      <c r="A1788" s="200">
        <v>334177</v>
      </c>
      <c r="B1788" s="200" t="s">
        <v>2614</v>
      </c>
      <c r="C1788" s="200" t="s">
        <v>2615</v>
      </c>
      <c r="D1788" s="200" t="s">
        <v>2616</v>
      </c>
      <c r="I1788" s="200" t="s">
        <v>4584</v>
      </c>
      <c r="W1788" s="200" t="s">
        <v>4648</v>
      </c>
      <c r="X1788" s="200" t="s">
        <v>4648</v>
      </c>
      <c r="Y1788" s="200" t="s">
        <v>4648</v>
      </c>
      <c r="Z1788" s="200" t="s">
        <v>4648</v>
      </c>
    </row>
    <row r="1789" spans="1:26" x14ac:dyDescent="0.3">
      <c r="A1789" s="200">
        <v>329717</v>
      </c>
      <c r="B1789" s="200" t="s">
        <v>5132</v>
      </c>
      <c r="C1789" s="200" t="s">
        <v>200</v>
      </c>
      <c r="D1789" s="200" t="s">
        <v>436</v>
      </c>
      <c r="I1789" s="200" t="s">
        <v>4647</v>
      </c>
      <c r="Z1789" s="200" t="s">
        <v>4648</v>
      </c>
    </row>
    <row r="1790" spans="1:26" x14ac:dyDescent="0.3">
      <c r="A1790" s="200">
        <v>300594</v>
      </c>
      <c r="B1790" s="200" t="s">
        <v>5133</v>
      </c>
      <c r="C1790" s="200" t="s">
        <v>201</v>
      </c>
      <c r="D1790" s="200" t="s">
        <v>1182</v>
      </c>
      <c r="I1790" s="200" t="s">
        <v>4647</v>
      </c>
    </row>
    <row r="1791" spans="1:26" x14ac:dyDescent="0.3">
      <c r="A1791" s="200">
        <v>334178</v>
      </c>
      <c r="B1791" s="200" t="s">
        <v>1441</v>
      </c>
      <c r="C1791" s="200" t="s">
        <v>200</v>
      </c>
      <c r="D1791" s="200" t="s">
        <v>221</v>
      </c>
      <c r="I1791" s="200" t="s">
        <v>4584</v>
      </c>
      <c r="W1791" s="200" t="s">
        <v>4648</v>
      </c>
      <c r="X1791" s="200" t="s">
        <v>4648</v>
      </c>
      <c r="Y1791" s="200" t="s">
        <v>4648</v>
      </c>
      <c r="Z1791" s="200" t="s">
        <v>4648</v>
      </c>
    </row>
    <row r="1792" spans="1:26" x14ac:dyDescent="0.3">
      <c r="A1792" s="200">
        <v>329719</v>
      </c>
      <c r="B1792" s="200" t="s">
        <v>1773</v>
      </c>
      <c r="C1792" s="200" t="s">
        <v>333</v>
      </c>
      <c r="D1792" s="200" t="s">
        <v>1774</v>
      </c>
      <c r="I1792" s="200" t="s">
        <v>4584</v>
      </c>
      <c r="Z1792" s="200" t="s">
        <v>4648</v>
      </c>
    </row>
    <row r="1793" spans="1:26" x14ac:dyDescent="0.3">
      <c r="A1793" s="200">
        <v>335690</v>
      </c>
      <c r="B1793" s="200" t="s">
        <v>1443</v>
      </c>
      <c r="C1793" s="200" t="s">
        <v>251</v>
      </c>
      <c r="D1793" s="200" t="s">
        <v>402</v>
      </c>
      <c r="I1793" s="200" t="s">
        <v>4584</v>
      </c>
      <c r="Z1793" s="200" t="s">
        <v>4648</v>
      </c>
    </row>
    <row r="1794" spans="1:26" x14ac:dyDescent="0.3">
      <c r="A1794" s="200">
        <v>300597</v>
      </c>
      <c r="B1794" s="200" t="s">
        <v>1443</v>
      </c>
      <c r="C1794" s="200" t="s">
        <v>246</v>
      </c>
      <c r="D1794" s="200" t="s">
        <v>5134</v>
      </c>
      <c r="I1794" s="200" t="s">
        <v>4647</v>
      </c>
      <c r="Z1794" s="200" t="s">
        <v>4648</v>
      </c>
    </row>
    <row r="1795" spans="1:26" x14ac:dyDescent="0.3">
      <c r="A1795" s="200">
        <v>334179</v>
      </c>
      <c r="B1795" s="200" t="s">
        <v>2617</v>
      </c>
      <c r="C1795" s="200" t="s">
        <v>200</v>
      </c>
      <c r="D1795" s="200" t="s">
        <v>1403</v>
      </c>
      <c r="I1795" s="200" t="s">
        <v>4584</v>
      </c>
      <c r="W1795" s="200" t="s">
        <v>4648</v>
      </c>
      <c r="X1795" s="200" t="s">
        <v>4648</v>
      </c>
      <c r="Y1795" s="200" t="s">
        <v>4648</v>
      </c>
      <c r="Z1795" s="200" t="s">
        <v>4648</v>
      </c>
    </row>
    <row r="1796" spans="1:26" x14ac:dyDescent="0.3">
      <c r="A1796" s="200">
        <v>335692</v>
      </c>
      <c r="B1796" s="200" t="s">
        <v>1741</v>
      </c>
      <c r="C1796" s="200" t="s">
        <v>296</v>
      </c>
      <c r="D1796" s="200" t="s">
        <v>938</v>
      </c>
      <c r="I1796" s="200" t="s">
        <v>4584</v>
      </c>
      <c r="Y1796" s="200" t="s">
        <v>4648</v>
      </c>
      <c r="Z1796" s="200" t="s">
        <v>4648</v>
      </c>
    </row>
    <row r="1797" spans="1:26" x14ac:dyDescent="0.3">
      <c r="A1797" s="200">
        <v>337267</v>
      </c>
      <c r="B1797" s="200" t="s">
        <v>2268</v>
      </c>
      <c r="C1797" s="200" t="s">
        <v>301</v>
      </c>
      <c r="D1797" s="200" t="s">
        <v>345</v>
      </c>
      <c r="I1797" s="200" t="s">
        <v>4584</v>
      </c>
      <c r="Y1797" s="200" t="s">
        <v>4648</v>
      </c>
      <c r="Z1797" s="200" t="s">
        <v>4648</v>
      </c>
    </row>
    <row r="1798" spans="1:26" x14ac:dyDescent="0.3">
      <c r="A1798" s="200">
        <v>336829</v>
      </c>
      <c r="B1798" s="200" t="s">
        <v>3463</v>
      </c>
      <c r="C1798" s="200" t="s">
        <v>772</v>
      </c>
      <c r="D1798" s="200" t="s">
        <v>623</v>
      </c>
      <c r="I1798" s="200" t="s">
        <v>4584</v>
      </c>
    </row>
    <row r="1799" spans="1:26" x14ac:dyDescent="0.3">
      <c r="A1799" s="200">
        <v>327251</v>
      </c>
      <c r="B1799" s="200" t="s">
        <v>5143</v>
      </c>
      <c r="C1799" s="200" t="s">
        <v>5144</v>
      </c>
      <c r="D1799" s="200" t="s">
        <v>543</v>
      </c>
      <c r="F1799" s="200">
        <v>35203</v>
      </c>
      <c r="G1799" s="200" t="s">
        <v>85</v>
      </c>
      <c r="H1799" s="200">
        <v>1</v>
      </c>
      <c r="I1799" s="200" t="s">
        <v>4647</v>
      </c>
    </row>
    <row r="1800" spans="1:26" x14ac:dyDescent="0.3">
      <c r="A1800" s="200">
        <v>335694</v>
      </c>
      <c r="B1800" s="200" t="s">
        <v>1961</v>
      </c>
      <c r="C1800" s="200" t="s">
        <v>350</v>
      </c>
      <c r="D1800" s="200" t="s">
        <v>774</v>
      </c>
      <c r="I1800" s="200" t="s">
        <v>4584</v>
      </c>
      <c r="Z1800" s="200" t="s">
        <v>4648</v>
      </c>
    </row>
    <row r="1801" spans="1:26" x14ac:dyDescent="0.3">
      <c r="A1801" s="200">
        <v>337661</v>
      </c>
      <c r="B1801" s="200" t="s">
        <v>3838</v>
      </c>
      <c r="C1801" s="200" t="s">
        <v>501</v>
      </c>
      <c r="D1801" s="200" t="s">
        <v>4267</v>
      </c>
      <c r="F1801" s="200">
        <v>31691</v>
      </c>
      <c r="G1801" s="200" t="s">
        <v>4403</v>
      </c>
      <c r="H1801" s="200">
        <v>1</v>
      </c>
      <c r="I1801" s="200" t="s">
        <v>4584</v>
      </c>
    </row>
    <row r="1802" spans="1:26" x14ac:dyDescent="0.3">
      <c r="A1802" s="200">
        <v>327523</v>
      </c>
      <c r="B1802" s="200" t="s">
        <v>1490</v>
      </c>
      <c r="C1802" s="200" t="s">
        <v>246</v>
      </c>
      <c r="D1802" s="200" t="s">
        <v>232</v>
      </c>
      <c r="I1802" s="200" t="s">
        <v>4584</v>
      </c>
      <c r="X1802" s="200" t="s">
        <v>4648</v>
      </c>
      <c r="Y1802" s="200" t="s">
        <v>4648</v>
      </c>
      <c r="Z1802" s="200" t="s">
        <v>4648</v>
      </c>
    </row>
    <row r="1803" spans="1:26" x14ac:dyDescent="0.3">
      <c r="A1803" s="200">
        <v>326177</v>
      </c>
      <c r="B1803" s="200" t="s">
        <v>1751</v>
      </c>
      <c r="C1803" s="200" t="s">
        <v>1752</v>
      </c>
      <c r="D1803" s="200" t="s">
        <v>1016</v>
      </c>
      <c r="I1803" s="200" t="s">
        <v>4584</v>
      </c>
      <c r="V1803" s="200" t="s">
        <v>4648</v>
      </c>
      <c r="Y1803" s="200" t="s">
        <v>4648</v>
      </c>
      <c r="Z1803" s="200" t="s">
        <v>4648</v>
      </c>
    </row>
    <row r="1804" spans="1:26" x14ac:dyDescent="0.3">
      <c r="A1804" s="200">
        <v>326462</v>
      </c>
      <c r="B1804" s="200" t="s">
        <v>5145</v>
      </c>
      <c r="C1804" s="200" t="s">
        <v>1487</v>
      </c>
      <c r="D1804" s="200" t="s">
        <v>310</v>
      </c>
      <c r="I1804" s="200" t="s">
        <v>4647</v>
      </c>
      <c r="Z1804" s="200" t="s">
        <v>4648</v>
      </c>
    </row>
    <row r="1805" spans="1:26" x14ac:dyDescent="0.3">
      <c r="A1805" s="200">
        <v>337663</v>
      </c>
      <c r="B1805" s="200" t="s">
        <v>3839</v>
      </c>
      <c r="C1805" s="200" t="s">
        <v>303</v>
      </c>
      <c r="D1805" s="200" t="s">
        <v>3840</v>
      </c>
      <c r="I1805" s="200" t="s">
        <v>4584</v>
      </c>
    </row>
    <row r="1806" spans="1:26" x14ac:dyDescent="0.3">
      <c r="A1806" s="200">
        <v>326140</v>
      </c>
      <c r="B1806" s="200" t="s">
        <v>5148</v>
      </c>
      <c r="C1806" s="200" t="s">
        <v>618</v>
      </c>
      <c r="D1806" s="200" t="s">
        <v>593</v>
      </c>
      <c r="I1806" s="200" t="s">
        <v>4647</v>
      </c>
    </row>
    <row r="1807" spans="1:26" x14ac:dyDescent="0.3">
      <c r="A1807" s="200">
        <v>334181</v>
      </c>
      <c r="B1807" s="200" t="s">
        <v>1661</v>
      </c>
      <c r="C1807" s="200" t="s">
        <v>544</v>
      </c>
      <c r="D1807" s="200" t="s">
        <v>243</v>
      </c>
      <c r="I1807" s="200" t="s">
        <v>4584</v>
      </c>
      <c r="X1807" s="200" t="s">
        <v>4648</v>
      </c>
      <c r="Y1807" s="200" t="s">
        <v>4648</v>
      </c>
      <c r="Z1807" s="200" t="s">
        <v>4648</v>
      </c>
    </row>
    <row r="1808" spans="1:26" x14ac:dyDescent="0.3">
      <c r="A1808" s="200">
        <v>336830</v>
      </c>
      <c r="B1808" s="200" t="s">
        <v>3464</v>
      </c>
      <c r="C1808" s="200" t="s">
        <v>1350</v>
      </c>
      <c r="D1808" s="200" t="s">
        <v>494</v>
      </c>
      <c r="I1808" s="200" t="s">
        <v>4584</v>
      </c>
      <c r="Z1808" s="200" t="s">
        <v>4648</v>
      </c>
    </row>
    <row r="1809" spans="1:26" x14ac:dyDescent="0.3">
      <c r="A1809" s="200">
        <v>335698</v>
      </c>
      <c r="B1809" s="200" t="s">
        <v>1962</v>
      </c>
      <c r="C1809" s="200" t="s">
        <v>1146</v>
      </c>
      <c r="D1809" s="200" t="s">
        <v>996</v>
      </c>
      <c r="I1809" s="200" t="s">
        <v>4584</v>
      </c>
      <c r="Z1809" s="200" t="s">
        <v>4648</v>
      </c>
    </row>
    <row r="1810" spans="1:26" x14ac:dyDescent="0.3">
      <c r="A1810" s="200">
        <v>334182</v>
      </c>
      <c r="B1810" s="200" t="s">
        <v>1170</v>
      </c>
      <c r="C1810" s="200" t="s">
        <v>336</v>
      </c>
      <c r="D1810" s="200" t="s">
        <v>1171</v>
      </c>
      <c r="I1810" s="200" t="s">
        <v>4584</v>
      </c>
      <c r="Z1810" s="200" t="s">
        <v>4648</v>
      </c>
    </row>
    <row r="1811" spans="1:26" x14ac:dyDescent="0.3">
      <c r="A1811" s="200">
        <v>337194</v>
      </c>
      <c r="B1811" s="200" t="s">
        <v>2254</v>
      </c>
      <c r="C1811" s="200" t="s">
        <v>238</v>
      </c>
      <c r="D1811" s="200" t="s">
        <v>1028</v>
      </c>
      <c r="I1811" s="200" t="s">
        <v>4584</v>
      </c>
      <c r="Y1811" s="200" t="s">
        <v>4648</v>
      </c>
      <c r="Z1811" s="200" t="s">
        <v>4648</v>
      </c>
    </row>
    <row r="1812" spans="1:26" x14ac:dyDescent="0.3">
      <c r="A1812" s="200">
        <v>318200</v>
      </c>
      <c r="B1812" s="200" t="s">
        <v>5150</v>
      </c>
      <c r="C1812" s="200" t="s">
        <v>236</v>
      </c>
      <c r="D1812" s="200" t="s">
        <v>5151</v>
      </c>
      <c r="I1812" s="200" t="s">
        <v>4647</v>
      </c>
    </row>
    <row r="1813" spans="1:26" x14ac:dyDescent="0.3">
      <c r="A1813" s="200">
        <v>337668</v>
      </c>
      <c r="B1813" s="200" t="s">
        <v>3843</v>
      </c>
      <c r="C1813" s="200" t="s">
        <v>3551</v>
      </c>
      <c r="D1813" s="200" t="s">
        <v>812</v>
      </c>
      <c r="I1813" s="200" t="s">
        <v>4584</v>
      </c>
    </row>
    <row r="1814" spans="1:26" x14ac:dyDescent="0.3">
      <c r="A1814" s="200">
        <v>325003</v>
      </c>
      <c r="B1814" s="200" t="s">
        <v>2820</v>
      </c>
      <c r="C1814" s="200" t="s">
        <v>203</v>
      </c>
      <c r="D1814" s="200" t="s">
        <v>235</v>
      </c>
      <c r="I1814" s="200" t="s">
        <v>4584</v>
      </c>
      <c r="V1814" s="200" t="s">
        <v>4648</v>
      </c>
      <c r="X1814" s="200" t="s">
        <v>4648</v>
      </c>
      <c r="Y1814" s="200" t="s">
        <v>4648</v>
      </c>
      <c r="Z1814" s="200" t="s">
        <v>4648</v>
      </c>
    </row>
    <row r="1815" spans="1:26" x14ac:dyDescent="0.3">
      <c r="A1815" s="200">
        <v>337670</v>
      </c>
      <c r="B1815" s="200" t="s">
        <v>3844</v>
      </c>
      <c r="C1815" s="200" t="s">
        <v>203</v>
      </c>
      <c r="D1815" s="200" t="s">
        <v>277</v>
      </c>
      <c r="I1815" s="200" t="s">
        <v>4584</v>
      </c>
      <c r="Z1815" s="200" t="s">
        <v>4648</v>
      </c>
    </row>
    <row r="1816" spans="1:26" x14ac:dyDescent="0.3">
      <c r="A1816" s="200">
        <v>337671</v>
      </c>
      <c r="B1816" s="200" t="s">
        <v>3845</v>
      </c>
      <c r="C1816" s="200" t="s">
        <v>445</v>
      </c>
      <c r="D1816" s="200" t="s">
        <v>377</v>
      </c>
      <c r="I1816" s="200" t="s">
        <v>4584</v>
      </c>
      <c r="Z1816" s="200" t="s">
        <v>4648</v>
      </c>
    </row>
    <row r="1817" spans="1:26" x14ac:dyDescent="0.3">
      <c r="A1817" s="200">
        <v>334183</v>
      </c>
      <c r="B1817" s="200" t="s">
        <v>1662</v>
      </c>
      <c r="C1817" s="200" t="s">
        <v>490</v>
      </c>
      <c r="D1817" s="200" t="s">
        <v>377</v>
      </c>
      <c r="I1817" s="200" t="s">
        <v>4584</v>
      </c>
      <c r="X1817" s="200" t="s">
        <v>4648</v>
      </c>
      <c r="Y1817" s="200" t="s">
        <v>4648</v>
      </c>
      <c r="Z1817" s="200" t="s">
        <v>4648</v>
      </c>
    </row>
    <row r="1818" spans="1:26" x14ac:dyDescent="0.3">
      <c r="A1818" s="200">
        <v>328438</v>
      </c>
      <c r="B1818" s="200" t="s">
        <v>5154</v>
      </c>
      <c r="C1818" s="200" t="s">
        <v>5155</v>
      </c>
      <c r="D1818" s="200" t="s">
        <v>765</v>
      </c>
      <c r="I1818" s="200" t="s">
        <v>4647</v>
      </c>
    </row>
    <row r="1819" spans="1:26" x14ac:dyDescent="0.3">
      <c r="A1819" s="200">
        <v>334185</v>
      </c>
      <c r="B1819" s="200" t="s">
        <v>2618</v>
      </c>
      <c r="C1819" s="200" t="s">
        <v>427</v>
      </c>
      <c r="D1819" s="200" t="s">
        <v>285</v>
      </c>
      <c r="I1819" s="200" t="s">
        <v>4584</v>
      </c>
      <c r="W1819" s="200" t="s">
        <v>4648</v>
      </c>
      <c r="X1819" s="200" t="s">
        <v>4648</v>
      </c>
      <c r="Y1819" s="200" t="s">
        <v>4648</v>
      </c>
      <c r="Z1819" s="200" t="s">
        <v>4648</v>
      </c>
    </row>
    <row r="1820" spans="1:26" x14ac:dyDescent="0.3">
      <c r="A1820" s="200">
        <v>337672</v>
      </c>
      <c r="B1820" s="200" t="s">
        <v>3846</v>
      </c>
      <c r="C1820" s="200" t="s">
        <v>533</v>
      </c>
      <c r="D1820" s="200" t="s">
        <v>620</v>
      </c>
      <c r="I1820" s="200" t="s">
        <v>4584</v>
      </c>
      <c r="Z1820" s="200" t="s">
        <v>4648</v>
      </c>
    </row>
    <row r="1821" spans="1:26" x14ac:dyDescent="0.3">
      <c r="A1821" s="200">
        <v>334186</v>
      </c>
      <c r="B1821" s="200" t="s">
        <v>1663</v>
      </c>
      <c r="C1821" s="200" t="s">
        <v>286</v>
      </c>
      <c r="D1821" s="200" t="s">
        <v>429</v>
      </c>
      <c r="I1821" s="200" t="s">
        <v>4584</v>
      </c>
      <c r="X1821" s="200" t="s">
        <v>4648</v>
      </c>
      <c r="Y1821" s="200" t="s">
        <v>4648</v>
      </c>
      <c r="Z1821" s="200" t="s">
        <v>4648</v>
      </c>
    </row>
    <row r="1822" spans="1:26" x14ac:dyDescent="0.3">
      <c r="A1822" s="200">
        <v>334187</v>
      </c>
      <c r="B1822" s="200" t="s">
        <v>2619</v>
      </c>
      <c r="C1822" s="200" t="s">
        <v>336</v>
      </c>
      <c r="D1822" s="200" t="s">
        <v>365</v>
      </c>
      <c r="I1822" s="200" t="s">
        <v>4584</v>
      </c>
      <c r="W1822" s="200" t="s">
        <v>4648</v>
      </c>
      <c r="X1822" s="200" t="s">
        <v>4648</v>
      </c>
      <c r="Y1822" s="200" t="s">
        <v>4648</v>
      </c>
      <c r="Z1822" s="200" t="s">
        <v>4648</v>
      </c>
    </row>
    <row r="1823" spans="1:26" x14ac:dyDescent="0.3">
      <c r="A1823" s="200">
        <v>337673</v>
      </c>
      <c r="B1823" s="200" t="s">
        <v>3581</v>
      </c>
      <c r="C1823" s="200" t="s">
        <v>316</v>
      </c>
      <c r="D1823" s="200" t="s">
        <v>4269</v>
      </c>
      <c r="F1823" s="200">
        <v>36532</v>
      </c>
      <c r="G1823" s="200" t="s">
        <v>4508</v>
      </c>
      <c r="H1823" s="200">
        <v>1</v>
      </c>
      <c r="I1823" s="200" t="s">
        <v>4584</v>
      </c>
    </row>
    <row r="1824" spans="1:26" x14ac:dyDescent="0.3">
      <c r="A1824" s="200">
        <v>325008</v>
      </c>
      <c r="B1824" s="200" t="s">
        <v>5156</v>
      </c>
      <c r="C1824" s="200" t="s">
        <v>631</v>
      </c>
      <c r="D1824" s="200" t="s">
        <v>477</v>
      </c>
      <c r="I1824" s="200" t="s">
        <v>4647</v>
      </c>
    </row>
    <row r="1825" spans="1:26" x14ac:dyDescent="0.3">
      <c r="A1825" s="200">
        <v>332116</v>
      </c>
      <c r="B1825" s="200" t="s">
        <v>5157</v>
      </c>
      <c r="C1825" s="200" t="s">
        <v>311</v>
      </c>
      <c r="D1825" s="200" t="s">
        <v>263</v>
      </c>
      <c r="I1825" s="200" t="s">
        <v>4647</v>
      </c>
      <c r="Y1825" s="200" t="s">
        <v>4648</v>
      </c>
      <c r="Z1825" s="200" t="s">
        <v>4648</v>
      </c>
    </row>
    <row r="1826" spans="1:26" x14ac:dyDescent="0.3">
      <c r="A1826" s="200">
        <v>318204</v>
      </c>
      <c r="B1826" s="200" t="s">
        <v>1238</v>
      </c>
      <c r="C1826" s="200" t="s">
        <v>676</v>
      </c>
      <c r="D1826" s="200" t="s">
        <v>368</v>
      </c>
      <c r="I1826" s="200" t="s">
        <v>4584</v>
      </c>
      <c r="Z1826" s="200" t="s">
        <v>4648</v>
      </c>
    </row>
    <row r="1827" spans="1:26" x14ac:dyDescent="0.3">
      <c r="A1827" s="200">
        <v>337674</v>
      </c>
      <c r="B1827" s="200" t="s">
        <v>3847</v>
      </c>
      <c r="C1827" s="200" t="s">
        <v>915</v>
      </c>
      <c r="D1827" s="200" t="s">
        <v>299</v>
      </c>
      <c r="I1827" s="200" t="s">
        <v>4584</v>
      </c>
      <c r="Z1827" s="200" t="s">
        <v>4648</v>
      </c>
    </row>
    <row r="1828" spans="1:26" x14ac:dyDescent="0.3">
      <c r="A1828" s="200">
        <v>337675</v>
      </c>
      <c r="B1828" s="200" t="s">
        <v>3848</v>
      </c>
      <c r="C1828" s="200" t="s">
        <v>355</v>
      </c>
      <c r="D1828" s="200" t="s">
        <v>312</v>
      </c>
      <c r="I1828" s="200" t="s">
        <v>4584</v>
      </c>
    </row>
    <row r="1829" spans="1:26" x14ac:dyDescent="0.3">
      <c r="A1829" s="200">
        <v>335713</v>
      </c>
      <c r="B1829" s="200" t="s">
        <v>3148</v>
      </c>
      <c r="C1829" s="200" t="s">
        <v>305</v>
      </c>
      <c r="D1829" s="200" t="s">
        <v>314</v>
      </c>
      <c r="I1829" s="200" t="s">
        <v>4584</v>
      </c>
      <c r="Y1829" s="200" t="s">
        <v>4648</v>
      </c>
      <c r="Z1829" s="200" t="s">
        <v>4648</v>
      </c>
    </row>
    <row r="1830" spans="1:26" x14ac:dyDescent="0.3">
      <c r="A1830" s="200">
        <v>337677</v>
      </c>
      <c r="B1830" s="200" t="s">
        <v>3850</v>
      </c>
      <c r="C1830" s="200" t="s">
        <v>478</v>
      </c>
      <c r="D1830" s="200" t="s">
        <v>789</v>
      </c>
      <c r="I1830" s="200" t="s">
        <v>4584</v>
      </c>
      <c r="Z1830" s="200" t="s">
        <v>4648</v>
      </c>
    </row>
    <row r="1831" spans="1:26" x14ac:dyDescent="0.3">
      <c r="A1831" s="200">
        <v>325014</v>
      </c>
      <c r="B1831" s="200" t="s">
        <v>2329</v>
      </c>
      <c r="C1831" s="200" t="s">
        <v>384</v>
      </c>
      <c r="D1831" s="200" t="s">
        <v>958</v>
      </c>
      <c r="I1831" s="200" t="s">
        <v>4584</v>
      </c>
      <c r="W1831" s="200" t="s">
        <v>4648</v>
      </c>
      <c r="X1831" s="200" t="s">
        <v>4648</v>
      </c>
      <c r="Y1831" s="200" t="s">
        <v>4648</v>
      </c>
      <c r="Z1831" s="200" t="s">
        <v>4648</v>
      </c>
    </row>
    <row r="1832" spans="1:26" x14ac:dyDescent="0.3">
      <c r="A1832" s="200">
        <v>335714</v>
      </c>
      <c r="B1832" s="200" t="s">
        <v>1968</v>
      </c>
      <c r="C1832" s="200" t="s">
        <v>342</v>
      </c>
      <c r="D1832" s="200" t="s">
        <v>1969</v>
      </c>
      <c r="I1832" s="200" t="s">
        <v>4584</v>
      </c>
      <c r="Z1832" s="200" t="s">
        <v>4648</v>
      </c>
    </row>
    <row r="1833" spans="1:26" x14ac:dyDescent="0.3">
      <c r="A1833" s="200">
        <v>335715</v>
      </c>
      <c r="B1833" s="200" t="s">
        <v>3149</v>
      </c>
      <c r="C1833" s="200" t="s">
        <v>1298</v>
      </c>
      <c r="D1833" s="200" t="s">
        <v>799</v>
      </c>
      <c r="I1833" s="200" t="s">
        <v>4584</v>
      </c>
      <c r="Y1833" s="200" t="s">
        <v>4648</v>
      </c>
      <c r="Z1833" s="200" t="s">
        <v>4648</v>
      </c>
    </row>
    <row r="1834" spans="1:26" x14ac:dyDescent="0.3">
      <c r="A1834" s="200">
        <v>336832</v>
      </c>
      <c r="B1834" s="200" t="s">
        <v>3465</v>
      </c>
      <c r="C1834" s="200" t="s">
        <v>209</v>
      </c>
      <c r="D1834" s="200" t="s">
        <v>638</v>
      </c>
      <c r="I1834" s="200" t="s">
        <v>4584</v>
      </c>
      <c r="Z1834" s="200" t="s">
        <v>4648</v>
      </c>
    </row>
    <row r="1835" spans="1:26" x14ac:dyDescent="0.3">
      <c r="A1835" s="200">
        <v>334192</v>
      </c>
      <c r="B1835" s="200" t="s">
        <v>2620</v>
      </c>
      <c r="C1835" s="200" t="s">
        <v>256</v>
      </c>
      <c r="D1835" s="200" t="s">
        <v>1129</v>
      </c>
      <c r="I1835" s="200" t="s">
        <v>4584</v>
      </c>
      <c r="W1835" s="200" t="s">
        <v>4648</v>
      </c>
      <c r="X1835" s="200" t="s">
        <v>4648</v>
      </c>
      <c r="Y1835" s="200" t="s">
        <v>4648</v>
      </c>
      <c r="Z1835" s="200" t="s">
        <v>4648</v>
      </c>
    </row>
    <row r="1836" spans="1:26" x14ac:dyDescent="0.3">
      <c r="A1836" s="200">
        <v>337680</v>
      </c>
      <c r="B1836" s="200" t="s">
        <v>3851</v>
      </c>
      <c r="C1836" s="200" t="s">
        <v>573</v>
      </c>
      <c r="D1836" s="200" t="s">
        <v>543</v>
      </c>
      <c r="I1836" s="200" t="s">
        <v>4584</v>
      </c>
    </row>
    <row r="1837" spans="1:26" x14ac:dyDescent="0.3">
      <c r="A1837" s="200">
        <v>322230</v>
      </c>
      <c r="B1837" s="200" t="s">
        <v>2798</v>
      </c>
      <c r="C1837" s="200" t="s">
        <v>720</v>
      </c>
      <c r="D1837" s="200" t="s">
        <v>511</v>
      </c>
      <c r="I1837" s="200" t="s">
        <v>4584</v>
      </c>
      <c r="V1837" s="200" t="s">
        <v>4648</v>
      </c>
      <c r="W1837" s="200" t="s">
        <v>4648</v>
      </c>
      <c r="Y1837" s="200" t="s">
        <v>4648</v>
      </c>
      <c r="Z1837" s="200" t="s">
        <v>4648</v>
      </c>
    </row>
    <row r="1838" spans="1:26" x14ac:dyDescent="0.3">
      <c r="A1838" s="200">
        <v>335717</v>
      </c>
      <c r="B1838" s="200" t="s">
        <v>3150</v>
      </c>
      <c r="C1838" s="200" t="s">
        <v>330</v>
      </c>
      <c r="D1838" s="200" t="s">
        <v>328</v>
      </c>
      <c r="I1838" s="200" t="s">
        <v>4584</v>
      </c>
      <c r="Y1838" s="200" t="s">
        <v>4648</v>
      </c>
      <c r="Z1838" s="200" t="s">
        <v>4648</v>
      </c>
    </row>
    <row r="1839" spans="1:26" x14ac:dyDescent="0.3">
      <c r="A1839" s="200">
        <v>326027</v>
      </c>
      <c r="B1839" s="200" t="s">
        <v>5161</v>
      </c>
      <c r="C1839" s="200" t="s">
        <v>624</v>
      </c>
      <c r="D1839" s="200" t="s">
        <v>411</v>
      </c>
      <c r="I1839" s="200" t="s">
        <v>4647</v>
      </c>
      <c r="Z1839" s="200" t="s">
        <v>4648</v>
      </c>
    </row>
    <row r="1840" spans="1:26" x14ac:dyDescent="0.3">
      <c r="A1840" s="200">
        <v>332123</v>
      </c>
      <c r="B1840" s="200" t="s">
        <v>2458</v>
      </c>
      <c r="C1840" s="200" t="s">
        <v>1080</v>
      </c>
      <c r="D1840" s="200" t="s">
        <v>295</v>
      </c>
      <c r="I1840" s="200" t="s">
        <v>4584</v>
      </c>
      <c r="W1840" s="200" t="s">
        <v>4648</v>
      </c>
      <c r="X1840" s="200" t="s">
        <v>4648</v>
      </c>
      <c r="Y1840" s="200" t="s">
        <v>4648</v>
      </c>
      <c r="Z1840" s="200" t="s">
        <v>4648</v>
      </c>
    </row>
    <row r="1841" spans="1:26" x14ac:dyDescent="0.3">
      <c r="A1841" s="200">
        <v>334193</v>
      </c>
      <c r="B1841" s="200" t="s">
        <v>1173</v>
      </c>
      <c r="C1841" s="200" t="s">
        <v>1174</v>
      </c>
      <c r="D1841" s="200" t="s">
        <v>1175</v>
      </c>
      <c r="I1841" s="200" t="s">
        <v>4584</v>
      </c>
      <c r="Y1841" s="200" t="s">
        <v>4648</v>
      </c>
      <c r="Z1841" s="200" t="s">
        <v>4648</v>
      </c>
    </row>
    <row r="1842" spans="1:26" x14ac:dyDescent="0.3">
      <c r="A1842" s="200">
        <v>329744</v>
      </c>
      <c r="B1842" s="200" t="s">
        <v>2889</v>
      </c>
      <c r="C1842" s="200" t="s">
        <v>203</v>
      </c>
      <c r="D1842" s="200" t="s">
        <v>268</v>
      </c>
      <c r="I1842" s="200" t="s">
        <v>4584</v>
      </c>
      <c r="V1842" s="200" t="s">
        <v>4648</v>
      </c>
      <c r="W1842" s="200" t="s">
        <v>4648</v>
      </c>
      <c r="Y1842" s="200" t="s">
        <v>4648</v>
      </c>
      <c r="Z1842" s="200" t="s">
        <v>4648</v>
      </c>
    </row>
    <row r="1843" spans="1:26" x14ac:dyDescent="0.3">
      <c r="A1843" s="200">
        <v>328587</v>
      </c>
      <c r="B1843" s="200" t="s">
        <v>1503</v>
      </c>
      <c r="C1843" s="200" t="s">
        <v>1504</v>
      </c>
      <c r="D1843" s="200" t="s">
        <v>600</v>
      </c>
      <c r="I1843" s="200" t="s">
        <v>4584</v>
      </c>
      <c r="W1843" s="200" t="s">
        <v>4648</v>
      </c>
      <c r="Y1843" s="200" t="s">
        <v>4648</v>
      </c>
      <c r="Z1843" s="200" t="s">
        <v>4648</v>
      </c>
    </row>
    <row r="1844" spans="1:26" x14ac:dyDescent="0.3">
      <c r="A1844" s="200">
        <v>329746</v>
      </c>
      <c r="B1844" s="200" t="s">
        <v>5164</v>
      </c>
      <c r="C1844" s="200" t="s">
        <v>509</v>
      </c>
      <c r="D1844" s="200" t="s">
        <v>436</v>
      </c>
      <c r="I1844" s="200" t="s">
        <v>4647</v>
      </c>
      <c r="Z1844" s="200" t="s">
        <v>4648</v>
      </c>
    </row>
    <row r="1845" spans="1:26" x14ac:dyDescent="0.3">
      <c r="A1845" s="200">
        <v>334195</v>
      </c>
      <c r="B1845" s="200" t="s">
        <v>2621</v>
      </c>
      <c r="C1845" s="200" t="s">
        <v>611</v>
      </c>
      <c r="D1845" s="200" t="s">
        <v>462</v>
      </c>
      <c r="I1845" s="200" t="s">
        <v>4584</v>
      </c>
      <c r="W1845" s="200" t="s">
        <v>4648</v>
      </c>
      <c r="X1845" s="200" t="s">
        <v>4648</v>
      </c>
      <c r="Y1845" s="200" t="s">
        <v>4648</v>
      </c>
      <c r="Z1845" s="200" t="s">
        <v>4648</v>
      </c>
    </row>
    <row r="1846" spans="1:26" x14ac:dyDescent="0.3">
      <c r="A1846" s="200">
        <v>335722</v>
      </c>
      <c r="B1846" s="200" t="s">
        <v>1970</v>
      </c>
      <c r="C1846" s="200" t="s">
        <v>838</v>
      </c>
      <c r="D1846" s="200" t="s">
        <v>557</v>
      </c>
      <c r="I1846" s="200" t="s">
        <v>4584</v>
      </c>
      <c r="Y1846" s="200" t="s">
        <v>4648</v>
      </c>
      <c r="Z1846" s="200" t="s">
        <v>4648</v>
      </c>
    </row>
    <row r="1847" spans="1:26" x14ac:dyDescent="0.3">
      <c r="A1847" s="200">
        <v>332129</v>
      </c>
      <c r="B1847" s="200" t="s">
        <v>1791</v>
      </c>
      <c r="C1847" s="200" t="s">
        <v>216</v>
      </c>
      <c r="D1847" s="200" t="s">
        <v>591</v>
      </c>
      <c r="I1847" s="200" t="s">
        <v>4584</v>
      </c>
      <c r="V1847" s="200" t="s">
        <v>4648</v>
      </c>
      <c r="Y1847" s="200" t="s">
        <v>4648</v>
      </c>
      <c r="Z1847" s="200" t="s">
        <v>4648</v>
      </c>
    </row>
    <row r="1848" spans="1:26" x14ac:dyDescent="0.3">
      <c r="A1848" s="200">
        <v>319942</v>
      </c>
      <c r="B1848" s="200" t="s">
        <v>5165</v>
      </c>
      <c r="C1848" s="200" t="s">
        <v>303</v>
      </c>
      <c r="I1848" s="200" t="s">
        <v>4647</v>
      </c>
      <c r="Z1848" s="200" t="s">
        <v>4648</v>
      </c>
    </row>
    <row r="1849" spans="1:26" x14ac:dyDescent="0.3">
      <c r="A1849" s="200">
        <v>335725</v>
      </c>
      <c r="B1849" s="200" t="s">
        <v>1971</v>
      </c>
      <c r="C1849" s="200" t="s">
        <v>674</v>
      </c>
      <c r="D1849" s="200" t="s">
        <v>638</v>
      </c>
      <c r="I1849" s="200" t="s">
        <v>4584</v>
      </c>
      <c r="Y1849" s="200" t="s">
        <v>4648</v>
      </c>
      <c r="Z1849" s="200" t="s">
        <v>4648</v>
      </c>
    </row>
    <row r="1850" spans="1:26" x14ac:dyDescent="0.3">
      <c r="A1850" s="200">
        <v>335726</v>
      </c>
      <c r="B1850" s="200" t="s">
        <v>1176</v>
      </c>
      <c r="C1850" s="200" t="s">
        <v>201</v>
      </c>
      <c r="D1850" s="200" t="s">
        <v>392</v>
      </c>
      <c r="I1850" s="200" t="s">
        <v>4584</v>
      </c>
      <c r="Y1850" s="200" t="s">
        <v>4648</v>
      </c>
      <c r="Z1850" s="200" t="s">
        <v>4648</v>
      </c>
    </row>
    <row r="1851" spans="1:26" x14ac:dyDescent="0.3">
      <c r="A1851" s="200">
        <v>335728</v>
      </c>
      <c r="B1851" s="200" t="s">
        <v>3151</v>
      </c>
      <c r="C1851" s="200" t="s">
        <v>301</v>
      </c>
      <c r="D1851" s="200" t="s">
        <v>401</v>
      </c>
      <c r="I1851" s="200" t="s">
        <v>4584</v>
      </c>
      <c r="Y1851" s="200" t="s">
        <v>4648</v>
      </c>
      <c r="Z1851" s="200" t="s">
        <v>4648</v>
      </c>
    </row>
    <row r="1852" spans="1:26" x14ac:dyDescent="0.3">
      <c r="A1852" s="200">
        <v>335729</v>
      </c>
      <c r="B1852" s="200" t="s">
        <v>1972</v>
      </c>
      <c r="C1852" s="200" t="s">
        <v>784</v>
      </c>
      <c r="D1852" s="200" t="s">
        <v>866</v>
      </c>
      <c r="I1852" s="200" t="s">
        <v>4584</v>
      </c>
      <c r="Z1852" s="200" t="s">
        <v>4648</v>
      </c>
    </row>
    <row r="1853" spans="1:26" x14ac:dyDescent="0.3">
      <c r="A1853" s="200">
        <v>337685</v>
      </c>
      <c r="B1853" s="200" t="s">
        <v>3853</v>
      </c>
      <c r="C1853" s="200" t="s">
        <v>531</v>
      </c>
      <c r="D1853" s="200" t="s">
        <v>3854</v>
      </c>
      <c r="I1853" s="200" t="s">
        <v>4584</v>
      </c>
    </row>
    <row r="1854" spans="1:26" x14ac:dyDescent="0.3">
      <c r="A1854" s="200">
        <v>337686</v>
      </c>
      <c r="B1854" s="200" t="s">
        <v>3855</v>
      </c>
      <c r="C1854" s="200" t="s">
        <v>529</v>
      </c>
      <c r="D1854" s="200" t="s">
        <v>2625</v>
      </c>
      <c r="I1854" s="200" t="s">
        <v>4584</v>
      </c>
      <c r="Z1854" s="200" t="s">
        <v>4648</v>
      </c>
    </row>
    <row r="1855" spans="1:26" x14ac:dyDescent="0.3">
      <c r="A1855" s="200">
        <v>335730</v>
      </c>
      <c r="B1855" s="200" t="s">
        <v>3152</v>
      </c>
      <c r="C1855" s="200" t="s">
        <v>236</v>
      </c>
      <c r="D1855" s="200" t="s">
        <v>210</v>
      </c>
      <c r="I1855" s="200" t="s">
        <v>4584</v>
      </c>
      <c r="Y1855" s="200" t="s">
        <v>4648</v>
      </c>
      <c r="Z1855" s="200" t="s">
        <v>4648</v>
      </c>
    </row>
    <row r="1856" spans="1:26" x14ac:dyDescent="0.3">
      <c r="A1856" s="200">
        <v>328037</v>
      </c>
      <c r="B1856" s="200" t="s">
        <v>5167</v>
      </c>
      <c r="C1856" s="200" t="s">
        <v>5168</v>
      </c>
      <c r="D1856" s="200" t="s">
        <v>769</v>
      </c>
      <c r="I1856" s="200" t="s">
        <v>4647</v>
      </c>
    </row>
    <row r="1857" spans="1:26" x14ac:dyDescent="0.3">
      <c r="A1857" s="200">
        <v>337687</v>
      </c>
      <c r="B1857" s="200" t="s">
        <v>3614</v>
      </c>
      <c r="C1857" s="200" t="s">
        <v>843</v>
      </c>
      <c r="D1857" s="200" t="s">
        <v>3856</v>
      </c>
      <c r="I1857" s="200" t="s">
        <v>4584</v>
      </c>
      <c r="Z1857" s="200" t="s">
        <v>4648</v>
      </c>
    </row>
    <row r="1858" spans="1:26" x14ac:dyDescent="0.3">
      <c r="A1858" s="200">
        <v>337688</v>
      </c>
      <c r="B1858" s="200" t="s">
        <v>3857</v>
      </c>
      <c r="C1858" s="200" t="s">
        <v>3557</v>
      </c>
      <c r="D1858" s="200" t="s">
        <v>438</v>
      </c>
      <c r="I1858" s="200" t="s">
        <v>4584</v>
      </c>
      <c r="Z1858" s="200" t="s">
        <v>4648</v>
      </c>
    </row>
    <row r="1859" spans="1:26" x14ac:dyDescent="0.3">
      <c r="A1859" s="200">
        <v>337689</v>
      </c>
      <c r="B1859" s="200" t="s">
        <v>3858</v>
      </c>
      <c r="C1859" s="200" t="s">
        <v>286</v>
      </c>
      <c r="D1859" s="200" t="s">
        <v>3859</v>
      </c>
      <c r="I1859" s="200" t="s">
        <v>4584</v>
      </c>
      <c r="Z1859" s="200" t="s">
        <v>4648</v>
      </c>
    </row>
    <row r="1860" spans="1:26" x14ac:dyDescent="0.3">
      <c r="A1860" s="200">
        <v>327148</v>
      </c>
      <c r="B1860" s="200" t="s">
        <v>5169</v>
      </c>
      <c r="C1860" s="200" t="s">
        <v>5170</v>
      </c>
      <c r="D1860" s="200" t="s">
        <v>807</v>
      </c>
      <c r="I1860" s="200" t="s">
        <v>4647</v>
      </c>
    </row>
    <row r="1861" spans="1:26" x14ac:dyDescent="0.3">
      <c r="A1861" s="200">
        <v>334206</v>
      </c>
      <c r="B1861" s="200" t="s">
        <v>1664</v>
      </c>
      <c r="C1861" s="200" t="s">
        <v>201</v>
      </c>
      <c r="D1861" s="200" t="s">
        <v>260</v>
      </c>
      <c r="I1861" s="200" t="s">
        <v>4584</v>
      </c>
      <c r="X1861" s="200" t="s">
        <v>4648</v>
      </c>
      <c r="Y1861" s="200" t="s">
        <v>4648</v>
      </c>
      <c r="Z1861" s="200" t="s">
        <v>4648</v>
      </c>
    </row>
    <row r="1862" spans="1:26" x14ac:dyDescent="0.3">
      <c r="A1862" s="200">
        <v>306038</v>
      </c>
      <c r="B1862" s="200" t="s">
        <v>1538</v>
      </c>
      <c r="C1862" s="200" t="s">
        <v>203</v>
      </c>
      <c r="D1862" s="200" t="s">
        <v>210</v>
      </c>
      <c r="I1862" s="200" t="s">
        <v>4584</v>
      </c>
      <c r="V1862" s="200" t="s">
        <v>4648</v>
      </c>
      <c r="W1862" s="200" t="s">
        <v>4648</v>
      </c>
      <c r="Y1862" s="200" t="s">
        <v>4648</v>
      </c>
      <c r="Z1862" s="200" t="s">
        <v>4648</v>
      </c>
    </row>
    <row r="1863" spans="1:26" x14ac:dyDescent="0.3">
      <c r="A1863" s="200">
        <v>331286</v>
      </c>
      <c r="B1863" s="200" t="s">
        <v>1538</v>
      </c>
      <c r="C1863" s="200" t="s">
        <v>203</v>
      </c>
      <c r="D1863" s="200" t="s">
        <v>268</v>
      </c>
      <c r="I1863" s="200" t="s">
        <v>4584</v>
      </c>
      <c r="X1863" s="200" t="s">
        <v>4648</v>
      </c>
      <c r="Y1863" s="200" t="s">
        <v>4648</v>
      </c>
      <c r="Z1863" s="200" t="s">
        <v>4648</v>
      </c>
    </row>
    <row r="1864" spans="1:26" x14ac:dyDescent="0.3">
      <c r="A1864" s="200">
        <v>306043</v>
      </c>
      <c r="B1864" s="200" t="s">
        <v>5171</v>
      </c>
      <c r="C1864" s="200" t="s">
        <v>356</v>
      </c>
      <c r="I1864" s="200" t="s">
        <v>4647</v>
      </c>
    </row>
    <row r="1865" spans="1:26" x14ac:dyDescent="0.3">
      <c r="A1865" s="200">
        <v>335735</v>
      </c>
      <c r="B1865" s="200" t="s">
        <v>3153</v>
      </c>
      <c r="C1865" s="200" t="s">
        <v>337</v>
      </c>
      <c r="D1865" s="200" t="s">
        <v>308</v>
      </c>
      <c r="I1865" s="200" t="s">
        <v>4584</v>
      </c>
      <c r="Z1865" s="200" t="s">
        <v>4648</v>
      </c>
    </row>
    <row r="1866" spans="1:26" x14ac:dyDescent="0.3">
      <c r="A1866" s="200">
        <v>323500</v>
      </c>
      <c r="B1866" s="200" t="s">
        <v>2317</v>
      </c>
      <c r="C1866" s="200" t="s">
        <v>659</v>
      </c>
      <c r="D1866" s="200" t="s">
        <v>769</v>
      </c>
      <c r="I1866" s="200" t="s">
        <v>4584</v>
      </c>
      <c r="W1866" s="200" t="s">
        <v>4648</v>
      </c>
      <c r="X1866" s="200" t="s">
        <v>4648</v>
      </c>
      <c r="Y1866" s="200" t="s">
        <v>4648</v>
      </c>
      <c r="Z1866" s="200" t="s">
        <v>4648</v>
      </c>
    </row>
    <row r="1867" spans="1:26" x14ac:dyDescent="0.3">
      <c r="A1867" s="200">
        <v>332136</v>
      </c>
      <c r="B1867" s="200" t="s">
        <v>1559</v>
      </c>
      <c r="C1867" s="200" t="s">
        <v>1560</v>
      </c>
      <c r="D1867" s="200" t="s">
        <v>406</v>
      </c>
      <c r="I1867" s="200" t="s">
        <v>4584</v>
      </c>
      <c r="X1867" s="200" t="s">
        <v>4648</v>
      </c>
      <c r="Y1867" s="200" t="s">
        <v>4648</v>
      </c>
      <c r="Z1867" s="200" t="s">
        <v>4648</v>
      </c>
    </row>
    <row r="1868" spans="1:26" x14ac:dyDescent="0.3">
      <c r="A1868" s="200">
        <v>337691</v>
      </c>
      <c r="B1868" s="200" t="s">
        <v>3860</v>
      </c>
      <c r="C1868" s="200" t="s">
        <v>251</v>
      </c>
      <c r="D1868" s="200" t="s">
        <v>3861</v>
      </c>
      <c r="I1868" s="200" t="s">
        <v>4584</v>
      </c>
    </row>
    <row r="1869" spans="1:26" x14ac:dyDescent="0.3">
      <c r="A1869" s="200">
        <v>329766</v>
      </c>
      <c r="B1869" s="200" t="s">
        <v>2388</v>
      </c>
      <c r="C1869" s="200" t="s">
        <v>552</v>
      </c>
      <c r="D1869" s="200" t="s">
        <v>785</v>
      </c>
      <c r="I1869" s="200" t="s">
        <v>4584</v>
      </c>
      <c r="W1869" s="200" t="s">
        <v>4648</v>
      </c>
      <c r="X1869" s="200" t="s">
        <v>4648</v>
      </c>
      <c r="Y1869" s="200" t="s">
        <v>4648</v>
      </c>
      <c r="Z1869" s="200" t="s">
        <v>4648</v>
      </c>
    </row>
    <row r="1870" spans="1:26" x14ac:dyDescent="0.3">
      <c r="A1870" s="200">
        <v>326170</v>
      </c>
      <c r="B1870" s="200" t="s">
        <v>5172</v>
      </c>
      <c r="C1870" s="200" t="s">
        <v>5173</v>
      </c>
      <c r="D1870" s="200" t="s">
        <v>263</v>
      </c>
      <c r="I1870" s="200" t="s">
        <v>4647</v>
      </c>
      <c r="Z1870" s="200" t="s">
        <v>4648</v>
      </c>
    </row>
    <row r="1871" spans="1:26" x14ac:dyDescent="0.3">
      <c r="A1871" s="200">
        <v>324343</v>
      </c>
      <c r="B1871" s="200" t="s">
        <v>1470</v>
      </c>
      <c r="C1871" s="200" t="s">
        <v>246</v>
      </c>
      <c r="D1871" s="200" t="s">
        <v>280</v>
      </c>
      <c r="I1871" s="200" t="s">
        <v>4584</v>
      </c>
      <c r="W1871" s="200" t="s">
        <v>4648</v>
      </c>
      <c r="Y1871" s="200" t="s">
        <v>4648</v>
      </c>
      <c r="Z1871" s="200" t="s">
        <v>4648</v>
      </c>
    </row>
    <row r="1872" spans="1:26" x14ac:dyDescent="0.3">
      <c r="A1872" s="200">
        <v>335738</v>
      </c>
      <c r="B1872" s="200" t="s">
        <v>1973</v>
      </c>
      <c r="C1872" s="200" t="s">
        <v>307</v>
      </c>
      <c r="D1872" s="200" t="s">
        <v>1257</v>
      </c>
      <c r="I1872" s="200" t="s">
        <v>4584</v>
      </c>
      <c r="Z1872" s="200" t="s">
        <v>4648</v>
      </c>
    </row>
    <row r="1873" spans="1:26" x14ac:dyDescent="0.3">
      <c r="A1873" s="200">
        <v>323504</v>
      </c>
      <c r="B1873" s="200" t="s">
        <v>5174</v>
      </c>
      <c r="C1873" s="200" t="s">
        <v>209</v>
      </c>
      <c r="I1873" s="200" t="s">
        <v>4647</v>
      </c>
      <c r="Y1873" s="200" t="s">
        <v>4648</v>
      </c>
      <c r="Z1873" s="200" t="s">
        <v>4648</v>
      </c>
    </row>
    <row r="1874" spans="1:26" x14ac:dyDescent="0.3">
      <c r="A1874" s="200">
        <v>328033</v>
      </c>
      <c r="B1874" s="200" t="s">
        <v>5175</v>
      </c>
      <c r="C1874" s="200" t="s">
        <v>211</v>
      </c>
      <c r="D1874" s="200" t="s">
        <v>268</v>
      </c>
      <c r="F1874" s="200">
        <v>27989</v>
      </c>
      <c r="G1874" s="200" t="s">
        <v>85</v>
      </c>
      <c r="H1874" s="200">
        <v>1</v>
      </c>
      <c r="I1874" s="200" t="s">
        <v>4647</v>
      </c>
    </row>
    <row r="1875" spans="1:26" x14ac:dyDescent="0.3">
      <c r="A1875" s="200">
        <v>337694</v>
      </c>
      <c r="B1875" s="200" t="s">
        <v>3535</v>
      </c>
      <c r="C1875" s="200" t="s">
        <v>203</v>
      </c>
      <c r="D1875" s="200" t="s">
        <v>322</v>
      </c>
      <c r="I1875" s="200" t="s">
        <v>4584</v>
      </c>
      <c r="Z1875" s="200" t="s">
        <v>4648</v>
      </c>
    </row>
    <row r="1876" spans="1:26" x14ac:dyDescent="0.3">
      <c r="A1876" s="200">
        <v>335744</v>
      </c>
      <c r="B1876" s="200" t="s">
        <v>3154</v>
      </c>
      <c r="C1876" s="200" t="s">
        <v>200</v>
      </c>
      <c r="D1876" s="200" t="s">
        <v>285</v>
      </c>
      <c r="I1876" s="200" t="s">
        <v>4584</v>
      </c>
      <c r="Z1876" s="200" t="s">
        <v>4648</v>
      </c>
    </row>
    <row r="1877" spans="1:26" x14ac:dyDescent="0.3">
      <c r="A1877" s="200">
        <v>329772</v>
      </c>
      <c r="B1877" s="200" t="s">
        <v>1514</v>
      </c>
      <c r="C1877" s="200" t="s">
        <v>300</v>
      </c>
      <c r="D1877" s="200" t="s">
        <v>351</v>
      </c>
      <c r="I1877" s="200" t="s">
        <v>4584</v>
      </c>
      <c r="W1877" s="200" t="s">
        <v>4648</v>
      </c>
      <c r="Y1877" s="200" t="s">
        <v>4648</v>
      </c>
      <c r="Z1877" s="200" t="s">
        <v>4648</v>
      </c>
    </row>
    <row r="1878" spans="1:26" x14ac:dyDescent="0.3">
      <c r="A1878" s="200">
        <v>334211</v>
      </c>
      <c r="B1878" s="200" t="s">
        <v>1179</v>
      </c>
      <c r="C1878" s="200" t="s">
        <v>346</v>
      </c>
      <c r="D1878" s="200" t="s">
        <v>217</v>
      </c>
      <c r="I1878" s="200" t="s">
        <v>4584</v>
      </c>
      <c r="Z1878" s="200" t="s">
        <v>4648</v>
      </c>
    </row>
    <row r="1879" spans="1:26" x14ac:dyDescent="0.3">
      <c r="A1879" s="200">
        <v>306089</v>
      </c>
      <c r="B1879" s="200" t="s">
        <v>2271</v>
      </c>
      <c r="C1879" s="200" t="s">
        <v>458</v>
      </c>
      <c r="D1879" s="200" t="s">
        <v>406</v>
      </c>
      <c r="I1879" s="200" t="s">
        <v>4584</v>
      </c>
    </row>
    <row r="1880" spans="1:26" x14ac:dyDescent="0.3">
      <c r="A1880" s="200">
        <v>337696</v>
      </c>
      <c r="B1880" s="200" t="s">
        <v>3863</v>
      </c>
      <c r="C1880" s="200" t="s">
        <v>216</v>
      </c>
      <c r="D1880" s="200" t="s">
        <v>224</v>
      </c>
      <c r="I1880" s="200" t="s">
        <v>4584</v>
      </c>
      <c r="Z1880" s="200" t="s">
        <v>4648</v>
      </c>
    </row>
    <row r="1881" spans="1:26" x14ac:dyDescent="0.3">
      <c r="A1881" s="200">
        <v>335748</v>
      </c>
      <c r="B1881" s="200" t="s">
        <v>3155</v>
      </c>
      <c r="C1881" s="200" t="s">
        <v>211</v>
      </c>
      <c r="D1881" s="200" t="s">
        <v>290</v>
      </c>
      <c r="I1881" s="200" t="s">
        <v>4584</v>
      </c>
      <c r="Y1881" s="200" t="s">
        <v>4648</v>
      </c>
      <c r="Z1881" s="200" t="s">
        <v>4648</v>
      </c>
    </row>
    <row r="1882" spans="1:26" x14ac:dyDescent="0.3">
      <c r="A1882" s="200">
        <v>335752</v>
      </c>
      <c r="B1882" s="200" t="s">
        <v>3156</v>
      </c>
      <c r="C1882" s="200" t="s">
        <v>305</v>
      </c>
      <c r="D1882" s="200" t="s">
        <v>239</v>
      </c>
      <c r="I1882" s="200" t="s">
        <v>4584</v>
      </c>
      <c r="Y1882" s="200" t="s">
        <v>4648</v>
      </c>
      <c r="Z1882" s="200" t="s">
        <v>4648</v>
      </c>
    </row>
    <row r="1883" spans="1:26" x14ac:dyDescent="0.3">
      <c r="A1883" s="200">
        <v>329778</v>
      </c>
      <c r="B1883" s="200" t="s">
        <v>5178</v>
      </c>
      <c r="C1883" s="200" t="s">
        <v>945</v>
      </c>
      <c r="D1883" s="200" t="s">
        <v>764</v>
      </c>
      <c r="I1883" s="200" t="s">
        <v>4647</v>
      </c>
    </row>
    <row r="1884" spans="1:26" x14ac:dyDescent="0.3">
      <c r="A1884" s="200">
        <v>316049</v>
      </c>
      <c r="B1884" s="200" t="s">
        <v>5180</v>
      </c>
      <c r="C1884" s="200" t="s">
        <v>201</v>
      </c>
      <c r="I1884" s="200" t="s">
        <v>4647</v>
      </c>
    </row>
    <row r="1885" spans="1:26" x14ac:dyDescent="0.3">
      <c r="A1885" s="200">
        <v>306132</v>
      </c>
      <c r="B1885" s="200" t="s">
        <v>2768</v>
      </c>
      <c r="C1885" s="200" t="s">
        <v>2769</v>
      </c>
      <c r="D1885" s="200" t="s">
        <v>310</v>
      </c>
      <c r="I1885" s="200" t="s">
        <v>4584</v>
      </c>
      <c r="V1885" s="200" t="s">
        <v>4648</v>
      </c>
      <c r="W1885" s="200" t="s">
        <v>4648</v>
      </c>
      <c r="Y1885" s="200" t="s">
        <v>4648</v>
      </c>
      <c r="Z1885" s="200" t="s">
        <v>4648</v>
      </c>
    </row>
    <row r="1886" spans="1:26" x14ac:dyDescent="0.3">
      <c r="A1886" s="200">
        <v>337699</v>
      </c>
      <c r="B1886" s="200" t="s">
        <v>3864</v>
      </c>
      <c r="C1886" s="200" t="s">
        <v>209</v>
      </c>
      <c r="D1886" s="200" t="s">
        <v>263</v>
      </c>
      <c r="I1886" s="200" t="s">
        <v>4584</v>
      </c>
    </row>
    <row r="1887" spans="1:26" x14ac:dyDescent="0.3">
      <c r="A1887" s="200">
        <v>335754</v>
      </c>
      <c r="B1887" s="200" t="s">
        <v>1975</v>
      </c>
      <c r="C1887" s="200" t="s">
        <v>870</v>
      </c>
      <c r="D1887" s="200" t="s">
        <v>527</v>
      </c>
      <c r="I1887" s="200" t="s">
        <v>4584</v>
      </c>
      <c r="Z1887" s="200" t="s">
        <v>4648</v>
      </c>
    </row>
    <row r="1888" spans="1:26" x14ac:dyDescent="0.3">
      <c r="A1888" s="200">
        <v>335756</v>
      </c>
      <c r="B1888" s="200" t="s">
        <v>3157</v>
      </c>
      <c r="C1888" s="200" t="s">
        <v>355</v>
      </c>
      <c r="D1888" s="200" t="s">
        <v>1003</v>
      </c>
      <c r="I1888" s="200" t="s">
        <v>4584</v>
      </c>
      <c r="Y1888" s="200" t="s">
        <v>4648</v>
      </c>
      <c r="Z1888" s="200" t="s">
        <v>4648</v>
      </c>
    </row>
    <row r="1889" spans="1:26" x14ac:dyDescent="0.3">
      <c r="A1889" s="200">
        <v>334213</v>
      </c>
      <c r="B1889" s="200" t="s">
        <v>5182</v>
      </c>
      <c r="C1889" s="200" t="s">
        <v>509</v>
      </c>
      <c r="D1889" s="200" t="s">
        <v>5183</v>
      </c>
      <c r="I1889" s="200" t="s">
        <v>4584</v>
      </c>
    </row>
    <row r="1890" spans="1:26" x14ac:dyDescent="0.3">
      <c r="A1890" s="200">
        <v>332151</v>
      </c>
      <c r="B1890" s="200" t="s">
        <v>2459</v>
      </c>
      <c r="C1890" s="200" t="s">
        <v>200</v>
      </c>
      <c r="D1890" s="200" t="s">
        <v>512</v>
      </c>
      <c r="I1890" s="200" t="s">
        <v>4584</v>
      </c>
      <c r="W1890" s="200" t="s">
        <v>4648</v>
      </c>
      <c r="X1890" s="200" t="s">
        <v>4648</v>
      </c>
      <c r="Y1890" s="200" t="s">
        <v>4648</v>
      </c>
      <c r="Z1890" s="200" t="s">
        <v>4648</v>
      </c>
    </row>
    <row r="1891" spans="1:26" x14ac:dyDescent="0.3">
      <c r="A1891" s="200">
        <v>331042</v>
      </c>
      <c r="B1891" s="200" t="s">
        <v>2914</v>
      </c>
      <c r="C1891" s="200" t="s">
        <v>476</v>
      </c>
      <c r="D1891" s="200" t="s">
        <v>318</v>
      </c>
      <c r="I1891" s="200" t="s">
        <v>4584</v>
      </c>
      <c r="V1891" s="200" t="s">
        <v>4648</v>
      </c>
      <c r="X1891" s="200" t="s">
        <v>4648</v>
      </c>
      <c r="Y1891" s="200" t="s">
        <v>4648</v>
      </c>
      <c r="Z1891" s="200" t="s">
        <v>4648</v>
      </c>
    </row>
    <row r="1892" spans="1:26" x14ac:dyDescent="0.3">
      <c r="A1892" s="200">
        <v>335758</v>
      </c>
      <c r="B1892" s="200" t="s">
        <v>3158</v>
      </c>
      <c r="C1892" s="200" t="s">
        <v>203</v>
      </c>
      <c r="D1892" s="200" t="s">
        <v>308</v>
      </c>
      <c r="I1892" s="200" t="s">
        <v>4584</v>
      </c>
      <c r="Y1892" s="200" t="s">
        <v>4648</v>
      </c>
      <c r="Z1892" s="200" t="s">
        <v>4648</v>
      </c>
    </row>
    <row r="1893" spans="1:26" x14ac:dyDescent="0.3">
      <c r="A1893" s="200">
        <v>335761</v>
      </c>
      <c r="B1893" s="200" t="s">
        <v>1976</v>
      </c>
      <c r="C1893" s="200" t="s">
        <v>343</v>
      </c>
      <c r="D1893" s="200" t="s">
        <v>814</v>
      </c>
      <c r="I1893" s="200" t="s">
        <v>4584</v>
      </c>
      <c r="Z1893" s="200" t="s">
        <v>4648</v>
      </c>
    </row>
    <row r="1894" spans="1:26" x14ac:dyDescent="0.3">
      <c r="A1894" s="200">
        <v>332153</v>
      </c>
      <c r="B1894" s="200" t="s">
        <v>1792</v>
      </c>
      <c r="C1894" s="200" t="s">
        <v>731</v>
      </c>
      <c r="D1894" s="200" t="s">
        <v>331</v>
      </c>
      <c r="I1894" s="200" t="s">
        <v>4584</v>
      </c>
      <c r="Z1894" s="200" t="s">
        <v>4648</v>
      </c>
    </row>
    <row r="1895" spans="1:26" x14ac:dyDescent="0.3">
      <c r="A1895" s="200">
        <v>326295</v>
      </c>
      <c r="B1895" s="200" t="s">
        <v>2830</v>
      </c>
      <c r="C1895" s="200" t="s">
        <v>203</v>
      </c>
      <c r="D1895" s="200" t="s">
        <v>378</v>
      </c>
      <c r="I1895" s="200" t="s">
        <v>4584</v>
      </c>
      <c r="V1895" s="200" t="s">
        <v>4648</v>
      </c>
      <c r="W1895" s="200" t="s">
        <v>4648</v>
      </c>
      <c r="Y1895" s="200" t="s">
        <v>4648</v>
      </c>
      <c r="Z1895" s="200" t="s">
        <v>4648</v>
      </c>
    </row>
    <row r="1896" spans="1:26" x14ac:dyDescent="0.3">
      <c r="A1896" s="200">
        <v>337706</v>
      </c>
      <c r="B1896" s="200" t="s">
        <v>3867</v>
      </c>
      <c r="C1896" s="200" t="s">
        <v>201</v>
      </c>
      <c r="D1896" s="200" t="s">
        <v>250</v>
      </c>
      <c r="I1896" s="200" t="s">
        <v>4584</v>
      </c>
      <c r="Z1896" s="200" t="s">
        <v>4648</v>
      </c>
    </row>
    <row r="1897" spans="1:26" x14ac:dyDescent="0.3">
      <c r="A1897" s="200">
        <v>316059</v>
      </c>
      <c r="B1897" s="200" t="s">
        <v>5184</v>
      </c>
      <c r="C1897" s="200" t="s">
        <v>284</v>
      </c>
      <c r="D1897" s="200" t="s">
        <v>505</v>
      </c>
      <c r="I1897" s="200" t="s">
        <v>4647</v>
      </c>
    </row>
    <row r="1898" spans="1:26" x14ac:dyDescent="0.3">
      <c r="A1898" s="200">
        <v>335765</v>
      </c>
      <c r="B1898" s="200" t="s">
        <v>1978</v>
      </c>
      <c r="C1898" s="200" t="s">
        <v>211</v>
      </c>
      <c r="D1898" s="200" t="s">
        <v>247</v>
      </c>
      <c r="I1898" s="200" t="s">
        <v>4584</v>
      </c>
    </row>
    <row r="1899" spans="1:26" x14ac:dyDescent="0.3">
      <c r="A1899" s="200">
        <v>328001</v>
      </c>
      <c r="B1899" s="200" t="s">
        <v>5187</v>
      </c>
      <c r="C1899" s="200" t="s">
        <v>5188</v>
      </c>
      <c r="D1899" s="200" t="s">
        <v>508</v>
      </c>
      <c r="I1899" s="200" t="s">
        <v>4647</v>
      </c>
      <c r="Z1899" s="200" t="s">
        <v>4648</v>
      </c>
    </row>
    <row r="1900" spans="1:26" x14ac:dyDescent="0.3">
      <c r="A1900" s="200">
        <v>334214</v>
      </c>
      <c r="B1900" s="200" t="s">
        <v>2622</v>
      </c>
      <c r="C1900" s="200" t="s">
        <v>893</v>
      </c>
      <c r="D1900" s="200" t="s">
        <v>837</v>
      </c>
      <c r="I1900" s="200" t="s">
        <v>4584</v>
      </c>
      <c r="W1900" s="200" t="s">
        <v>4648</v>
      </c>
      <c r="X1900" s="200" t="s">
        <v>4648</v>
      </c>
      <c r="Y1900" s="200" t="s">
        <v>4648</v>
      </c>
      <c r="Z1900" s="200" t="s">
        <v>4648</v>
      </c>
    </row>
    <row r="1901" spans="1:26" x14ac:dyDescent="0.3">
      <c r="A1901" s="200">
        <v>329798</v>
      </c>
      <c r="B1901" s="200" t="s">
        <v>5189</v>
      </c>
      <c r="C1901" s="200" t="s">
        <v>407</v>
      </c>
      <c r="D1901" s="200" t="s">
        <v>583</v>
      </c>
      <c r="I1901" s="200" t="s">
        <v>4647</v>
      </c>
      <c r="Z1901" s="200" t="s">
        <v>4648</v>
      </c>
    </row>
    <row r="1902" spans="1:26" x14ac:dyDescent="0.3">
      <c r="A1902" s="200">
        <v>335767</v>
      </c>
      <c r="B1902" s="200" t="s">
        <v>3159</v>
      </c>
      <c r="C1902" s="200" t="s">
        <v>1166</v>
      </c>
      <c r="D1902" s="200" t="s">
        <v>1115</v>
      </c>
      <c r="I1902" s="200" t="s">
        <v>4584</v>
      </c>
      <c r="Y1902" s="200" t="s">
        <v>4648</v>
      </c>
      <c r="Z1902" s="200" t="s">
        <v>4648</v>
      </c>
    </row>
    <row r="1903" spans="1:26" x14ac:dyDescent="0.3">
      <c r="A1903" s="200">
        <v>334215</v>
      </c>
      <c r="B1903" s="200" t="s">
        <v>1665</v>
      </c>
      <c r="C1903" s="200" t="s">
        <v>251</v>
      </c>
      <c r="D1903" s="200" t="s">
        <v>268</v>
      </c>
      <c r="I1903" s="200" t="s">
        <v>4584</v>
      </c>
      <c r="X1903" s="200" t="s">
        <v>4648</v>
      </c>
      <c r="Y1903" s="200" t="s">
        <v>4648</v>
      </c>
      <c r="Z1903" s="200" t="s">
        <v>4648</v>
      </c>
    </row>
    <row r="1904" spans="1:26" x14ac:dyDescent="0.3">
      <c r="A1904" s="200">
        <v>329799</v>
      </c>
      <c r="B1904" s="200" t="s">
        <v>5190</v>
      </c>
      <c r="C1904" s="200" t="s">
        <v>870</v>
      </c>
      <c r="D1904" s="200" t="s">
        <v>638</v>
      </c>
      <c r="I1904" s="200" t="s">
        <v>4647</v>
      </c>
      <c r="W1904" s="200" t="s">
        <v>4648</v>
      </c>
      <c r="X1904" s="200" t="s">
        <v>4648</v>
      </c>
      <c r="Y1904" s="200" t="s">
        <v>4648</v>
      </c>
      <c r="Z1904" s="200" t="s">
        <v>4648</v>
      </c>
    </row>
    <row r="1905" spans="1:26" x14ac:dyDescent="0.3">
      <c r="A1905" s="200">
        <v>334218</v>
      </c>
      <c r="B1905" s="200" t="s">
        <v>2623</v>
      </c>
      <c r="C1905" s="200" t="s">
        <v>602</v>
      </c>
      <c r="D1905" s="200" t="s">
        <v>405</v>
      </c>
      <c r="I1905" s="200" t="s">
        <v>4584</v>
      </c>
      <c r="W1905" s="200" t="s">
        <v>4648</v>
      </c>
      <c r="X1905" s="200" t="s">
        <v>4648</v>
      </c>
      <c r="Y1905" s="200" t="s">
        <v>4648</v>
      </c>
      <c r="Z1905" s="200" t="s">
        <v>4648</v>
      </c>
    </row>
    <row r="1906" spans="1:26" x14ac:dyDescent="0.3">
      <c r="A1906" s="200">
        <v>335770</v>
      </c>
      <c r="B1906" s="200" t="s">
        <v>3160</v>
      </c>
      <c r="C1906" s="200" t="s">
        <v>663</v>
      </c>
      <c r="D1906" s="200" t="s">
        <v>292</v>
      </c>
      <c r="I1906" s="200" t="s">
        <v>4584</v>
      </c>
      <c r="Y1906" s="200" t="s">
        <v>4648</v>
      </c>
      <c r="Z1906" s="200" t="s">
        <v>4648</v>
      </c>
    </row>
    <row r="1907" spans="1:26" x14ac:dyDescent="0.3">
      <c r="A1907" s="200">
        <v>334219</v>
      </c>
      <c r="B1907" s="200" t="s">
        <v>1666</v>
      </c>
      <c r="C1907" s="200" t="s">
        <v>246</v>
      </c>
      <c r="D1907" s="200" t="s">
        <v>423</v>
      </c>
      <c r="I1907" s="200" t="s">
        <v>4584</v>
      </c>
      <c r="X1907" s="200" t="s">
        <v>4648</v>
      </c>
      <c r="Y1907" s="200" t="s">
        <v>4648</v>
      </c>
      <c r="Z1907" s="200" t="s">
        <v>4648</v>
      </c>
    </row>
    <row r="1908" spans="1:26" x14ac:dyDescent="0.3">
      <c r="A1908" s="200">
        <v>325050</v>
      </c>
      <c r="B1908" s="200" t="s">
        <v>2821</v>
      </c>
      <c r="C1908" s="200" t="s">
        <v>209</v>
      </c>
      <c r="D1908" s="200" t="s">
        <v>465</v>
      </c>
      <c r="I1908" s="200" t="s">
        <v>4584</v>
      </c>
      <c r="V1908" s="200" t="s">
        <v>4648</v>
      </c>
      <c r="W1908" s="200" t="s">
        <v>4648</v>
      </c>
      <c r="Y1908" s="200" t="s">
        <v>4648</v>
      </c>
      <c r="Z1908" s="200" t="s">
        <v>4648</v>
      </c>
    </row>
    <row r="1909" spans="1:26" x14ac:dyDescent="0.3">
      <c r="A1909" s="200">
        <v>332158</v>
      </c>
      <c r="B1909" s="200" t="s">
        <v>5193</v>
      </c>
      <c r="C1909" s="200" t="s">
        <v>1068</v>
      </c>
      <c r="D1909" s="200" t="s">
        <v>312</v>
      </c>
      <c r="I1909" s="200" t="s">
        <v>4647</v>
      </c>
      <c r="Z1909" s="200" t="s">
        <v>4648</v>
      </c>
    </row>
    <row r="1910" spans="1:26" x14ac:dyDescent="0.3">
      <c r="A1910" s="200">
        <v>334220</v>
      </c>
      <c r="B1910" s="200" t="s">
        <v>1180</v>
      </c>
      <c r="C1910" s="200" t="s">
        <v>203</v>
      </c>
      <c r="D1910" s="200" t="s">
        <v>1181</v>
      </c>
      <c r="I1910" s="200" t="s">
        <v>4584</v>
      </c>
      <c r="Y1910" s="200" t="s">
        <v>4648</v>
      </c>
      <c r="Z1910" s="200" t="s">
        <v>4648</v>
      </c>
    </row>
    <row r="1911" spans="1:26" x14ac:dyDescent="0.3">
      <c r="A1911" s="200">
        <v>332161</v>
      </c>
      <c r="B1911" s="200" t="s">
        <v>1327</v>
      </c>
      <c r="C1911" s="200" t="s">
        <v>1328</v>
      </c>
      <c r="D1911" s="200" t="s">
        <v>1329</v>
      </c>
      <c r="I1911" s="200" t="s">
        <v>4584</v>
      </c>
      <c r="Y1911" s="200" t="s">
        <v>4648</v>
      </c>
      <c r="Z1911" s="200" t="s">
        <v>4648</v>
      </c>
    </row>
    <row r="1912" spans="1:26" x14ac:dyDescent="0.3">
      <c r="A1912" s="200">
        <v>329804</v>
      </c>
      <c r="B1912" s="200" t="s">
        <v>1515</v>
      </c>
      <c r="C1912" s="200" t="s">
        <v>396</v>
      </c>
      <c r="D1912" s="200" t="s">
        <v>604</v>
      </c>
      <c r="I1912" s="200" t="s">
        <v>4584</v>
      </c>
      <c r="X1912" s="200" t="s">
        <v>4648</v>
      </c>
      <c r="Y1912" s="200" t="s">
        <v>4648</v>
      </c>
      <c r="Z1912" s="200" t="s">
        <v>4648</v>
      </c>
    </row>
    <row r="1913" spans="1:26" x14ac:dyDescent="0.3">
      <c r="A1913" s="200">
        <v>337709</v>
      </c>
      <c r="B1913" s="200" t="s">
        <v>3868</v>
      </c>
      <c r="C1913" s="200" t="s">
        <v>3869</v>
      </c>
      <c r="D1913" s="200" t="s">
        <v>895</v>
      </c>
      <c r="F1913" s="200">
        <v>31006</v>
      </c>
      <c r="G1913" s="200" t="s">
        <v>85</v>
      </c>
      <c r="H1913" s="200">
        <v>1</v>
      </c>
      <c r="I1913" s="200" t="s">
        <v>4584</v>
      </c>
    </row>
    <row r="1914" spans="1:26" x14ac:dyDescent="0.3">
      <c r="A1914" s="200">
        <v>337710</v>
      </c>
      <c r="B1914" s="200" t="s">
        <v>3870</v>
      </c>
      <c r="C1914" s="200" t="s">
        <v>273</v>
      </c>
      <c r="D1914" s="200" t="s">
        <v>1087</v>
      </c>
      <c r="I1914" s="200" t="s">
        <v>4584</v>
      </c>
      <c r="Z1914" s="200" t="s">
        <v>4648</v>
      </c>
    </row>
    <row r="1915" spans="1:26" x14ac:dyDescent="0.3">
      <c r="A1915" s="200">
        <v>333304</v>
      </c>
      <c r="B1915" s="200" t="s">
        <v>2505</v>
      </c>
      <c r="C1915" s="200" t="s">
        <v>394</v>
      </c>
      <c r="D1915" s="200" t="s">
        <v>318</v>
      </c>
      <c r="I1915" s="200" t="s">
        <v>4584</v>
      </c>
      <c r="W1915" s="200" t="s">
        <v>4648</v>
      </c>
      <c r="X1915" s="200" t="s">
        <v>4648</v>
      </c>
      <c r="Y1915" s="200" t="s">
        <v>4648</v>
      </c>
      <c r="Z1915" s="200" t="s">
        <v>4648</v>
      </c>
    </row>
    <row r="1916" spans="1:26" x14ac:dyDescent="0.3">
      <c r="A1916" s="200">
        <v>334221</v>
      </c>
      <c r="B1916" s="200" t="s">
        <v>2624</v>
      </c>
      <c r="C1916" s="200" t="s">
        <v>211</v>
      </c>
      <c r="D1916" s="200" t="s">
        <v>2625</v>
      </c>
      <c r="I1916" s="200" t="s">
        <v>4584</v>
      </c>
      <c r="W1916" s="200" t="s">
        <v>4648</v>
      </c>
      <c r="X1916" s="200" t="s">
        <v>4648</v>
      </c>
      <c r="Y1916" s="200" t="s">
        <v>4648</v>
      </c>
      <c r="Z1916" s="200" t="s">
        <v>4648</v>
      </c>
    </row>
    <row r="1917" spans="1:26" x14ac:dyDescent="0.3">
      <c r="A1917" s="200">
        <v>337711</v>
      </c>
      <c r="B1917" s="200" t="s">
        <v>3871</v>
      </c>
      <c r="C1917" s="200" t="s">
        <v>3622</v>
      </c>
      <c r="D1917" s="200" t="s">
        <v>3630</v>
      </c>
      <c r="I1917" s="200" t="s">
        <v>4584</v>
      </c>
      <c r="Z1917" s="200" t="s">
        <v>4648</v>
      </c>
    </row>
    <row r="1918" spans="1:26" x14ac:dyDescent="0.3">
      <c r="A1918" s="200">
        <v>329811</v>
      </c>
      <c r="B1918" s="200" t="s">
        <v>5195</v>
      </c>
      <c r="C1918" s="200" t="s">
        <v>203</v>
      </c>
      <c r="D1918" s="200" t="s">
        <v>789</v>
      </c>
      <c r="I1918" s="200" t="s">
        <v>4647</v>
      </c>
      <c r="Z1918" s="200" t="s">
        <v>4648</v>
      </c>
    </row>
    <row r="1919" spans="1:26" x14ac:dyDescent="0.3">
      <c r="A1919" s="200">
        <v>326243</v>
      </c>
      <c r="B1919" s="200" t="s">
        <v>2335</v>
      </c>
      <c r="C1919" s="200" t="s">
        <v>639</v>
      </c>
      <c r="D1919" s="200" t="s">
        <v>289</v>
      </c>
      <c r="I1919" s="200" t="s">
        <v>4584</v>
      </c>
      <c r="W1919" s="200" t="s">
        <v>4648</v>
      </c>
      <c r="X1919" s="200" t="s">
        <v>4648</v>
      </c>
      <c r="Y1919" s="200" t="s">
        <v>4648</v>
      </c>
      <c r="Z1919" s="200" t="s">
        <v>4648</v>
      </c>
    </row>
    <row r="1920" spans="1:26" x14ac:dyDescent="0.3">
      <c r="A1920" s="200">
        <v>329812</v>
      </c>
      <c r="B1920" s="200" t="s">
        <v>2389</v>
      </c>
      <c r="C1920" s="200" t="s">
        <v>571</v>
      </c>
      <c r="D1920" s="200" t="s">
        <v>377</v>
      </c>
      <c r="I1920" s="200" t="s">
        <v>4584</v>
      </c>
      <c r="W1920" s="200" t="s">
        <v>4648</v>
      </c>
      <c r="X1920" s="200" t="s">
        <v>4648</v>
      </c>
      <c r="Y1920" s="200" t="s">
        <v>4648</v>
      </c>
      <c r="Z1920" s="200" t="s">
        <v>4648</v>
      </c>
    </row>
    <row r="1921" spans="1:26" x14ac:dyDescent="0.3">
      <c r="A1921" s="200">
        <v>306334</v>
      </c>
      <c r="B1921" s="200" t="s">
        <v>5196</v>
      </c>
      <c r="C1921" s="200" t="s">
        <v>246</v>
      </c>
      <c r="D1921" s="200" t="s">
        <v>280</v>
      </c>
      <c r="I1921" s="200" t="s">
        <v>4647</v>
      </c>
    </row>
    <row r="1922" spans="1:26" x14ac:dyDescent="0.3">
      <c r="A1922" s="200">
        <v>335774</v>
      </c>
      <c r="B1922" s="200" t="s">
        <v>3161</v>
      </c>
      <c r="C1922" s="200" t="s">
        <v>3162</v>
      </c>
      <c r="D1922" s="200" t="s">
        <v>1070</v>
      </c>
      <c r="I1922" s="200" t="s">
        <v>4584</v>
      </c>
      <c r="Y1922" s="200" t="s">
        <v>4648</v>
      </c>
      <c r="Z1922" s="200" t="s">
        <v>4648</v>
      </c>
    </row>
    <row r="1923" spans="1:26" x14ac:dyDescent="0.3">
      <c r="A1923" s="200">
        <v>332168</v>
      </c>
      <c r="B1923" s="200" t="s">
        <v>1561</v>
      </c>
      <c r="C1923" s="200" t="s">
        <v>672</v>
      </c>
      <c r="D1923" s="200" t="s">
        <v>1031</v>
      </c>
      <c r="I1923" s="200" t="s">
        <v>4584</v>
      </c>
      <c r="X1923" s="200" t="s">
        <v>4648</v>
      </c>
      <c r="Y1923" s="200" t="s">
        <v>4648</v>
      </c>
      <c r="Z1923" s="200" t="s">
        <v>4648</v>
      </c>
    </row>
    <row r="1924" spans="1:26" x14ac:dyDescent="0.3">
      <c r="A1924" s="200">
        <v>334223</v>
      </c>
      <c r="B1924" s="200" t="s">
        <v>2626</v>
      </c>
      <c r="C1924" s="200" t="s">
        <v>346</v>
      </c>
      <c r="D1924" s="200" t="s">
        <v>1129</v>
      </c>
      <c r="I1924" s="200" t="s">
        <v>4584</v>
      </c>
      <c r="W1924" s="200" t="s">
        <v>4648</v>
      </c>
      <c r="X1924" s="200" t="s">
        <v>4648</v>
      </c>
      <c r="Y1924" s="200" t="s">
        <v>4648</v>
      </c>
      <c r="Z1924" s="200" t="s">
        <v>4648</v>
      </c>
    </row>
    <row r="1925" spans="1:26" x14ac:dyDescent="0.3">
      <c r="A1925" s="200">
        <v>337713</v>
      </c>
      <c r="B1925" s="200" t="s">
        <v>3872</v>
      </c>
      <c r="C1925" s="200" t="s">
        <v>458</v>
      </c>
      <c r="D1925" s="200" t="s">
        <v>387</v>
      </c>
      <c r="I1925" s="200" t="s">
        <v>4584</v>
      </c>
    </row>
    <row r="1926" spans="1:26" x14ac:dyDescent="0.3">
      <c r="A1926" s="200">
        <v>335778</v>
      </c>
      <c r="B1926" s="200" t="s">
        <v>3163</v>
      </c>
      <c r="C1926" s="200" t="s">
        <v>286</v>
      </c>
      <c r="D1926" s="200" t="s">
        <v>497</v>
      </c>
      <c r="I1926" s="200" t="s">
        <v>4584</v>
      </c>
      <c r="Z1926" s="200" t="s">
        <v>4648</v>
      </c>
    </row>
    <row r="1927" spans="1:26" x14ac:dyDescent="0.3">
      <c r="A1927" s="200">
        <v>334224</v>
      </c>
      <c r="B1927" s="200" t="s">
        <v>1667</v>
      </c>
      <c r="C1927" s="200" t="s">
        <v>428</v>
      </c>
      <c r="D1927" s="200" t="s">
        <v>261</v>
      </c>
      <c r="I1927" s="200" t="s">
        <v>4584</v>
      </c>
      <c r="X1927" s="200" t="s">
        <v>4648</v>
      </c>
      <c r="Y1927" s="200" t="s">
        <v>4648</v>
      </c>
      <c r="Z1927" s="200" t="s">
        <v>4648</v>
      </c>
    </row>
    <row r="1928" spans="1:26" x14ac:dyDescent="0.3">
      <c r="A1928" s="200">
        <v>335781</v>
      </c>
      <c r="B1928" s="200" t="s">
        <v>1980</v>
      </c>
      <c r="C1928" s="200" t="s">
        <v>641</v>
      </c>
      <c r="D1928" s="200" t="s">
        <v>787</v>
      </c>
      <c r="I1928" s="200" t="s">
        <v>4584</v>
      </c>
      <c r="Y1928" s="200" t="s">
        <v>4648</v>
      </c>
      <c r="Z1928" s="200" t="s">
        <v>4648</v>
      </c>
    </row>
    <row r="1929" spans="1:26" x14ac:dyDescent="0.3">
      <c r="A1929" s="200">
        <v>327514</v>
      </c>
      <c r="B1929" s="200" t="s">
        <v>5200</v>
      </c>
      <c r="C1929" s="200" t="s">
        <v>251</v>
      </c>
      <c r="D1929" s="200" t="s">
        <v>351</v>
      </c>
      <c r="I1929" s="200" t="s">
        <v>4647</v>
      </c>
      <c r="Y1929" s="200" t="s">
        <v>4648</v>
      </c>
      <c r="Z1929" s="200" t="s">
        <v>4648</v>
      </c>
    </row>
    <row r="1930" spans="1:26" x14ac:dyDescent="0.3">
      <c r="A1930" s="200">
        <v>337237</v>
      </c>
      <c r="B1930" s="200" t="s">
        <v>3513</v>
      </c>
      <c r="C1930" s="200" t="s">
        <v>338</v>
      </c>
      <c r="D1930" s="200" t="s">
        <v>976</v>
      </c>
      <c r="I1930" s="200" t="s">
        <v>4584</v>
      </c>
      <c r="Y1930" s="200" t="s">
        <v>4648</v>
      </c>
      <c r="Z1930" s="200" t="s">
        <v>4648</v>
      </c>
    </row>
    <row r="1931" spans="1:26" x14ac:dyDescent="0.3">
      <c r="A1931" s="200">
        <v>334226</v>
      </c>
      <c r="B1931" s="200" t="s">
        <v>5201</v>
      </c>
      <c r="C1931" s="200" t="s">
        <v>504</v>
      </c>
      <c r="D1931" s="200" t="s">
        <v>408</v>
      </c>
      <c r="I1931" s="200" t="s">
        <v>4647</v>
      </c>
    </row>
    <row r="1932" spans="1:26" x14ac:dyDescent="0.3">
      <c r="A1932" s="200">
        <v>325064</v>
      </c>
      <c r="B1932" s="200" t="s">
        <v>715</v>
      </c>
      <c r="C1932" s="200" t="s">
        <v>716</v>
      </c>
      <c r="D1932" s="200" t="s">
        <v>717</v>
      </c>
      <c r="I1932" s="200" t="s">
        <v>4584</v>
      </c>
      <c r="Z1932" s="200" t="s">
        <v>4648</v>
      </c>
    </row>
    <row r="1933" spans="1:26" x14ac:dyDescent="0.3">
      <c r="A1933" s="200">
        <v>334229</v>
      </c>
      <c r="B1933" s="200" t="s">
        <v>2627</v>
      </c>
      <c r="C1933" s="200" t="s">
        <v>255</v>
      </c>
      <c r="D1933" s="200" t="s">
        <v>310</v>
      </c>
      <c r="I1933" s="200" t="s">
        <v>4584</v>
      </c>
      <c r="W1933" s="200" t="s">
        <v>4648</v>
      </c>
      <c r="X1933" s="200" t="s">
        <v>4648</v>
      </c>
      <c r="Y1933" s="200" t="s">
        <v>4648</v>
      </c>
      <c r="Z1933" s="200" t="s">
        <v>4648</v>
      </c>
    </row>
    <row r="1934" spans="1:26" x14ac:dyDescent="0.3">
      <c r="A1934" s="200">
        <v>335784</v>
      </c>
      <c r="B1934" s="200" t="s">
        <v>1981</v>
      </c>
      <c r="C1934" s="200" t="s">
        <v>350</v>
      </c>
      <c r="D1934" s="200" t="s">
        <v>874</v>
      </c>
      <c r="I1934" s="200" t="s">
        <v>4584</v>
      </c>
    </row>
    <row r="1935" spans="1:26" x14ac:dyDescent="0.3">
      <c r="A1935" s="200">
        <v>329819</v>
      </c>
      <c r="B1935" s="200" t="s">
        <v>5202</v>
      </c>
      <c r="C1935" s="200" t="s">
        <v>200</v>
      </c>
      <c r="D1935" s="200" t="s">
        <v>812</v>
      </c>
      <c r="I1935" s="200" t="s">
        <v>4647</v>
      </c>
    </row>
    <row r="1936" spans="1:26" x14ac:dyDescent="0.3">
      <c r="A1936" s="200">
        <v>334230</v>
      </c>
      <c r="B1936" s="200" t="s">
        <v>5203</v>
      </c>
      <c r="C1936" s="200" t="s">
        <v>391</v>
      </c>
      <c r="D1936" s="200" t="s">
        <v>5204</v>
      </c>
      <c r="I1936" s="200" t="s">
        <v>4647</v>
      </c>
      <c r="Y1936" s="200" t="s">
        <v>4648</v>
      </c>
      <c r="Z1936" s="200" t="s">
        <v>4648</v>
      </c>
    </row>
    <row r="1937" spans="1:26" x14ac:dyDescent="0.3">
      <c r="A1937" s="200">
        <v>335786</v>
      </c>
      <c r="B1937" s="200" t="s">
        <v>1982</v>
      </c>
      <c r="C1937" s="200" t="s">
        <v>288</v>
      </c>
      <c r="D1937" s="200" t="s">
        <v>637</v>
      </c>
      <c r="I1937" s="200" t="s">
        <v>4584</v>
      </c>
      <c r="Y1937" s="200" t="s">
        <v>4648</v>
      </c>
      <c r="Z1937" s="200" t="s">
        <v>4648</v>
      </c>
    </row>
    <row r="1938" spans="1:26" x14ac:dyDescent="0.3">
      <c r="A1938" s="200">
        <v>306410</v>
      </c>
      <c r="B1938" s="200" t="s">
        <v>5205</v>
      </c>
      <c r="C1938" s="200" t="s">
        <v>337</v>
      </c>
      <c r="D1938" s="200" t="s">
        <v>212</v>
      </c>
      <c r="I1938" s="200" t="s">
        <v>4647</v>
      </c>
    </row>
    <row r="1939" spans="1:26" x14ac:dyDescent="0.3">
      <c r="A1939" s="200">
        <v>337718</v>
      </c>
      <c r="B1939" s="200" t="s">
        <v>3874</v>
      </c>
      <c r="C1939" s="200" t="s">
        <v>211</v>
      </c>
      <c r="D1939" s="200" t="s">
        <v>263</v>
      </c>
      <c r="I1939" s="200" t="s">
        <v>4584</v>
      </c>
    </row>
    <row r="1940" spans="1:26" x14ac:dyDescent="0.3">
      <c r="A1940" s="200">
        <v>335790</v>
      </c>
      <c r="B1940" s="200" t="s">
        <v>1986</v>
      </c>
      <c r="C1940" s="200" t="s">
        <v>1987</v>
      </c>
      <c r="D1940" s="200" t="s">
        <v>312</v>
      </c>
      <c r="I1940" s="200" t="s">
        <v>4584</v>
      </c>
      <c r="Z1940" s="200" t="s">
        <v>4648</v>
      </c>
    </row>
    <row r="1941" spans="1:26" x14ac:dyDescent="0.3">
      <c r="A1941" s="200">
        <v>335791</v>
      </c>
      <c r="B1941" s="200" t="s">
        <v>1988</v>
      </c>
      <c r="C1941" s="200" t="s">
        <v>631</v>
      </c>
      <c r="D1941" s="200" t="s">
        <v>807</v>
      </c>
      <c r="F1941" s="200">
        <v>29962</v>
      </c>
      <c r="G1941" s="200" t="s">
        <v>4517</v>
      </c>
      <c r="H1941" s="200">
        <v>1</v>
      </c>
      <c r="I1941" s="200" t="s">
        <v>4584</v>
      </c>
    </row>
    <row r="1942" spans="1:26" x14ac:dyDescent="0.3">
      <c r="A1942" s="200">
        <v>337255</v>
      </c>
      <c r="B1942" s="200" t="s">
        <v>3516</v>
      </c>
      <c r="C1942" s="200" t="s">
        <v>200</v>
      </c>
      <c r="D1942" s="200" t="s">
        <v>878</v>
      </c>
      <c r="I1942" s="200" t="s">
        <v>4584</v>
      </c>
      <c r="Y1942" s="200" t="s">
        <v>4648</v>
      </c>
      <c r="Z1942" s="200" t="s">
        <v>4648</v>
      </c>
    </row>
    <row r="1943" spans="1:26" x14ac:dyDescent="0.3">
      <c r="A1943" s="200">
        <v>335792</v>
      </c>
      <c r="B1943" s="200" t="s">
        <v>1989</v>
      </c>
      <c r="C1943" s="200" t="s">
        <v>203</v>
      </c>
      <c r="D1943" s="200" t="s">
        <v>1990</v>
      </c>
      <c r="I1943" s="200" t="s">
        <v>4584</v>
      </c>
      <c r="Y1943" s="200" t="s">
        <v>4648</v>
      </c>
      <c r="Z1943" s="200" t="s">
        <v>4648</v>
      </c>
    </row>
    <row r="1944" spans="1:26" x14ac:dyDescent="0.3">
      <c r="A1944" s="200">
        <v>306451</v>
      </c>
      <c r="B1944" s="200" t="s">
        <v>5206</v>
      </c>
      <c r="C1944" s="200" t="s">
        <v>238</v>
      </c>
      <c r="D1944" s="200" t="s">
        <v>263</v>
      </c>
      <c r="I1944" s="200" t="s">
        <v>4647</v>
      </c>
      <c r="V1944" s="200" t="s">
        <v>4648</v>
      </c>
      <c r="W1944" s="200" t="s">
        <v>4648</v>
      </c>
      <c r="Y1944" s="200" t="s">
        <v>4648</v>
      </c>
      <c r="Z1944" s="200" t="s">
        <v>4648</v>
      </c>
    </row>
    <row r="1945" spans="1:26" x14ac:dyDescent="0.3">
      <c r="A1945" s="200">
        <v>335793</v>
      </c>
      <c r="B1945" s="200" t="s">
        <v>1991</v>
      </c>
      <c r="C1945" s="200" t="s">
        <v>506</v>
      </c>
      <c r="D1945" s="200" t="s">
        <v>850</v>
      </c>
      <c r="I1945" s="200" t="s">
        <v>4584</v>
      </c>
      <c r="Z1945" s="200" t="s">
        <v>4648</v>
      </c>
    </row>
    <row r="1946" spans="1:26" x14ac:dyDescent="0.3">
      <c r="A1946" s="200">
        <v>338232</v>
      </c>
      <c r="B1946" s="200" t="s">
        <v>4161</v>
      </c>
      <c r="C1946" s="200" t="s">
        <v>4162</v>
      </c>
      <c r="D1946" s="200" t="s">
        <v>4163</v>
      </c>
      <c r="I1946" s="200" t="s">
        <v>4584</v>
      </c>
      <c r="Z1946" s="200" t="s">
        <v>4648</v>
      </c>
    </row>
    <row r="1947" spans="1:26" x14ac:dyDescent="0.3">
      <c r="A1947" s="200">
        <v>335797</v>
      </c>
      <c r="B1947" s="200" t="s">
        <v>3164</v>
      </c>
      <c r="C1947" s="200" t="s">
        <v>200</v>
      </c>
      <c r="D1947" s="200" t="s">
        <v>600</v>
      </c>
      <c r="I1947" s="200" t="s">
        <v>4584</v>
      </c>
      <c r="Y1947" s="200" t="s">
        <v>4648</v>
      </c>
      <c r="Z1947" s="200" t="s">
        <v>4648</v>
      </c>
    </row>
    <row r="1948" spans="1:26" x14ac:dyDescent="0.3">
      <c r="A1948" s="200">
        <v>337721</v>
      </c>
      <c r="B1948" s="200" t="s">
        <v>3876</v>
      </c>
      <c r="C1948" s="200" t="s">
        <v>209</v>
      </c>
      <c r="D1948" s="200" t="s">
        <v>322</v>
      </c>
      <c r="I1948" s="200" t="s">
        <v>4584</v>
      </c>
      <c r="Z1948" s="200" t="s">
        <v>4648</v>
      </c>
    </row>
    <row r="1949" spans="1:26" x14ac:dyDescent="0.3">
      <c r="A1949" s="200">
        <v>335799</v>
      </c>
      <c r="B1949" s="200" t="s">
        <v>3165</v>
      </c>
      <c r="C1949" s="200" t="s">
        <v>209</v>
      </c>
      <c r="D1949" s="200" t="s">
        <v>625</v>
      </c>
      <c r="I1949" s="200" t="s">
        <v>4584</v>
      </c>
      <c r="Y1949" s="200" t="s">
        <v>4648</v>
      </c>
      <c r="Z1949" s="200" t="s">
        <v>4648</v>
      </c>
    </row>
    <row r="1950" spans="1:26" x14ac:dyDescent="0.3">
      <c r="A1950" s="200">
        <v>329827</v>
      </c>
      <c r="B1950" s="200" t="s">
        <v>2890</v>
      </c>
      <c r="C1950" s="200" t="s">
        <v>533</v>
      </c>
      <c r="D1950" s="200" t="s">
        <v>1122</v>
      </c>
      <c r="I1950" s="200" t="s">
        <v>4584</v>
      </c>
      <c r="V1950" s="200" t="s">
        <v>4648</v>
      </c>
      <c r="W1950" s="200" t="s">
        <v>4648</v>
      </c>
      <c r="Y1950" s="200" t="s">
        <v>4648</v>
      </c>
      <c r="Z1950" s="200" t="s">
        <v>4648</v>
      </c>
    </row>
    <row r="1951" spans="1:26" x14ac:dyDescent="0.3">
      <c r="A1951" s="200">
        <v>334235</v>
      </c>
      <c r="B1951" s="200" t="s">
        <v>2628</v>
      </c>
      <c r="C1951" s="200" t="s">
        <v>641</v>
      </c>
      <c r="D1951" s="200" t="s">
        <v>322</v>
      </c>
      <c r="I1951" s="200" t="s">
        <v>4584</v>
      </c>
      <c r="W1951" s="200" t="s">
        <v>4648</v>
      </c>
      <c r="X1951" s="200" t="s">
        <v>4648</v>
      </c>
      <c r="Y1951" s="200" t="s">
        <v>4648</v>
      </c>
      <c r="Z1951" s="200" t="s">
        <v>4648</v>
      </c>
    </row>
    <row r="1952" spans="1:26" x14ac:dyDescent="0.3">
      <c r="A1952" s="200">
        <v>334236</v>
      </c>
      <c r="B1952" s="200" t="s">
        <v>1668</v>
      </c>
      <c r="C1952" s="200" t="s">
        <v>533</v>
      </c>
      <c r="D1952" s="200" t="s">
        <v>367</v>
      </c>
      <c r="I1952" s="200" t="s">
        <v>4584</v>
      </c>
      <c r="X1952" s="200" t="s">
        <v>4648</v>
      </c>
      <c r="Y1952" s="200" t="s">
        <v>4648</v>
      </c>
      <c r="Z1952" s="200" t="s">
        <v>4648</v>
      </c>
    </row>
    <row r="1953" spans="1:26" x14ac:dyDescent="0.3">
      <c r="A1953" s="200">
        <v>335800</v>
      </c>
      <c r="B1953" s="200" t="s">
        <v>3166</v>
      </c>
      <c r="C1953" s="200" t="s">
        <v>479</v>
      </c>
      <c r="D1953" s="200" t="s">
        <v>292</v>
      </c>
      <c r="I1953" s="200" t="s">
        <v>4584</v>
      </c>
      <c r="Y1953" s="200" t="s">
        <v>4648</v>
      </c>
      <c r="Z1953" s="200" t="s">
        <v>4648</v>
      </c>
    </row>
    <row r="1954" spans="1:26" x14ac:dyDescent="0.3">
      <c r="A1954" s="200">
        <v>335801</v>
      </c>
      <c r="B1954" s="200" t="s">
        <v>1992</v>
      </c>
      <c r="C1954" s="200" t="s">
        <v>296</v>
      </c>
      <c r="D1954" s="200" t="s">
        <v>1130</v>
      </c>
      <c r="I1954" s="200" t="s">
        <v>4584</v>
      </c>
    </row>
    <row r="1955" spans="1:26" x14ac:dyDescent="0.3">
      <c r="A1955" s="200">
        <v>334238</v>
      </c>
      <c r="B1955" s="200" t="s">
        <v>1391</v>
      </c>
      <c r="C1955" s="200" t="s">
        <v>238</v>
      </c>
      <c r="D1955" s="200" t="s">
        <v>224</v>
      </c>
      <c r="I1955" s="200" t="s">
        <v>4584</v>
      </c>
      <c r="Y1955" s="200" t="s">
        <v>4648</v>
      </c>
      <c r="Z1955" s="200" t="s">
        <v>4648</v>
      </c>
    </row>
    <row r="1956" spans="1:26" x14ac:dyDescent="0.3">
      <c r="A1956" s="200">
        <v>335802</v>
      </c>
      <c r="B1956" s="200" t="s">
        <v>3167</v>
      </c>
      <c r="C1956" s="200" t="s">
        <v>248</v>
      </c>
      <c r="D1956" s="200" t="s">
        <v>470</v>
      </c>
      <c r="I1956" s="200" t="s">
        <v>4584</v>
      </c>
      <c r="Y1956" s="200" t="s">
        <v>4648</v>
      </c>
      <c r="Z1956" s="200" t="s">
        <v>4648</v>
      </c>
    </row>
    <row r="1957" spans="1:26" x14ac:dyDescent="0.3">
      <c r="A1957" s="200">
        <v>334239</v>
      </c>
      <c r="B1957" s="200" t="s">
        <v>1392</v>
      </c>
      <c r="C1957" s="200" t="s">
        <v>893</v>
      </c>
      <c r="D1957" s="200" t="s">
        <v>592</v>
      </c>
      <c r="I1957" s="200" t="s">
        <v>4584</v>
      </c>
      <c r="Y1957" s="200" t="s">
        <v>4648</v>
      </c>
      <c r="Z1957" s="200" t="s">
        <v>4648</v>
      </c>
    </row>
    <row r="1958" spans="1:26" x14ac:dyDescent="0.3">
      <c r="A1958" s="200">
        <v>337730</v>
      </c>
      <c r="B1958" s="200" t="s">
        <v>3880</v>
      </c>
      <c r="C1958" s="200" t="s">
        <v>286</v>
      </c>
      <c r="D1958" s="200" t="s">
        <v>3881</v>
      </c>
      <c r="I1958" s="200" t="s">
        <v>4584</v>
      </c>
      <c r="Z1958" s="200" t="s">
        <v>4648</v>
      </c>
    </row>
    <row r="1959" spans="1:26" x14ac:dyDescent="0.3">
      <c r="A1959" s="200">
        <v>332197</v>
      </c>
      <c r="B1959" s="200" t="s">
        <v>1562</v>
      </c>
      <c r="C1959" s="200" t="s">
        <v>200</v>
      </c>
      <c r="D1959" s="200" t="s">
        <v>267</v>
      </c>
      <c r="I1959" s="200" t="s">
        <v>4584</v>
      </c>
      <c r="X1959" s="200" t="s">
        <v>4648</v>
      </c>
      <c r="Y1959" s="200" t="s">
        <v>4648</v>
      </c>
      <c r="Z1959" s="200" t="s">
        <v>4648</v>
      </c>
    </row>
    <row r="1960" spans="1:26" x14ac:dyDescent="0.3">
      <c r="A1960" s="200">
        <v>335809</v>
      </c>
      <c r="B1960" s="200" t="s">
        <v>3168</v>
      </c>
      <c r="C1960" s="200" t="s">
        <v>227</v>
      </c>
      <c r="D1960" s="200" t="s">
        <v>927</v>
      </c>
      <c r="I1960" s="200" t="s">
        <v>4584</v>
      </c>
      <c r="Y1960" s="200" t="s">
        <v>4648</v>
      </c>
      <c r="Z1960" s="200" t="s">
        <v>4648</v>
      </c>
    </row>
    <row r="1961" spans="1:26" x14ac:dyDescent="0.3">
      <c r="A1961" s="200">
        <v>335810</v>
      </c>
      <c r="B1961" s="200" t="s">
        <v>3169</v>
      </c>
      <c r="C1961" s="200" t="s">
        <v>225</v>
      </c>
      <c r="D1961" s="200" t="s">
        <v>3170</v>
      </c>
      <c r="I1961" s="200" t="s">
        <v>4584</v>
      </c>
      <c r="Y1961" s="200" t="s">
        <v>4648</v>
      </c>
      <c r="Z1961" s="200" t="s">
        <v>4648</v>
      </c>
    </row>
    <row r="1962" spans="1:26" x14ac:dyDescent="0.3">
      <c r="A1962" s="200">
        <v>325071</v>
      </c>
      <c r="B1962" s="200" t="s">
        <v>1471</v>
      </c>
      <c r="C1962" s="200" t="s">
        <v>445</v>
      </c>
      <c r="D1962" s="200" t="s">
        <v>420</v>
      </c>
      <c r="I1962" s="200" t="s">
        <v>4584</v>
      </c>
      <c r="X1962" s="200" t="s">
        <v>4648</v>
      </c>
      <c r="Y1962" s="200" t="s">
        <v>4648</v>
      </c>
      <c r="Z1962" s="200" t="s">
        <v>4648</v>
      </c>
    </row>
    <row r="1963" spans="1:26" x14ac:dyDescent="0.3">
      <c r="A1963" s="200">
        <v>334243</v>
      </c>
      <c r="B1963" s="200" t="s">
        <v>2629</v>
      </c>
      <c r="C1963" s="200" t="s">
        <v>203</v>
      </c>
      <c r="D1963" s="200" t="s">
        <v>2630</v>
      </c>
      <c r="I1963" s="200" t="s">
        <v>4584</v>
      </c>
      <c r="W1963" s="200" t="s">
        <v>4648</v>
      </c>
      <c r="X1963" s="200" t="s">
        <v>4648</v>
      </c>
      <c r="Y1963" s="200" t="s">
        <v>4648</v>
      </c>
      <c r="Z1963" s="200" t="s">
        <v>4648</v>
      </c>
    </row>
    <row r="1964" spans="1:26" x14ac:dyDescent="0.3">
      <c r="A1964" s="200">
        <v>335813</v>
      </c>
      <c r="B1964" s="200" t="s">
        <v>1994</v>
      </c>
      <c r="C1964" s="200" t="s">
        <v>238</v>
      </c>
      <c r="D1964" s="200" t="s">
        <v>781</v>
      </c>
      <c r="I1964" s="200" t="s">
        <v>4584</v>
      </c>
      <c r="Y1964" s="200" t="s">
        <v>4648</v>
      </c>
      <c r="Z1964" s="200" t="s">
        <v>4648</v>
      </c>
    </row>
    <row r="1965" spans="1:26" x14ac:dyDescent="0.3">
      <c r="A1965" s="200">
        <v>317067</v>
      </c>
      <c r="B1965" s="200" t="s">
        <v>5211</v>
      </c>
      <c r="C1965" s="200" t="s">
        <v>203</v>
      </c>
      <c r="D1965" s="200" t="s">
        <v>769</v>
      </c>
      <c r="I1965" s="200" t="s">
        <v>4647</v>
      </c>
      <c r="Z1965" s="200" t="s">
        <v>4648</v>
      </c>
    </row>
    <row r="1966" spans="1:26" x14ac:dyDescent="0.3">
      <c r="A1966" s="200">
        <v>334245</v>
      </c>
      <c r="B1966" s="200" t="s">
        <v>2631</v>
      </c>
      <c r="C1966" s="200" t="s">
        <v>595</v>
      </c>
      <c r="D1966" s="200" t="s">
        <v>887</v>
      </c>
      <c r="I1966" s="200" t="s">
        <v>4584</v>
      </c>
      <c r="W1966" s="200" t="s">
        <v>4648</v>
      </c>
      <c r="X1966" s="200" t="s">
        <v>4648</v>
      </c>
      <c r="Y1966" s="200" t="s">
        <v>4648</v>
      </c>
      <c r="Z1966" s="200" t="s">
        <v>4648</v>
      </c>
    </row>
    <row r="1967" spans="1:26" x14ac:dyDescent="0.3">
      <c r="A1967" s="200">
        <v>335816</v>
      </c>
      <c r="B1967" s="200" t="s">
        <v>3171</v>
      </c>
      <c r="C1967" s="200" t="s">
        <v>460</v>
      </c>
      <c r="D1967" s="200" t="s">
        <v>258</v>
      </c>
      <c r="I1967" s="200" t="s">
        <v>4584</v>
      </c>
      <c r="Y1967" s="200" t="s">
        <v>4648</v>
      </c>
      <c r="Z1967" s="200" t="s">
        <v>4648</v>
      </c>
    </row>
    <row r="1968" spans="1:26" x14ac:dyDescent="0.3">
      <c r="A1968" s="200">
        <v>326934</v>
      </c>
      <c r="B1968" s="200" t="s">
        <v>1486</v>
      </c>
      <c r="C1968" s="200" t="s">
        <v>330</v>
      </c>
      <c r="D1968" s="200" t="s">
        <v>844</v>
      </c>
      <c r="I1968" s="200" t="s">
        <v>4584</v>
      </c>
      <c r="X1968" s="200" t="s">
        <v>4648</v>
      </c>
      <c r="Y1968" s="200" t="s">
        <v>4648</v>
      </c>
      <c r="Z1968" s="200" t="s">
        <v>4648</v>
      </c>
    </row>
    <row r="1969" spans="1:26" x14ac:dyDescent="0.3">
      <c r="A1969" s="200">
        <v>326086</v>
      </c>
      <c r="B1969" s="200" t="s">
        <v>5212</v>
      </c>
      <c r="C1969" s="200" t="s">
        <v>319</v>
      </c>
      <c r="I1969" s="200" t="s">
        <v>4647</v>
      </c>
    </row>
    <row r="1970" spans="1:26" x14ac:dyDescent="0.3">
      <c r="A1970" s="200">
        <v>326749</v>
      </c>
      <c r="B1970" s="200" t="s">
        <v>2839</v>
      </c>
      <c r="C1970" s="200" t="s">
        <v>358</v>
      </c>
      <c r="D1970" s="200" t="s">
        <v>936</v>
      </c>
      <c r="I1970" s="200" t="s">
        <v>4584</v>
      </c>
      <c r="V1970" s="200" t="s">
        <v>4648</v>
      </c>
      <c r="W1970" s="200" t="s">
        <v>4648</v>
      </c>
      <c r="Y1970" s="200" t="s">
        <v>4648</v>
      </c>
      <c r="Z1970" s="200" t="s">
        <v>4648</v>
      </c>
    </row>
    <row r="1971" spans="1:26" x14ac:dyDescent="0.3">
      <c r="A1971" s="200">
        <v>321703</v>
      </c>
      <c r="B1971" s="200" t="s">
        <v>2299</v>
      </c>
      <c r="C1971" s="200" t="s">
        <v>493</v>
      </c>
      <c r="D1971" s="200" t="s">
        <v>2300</v>
      </c>
      <c r="I1971" s="200" t="s">
        <v>4584</v>
      </c>
      <c r="W1971" s="200" t="s">
        <v>4648</v>
      </c>
      <c r="X1971" s="200" t="s">
        <v>4648</v>
      </c>
      <c r="Y1971" s="200" t="s">
        <v>4648</v>
      </c>
      <c r="Z1971" s="200" t="s">
        <v>4648</v>
      </c>
    </row>
    <row r="1972" spans="1:26" x14ac:dyDescent="0.3">
      <c r="A1972" s="200">
        <v>335822</v>
      </c>
      <c r="B1972" s="200" t="s">
        <v>3172</v>
      </c>
      <c r="C1972" s="200" t="s">
        <v>200</v>
      </c>
      <c r="D1972" s="200" t="s">
        <v>2984</v>
      </c>
      <c r="I1972" s="200" t="s">
        <v>4584</v>
      </c>
      <c r="Y1972" s="200" t="s">
        <v>4648</v>
      </c>
      <c r="Z1972" s="200" t="s">
        <v>4648</v>
      </c>
    </row>
    <row r="1973" spans="1:26" x14ac:dyDescent="0.3">
      <c r="A1973" s="200">
        <v>335824</v>
      </c>
      <c r="B1973" s="200" t="s">
        <v>1997</v>
      </c>
      <c r="C1973" s="200" t="s">
        <v>236</v>
      </c>
      <c r="D1973" s="200" t="s">
        <v>577</v>
      </c>
      <c r="I1973" s="200" t="s">
        <v>4584</v>
      </c>
      <c r="Z1973" s="200" t="s">
        <v>4648</v>
      </c>
    </row>
    <row r="1974" spans="1:26" x14ac:dyDescent="0.3">
      <c r="A1974" s="200">
        <v>326415</v>
      </c>
      <c r="B1974" s="200" t="s">
        <v>1264</v>
      </c>
      <c r="C1974" s="200" t="s">
        <v>288</v>
      </c>
      <c r="D1974" s="200" t="s">
        <v>832</v>
      </c>
      <c r="I1974" s="200" t="s">
        <v>4584</v>
      </c>
      <c r="Z1974" s="200" t="s">
        <v>4648</v>
      </c>
    </row>
    <row r="1975" spans="1:26" x14ac:dyDescent="0.3">
      <c r="A1975" s="200">
        <v>338314</v>
      </c>
      <c r="B1975" s="200" t="s">
        <v>4181</v>
      </c>
      <c r="C1975" s="200" t="s">
        <v>384</v>
      </c>
      <c r="I1975" s="200" t="s">
        <v>4584</v>
      </c>
    </row>
    <row r="1976" spans="1:26" x14ac:dyDescent="0.3">
      <c r="A1976" s="200">
        <v>329853</v>
      </c>
      <c r="B1976" s="200" t="s">
        <v>2891</v>
      </c>
      <c r="C1976" s="200" t="s">
        <v>209</v>
      </c>
      <c r="D1976" s="200" t="s">
        <v>221</v>
      </c>
      <c r="I1976" s="200" t="s">
        <v>4584</v>
      </c>
      <c r="V1976" s="200" t="s">
        <v>4648</v>
      </c>
      <c r="X1976" s="200" t="s">
        <v>4648</v>
      </c>
      <c r="Y1976" s="200" t="s">
        <v>4648</v>
      </c>
      <c r="Z1976" s="200" t="s">
        <v>4648</v>
      </c>
    </row>
    <row r="1977" spans="1:26" x14ac:dyDescent="0.3">
      <c r="A1977" s="200">
        <v>334247</v>
      </c>
      <c r="B1977" s="200" t="s">
        <v>2632</v>
      </c>
      <c r="C1977" s="200" t="s">
        <v>525</v>
      </c>
      <c r="D1977" s="200" t="s">
        <v>263</v>
      </c>
      <c r="I1977" s="200" t="s">
        <v>4584</v>
      </c>
      <c r="W1977" s="200" t="s">
        <v>4648</v>
      </c>
      <c r="X1977" s="200" t="s">
        <v>4648</v>
      </c>
      <c r="Y1977" s="200" t="s">
        <v>4648</v>
      </c>
      <c r="Z1977" s="200" t="s">
        <v>4648</v>
      </c>
    </row>
    <row r="1978" spans="1:26" x14ac:dyDescent="0.3">
      <c r="A1978" s="200">
        <v>329854</v>
      </c>
      <c r="B1978" s="200" t="s">
        <v>1291</v>
      </c>
      <c r="C1978" s="200" t="s">
        <v>611</v>
      </c>
      <c r="D1978" s="200" t="s">
        <v>527</v>
      </c>
      <c r="I1978" s="200" t="s">
        <v>4584</v>
      </c>
      <c r="Y1978" s="200" t="s">
        <v>4648</v>
      </c>
      <c r="Z1978" s="200" t="s">
        <v>4648</v>
      </c>
    </row>
    <row r="1979" spans="1:26" x14ac:dyDescent="0.3">
      <c r="A1979" s="200">
        <v>334249</v>
      </c>
      <c r="B1979" s="200" t="s">
        <v>2633</v>
      </c>
      <c r="C1979" s="200" t="s">
        <v>307</v>
      </c>
      <c r="D1979" s="200" t="s">
        <v>299</v>
      </c>
      <c r="I1979" s="200" t="s">
        <v>4584</v>
      </c>
      <c r="W1979" s="200" t="s">
        <v>4648</v>
      </c>
      <c r="X1979" s="200" t="s">
        <v>4648</v>
      </c>
      <c r="Y1979" s="200" t="s">
        <v>4648</v>
      </c>
      <c r="Z1979" s="200" t="s">
        <v>4648</v>
      </c>
    </row>
    <row r="1980" spans="1:26" x14ac:dyDescent="0.3">
      <c r="A1980" s="200">
        <v>306632</v>
      </c>
      <c r="B1980" s="200" t="s">
        <v>2272</v>
      </c>
      <c r="C1980" s="200" t="s">
        <v>200</v>
      </c>
      <c r="D1980" s="200" t="s">
        <v>352</v>
      </c>
      <c r="I1980" s="200" t="s">
        <v>4584</v>
      </c>
      <c r="W1980" s="200" t="s">
        <v>4648</v>
      </c>
      <c r="X1980" s="200" t="s">
        <v>4648</v>
      </c>
      <c r="Y1980" s="200" t="s">
        <v>4648</v>
      </c>
      <c r="Z1980" s="200" t="s">
        <v>4648</v>
      </c>
    </row>
    <row r="1981" spans="1:26" x14ac:dyDescent="0.3">
      <c r="A1981" s="200">
        <v>316715</v>
      </c>
      <c r="B1981" s="200" t="s">
        <v>5215</v>
      </c>
      <c r="C1981" s="200" t="s">
        <v>5216</v>
      </c>
      <c r="I1981" s="200" t="s">
        <v>4647</v>
      </c>
      <c r="V1981" s="200" t="s">
        <v>4648</v>
      </c>
      <c r="W1981" s="200" t="s">
        <v>4648</v>
      </c>
      <c r="Y1981" s="200" t="s">
        <v>4648</v>
      </c>
      <c r="Z1981" s="200" t="s">
        <v>4648</v>
      </c>
    </row>
    <row r="1982" spans="1:26" x14ac:dyDescent="0.3">
      <c r="A1982" s="200">
        <v>337191</v>
      </c>
      <c r="B1982" s="200" t="s">
        <v>3503</v>
      </c>
      <c r="C1982" s="200" t="s">
        <v>609</v>
      </c>
      <c r="D1982" s="200" t="s">
        <v>789</v>
      </c>
      <c r="I1982" s="200" t="s">
        <v>4584</v>
      </c>
      <c r="Y1982" s="200" t="s">
        <v>4648</v>
      </c>
      <c r="Z1982" s="200" t="s">
        <v>4648</v>
      </c>
    </row>
    <row r="1983" spans="1:26" x14ac:dyDescent="0.3">
      <c r="A1983" s="200">
        <v>320058</v>
      </c>
      <c r="B1983" s="200" t="s">
        <v>2289</v>
      </c>
      <c r="C1983" s="200" t="s">
        <v>315</v>
      </c>
      <c r="D1983" s="200" t="s">
        <v>221</v>
      </c>
      <c r="I1983" s="200" t="s">
        <v>4584</v>
      </c>
      <c r="W1983" s="200" t="s">
        <v>4648</v>
      </c>
      <c r="X1983" s="200" t="s">
        <v>4648</v>
      </c>
      <c r="Y1983" s="200" t="s">
        <v>4648</v>
      </c>
      <c r="Z1983" s="200" t="s">
        <v>4648</v>
      </c>
    </row>
    <row r="1984" spans="1:26" x14ac:dyDescent="0.3">
      <c r="A1984" s="200">
        <v>337733</v>
      </c>
      <c r="B1984" s="200" t="s">
        <v>3882</v>
      </c>
      <c r="C1984" s="200" t="s">
        <v>333</v>
      </c>
      <c r="D1984" s="200" t="s">
        <v>930</v>
      </c>
      <c r="I1984" s="200" t="s">
        <v>4584</v>
      </c>
    </row>
    <row r="1985" spans="1:26" x14ac:dyDescent="0.3">
      <c r="A1985" s="200">
        <v>316097</v>
      </c>
      <c r="B1985" s="200" t="s">
        <v>5218</v>
      </c>
      <c r="C1985" s="200" t="s">
        <v>418</v>
      </c>
      <c r="D1985" s="200" t="s">
        <v>268</v>
      </c>
      <c r="I1985" s="200" t="s">
        <v>4647</v>
      </c>
    </row>
    <row r="1986" spans="1:26" x14ac:dyDescent="0.3">
      <c r="A1986" s="200">
        <v>335826</v>
      </c>
      <c r="B1986" s="200" t="s">
        <v>3173</v>
      </c>
      <c r="C1986" s="200" t="s">
        <v>200</v>
      </c>
      <c r="D1986" s="200" t="s">
        <v>349</v>
      </c>
      <c r="I1986" s="200" t="s">
        <v>4584</v>
      </c>
      <c r="Y1986" s="200" t="s">
        <v>4648</v>
      </c>
      <c r="Z1986" s="200" t="s">
        <v>4648</v>
      </c>
    </row>
    <row r="1987" spans="1:26" x14ac:dyDescent="0.3">
      <c r="A1987" s="200">
        <v>320062</v>
      </c>
      <c r="B1987" s="200" t="s">
        <v>5219</v>
      </c>
      <c r="C1987" s="200" t="s">
        <v>203</v>
      </c>
      <c r="I1987" s="200" t="s">
        <v>4647</v>
      </c>
    </row>
    <row r="1988" spans="1:26" x14ac:dyDescent="0.3">
      <c r="A1988" s="200">
        <v>335827</v>
      </c>
      <c r="B1988" s="200" t="s">
        <v>3174</v>
      </c>
      <c r="C1988" s="200" t="s">
        <v>200</v>
      </c>
      <c r="D1988" s="200" t="s">
        <v>263</v>
      </c>
      <c r="I1988" s="200" t="s">
        <v>4584</v>
      </c>
      <c r="Y1988" s="200" t="s">
        <v>4648</v>
      </c>
      <c r="Z1988" s="200" t="s">
        <v>4648</v>
      </c>
    </row>
    <row r="1989" spans="1:26" x14ac:dyDescent="0.3">
      <c r="A1989" s="200">
        <v>335828</v>
      </c>
      <c r="B1989" s="200" t="s">
        <v>951</v>
      </c>
      <c r="C1989" s="200" t="s">
        <v>529</v>
      </c>
      <c r="D1989" s="200" t="s">
        <v>587</v>
      </c>
      <c r="I1989" s="200" t="s">
        <v>4584</v>
      </c>
      <c r="Y1989" s="200" t="s">
        <v>4648</v>
      </c>
      <c r="Z1989" s="200" t="s">
        <v>4648</v>
      </c>
    </row>
    <row r="1990" spans="1:26" x14ac:dyDescent="0.3">
      <c r="A1990" s="200">
        <v>323551</v>
      </c>
      <c r="B1990" s="200" t="s">
        <v>5224</v>
      </c>
      <c r="C1990" s="200" t="s">
        <v>708</v>
      </c>
      <c r="I1990" s="200" t="s">
        <v>4647</v>
      </c>
      <c r="V1990" s="200" t="s">
        <v>4648</v>
      </c>
      <c r="W1990" s="200" t="s">
        <v>4648</v>
      </c>
      <c r="Y1990" s="200" t="s">
        <v>4648</v>
      </c>
      <c r="Z1990" s="200" t="s">
        <v>4648</v>
      </c>
    </row>
    <row r="1991" spans="1:26" x14ac:dyDescent="0.3">
      <c r="A1991" s="200">
        <v>325089</v>
      </c>
      <c r="B1991" s="200" t="s">
        <v>5225</v>
      </c>
      <c r="C1991" s="200" t="s">
        <v>5226</v>
      </c>
      <c r="I1991" s="200" t="s">
        <v>4647</v>
      </c>
      <c r="Z1991" s="200" t="s">
        <v>4648</v>
      </c>
    </row>
    <row r="1992" spans="1:26" x14ac:dyDescent="0.3">
      <c r="A1992" s="200">
        <v>335829</v>
      </c>
      <c r="B1992" s="200" t="s">
        <v>3175</v>
      </c>
      <c r="C1992" s="200" t="s">
        <v>418</v>
      </c>
      <c r="D1992" s="200" t="s">
        <v>2213</v>
      </c>
      <c r="I1992" s="200" t="s">
        <v>4584</v>
      </c>
      <c r="Y1992" s="200" t="s">
        <v>4648</v>
      </c>
      <c r="Z1992" s="200" t="s">
        <v>4648</v>
      </c>
    </row>
    <row r="1993" spans="1:26" x14ac:dyDescent="0.3">
      <c r="A1993" s="200">
        <v>332213</v>
      </c>
      <c r="B1993" s="200" t="s">
        <v>5227</v>
      </c>
      <c r="C1993" s="200" t="s">
        <v>573</v>
      </c>
      <c r="D1993" s="200" t="s">
        <v>976</v>
      </c>
      <c r="I1993" s="200" t="s">
        <v>4647</v>
      </c>
      <c r="Y1993" s="200" t="s">
        <v>4648</v>
      </c>
      <c r="Z1993" s="200" t="s">
        <v>4648</v>
      </c>
    </row>
    <row r="1994" spans="1:26" x14ac:dyDescent="0.3">
      <c r="A1994" s="200">
        <v>306701</v>
      </c>
      <c r="B1994" s="200" t="s">
        <v>5228</v>
      </c>
      <c r="C1994" s="200" t="s">
        <v>203</v>
      </c>
      <c r="D1994" s="200" t="s">
        <v>420</v>
      </c>
      <c r="H1994" s="200">
        <v>1</v>
      </c>
      <c r="I1994" s="200" t="s">
        <v>4647</v>
      </c>
    </row>
    <row r="1995" spans="1:26" x14ac:dyDescent="0.3">
      <c r="A1995" s="200">
        <v>337735</v>
      </c>
      <c r="B1995" s="200" t="s">
        <v>3883</v>
      </c>
      <c r="C1995" s="200" t="s">
        <v>203</v>
      </c>
      <c r="D1995" s="200" t="s">
        <v>375</v>
      </c>
      <c r="I1995" s="200" t="s">
        <v>4584</v>
      </c>
      <c r="Z1995" s="200" t="s">
        <v>4648</v>
      </c>
    </row>
    <row r="1996" spans="1:26" x14ac:dyDescent="0.3">
      <c r="A1996" s="200">
        <v>335832</v>
      </c>
      <c r="B1996" s="200" t="s">
        <v>1998</v>
      </c>
      <c r="C1996" s="200" t="s">
        <v>296</v>
      </c>
      <c r="D1996" s="200" t="s">
        <v>468</v>
      </c>
      <c r="I1996" s="200" t="s">
        <v>4584</v>
      </c>
    </row>
    <row r="1997" spans="1:26" x14ac:dyDescent="0.3">
      <c r="A1997" s="200">
        <v>334250</v>
      </c>
      <c r="B1997" s="200" t="s">
        <v>2634</v>
      </c>
      <c r="C1997" s="200" t="s">
        <v>2273</v>
      </c>
      <c r="D1997" s="200" t="s">
        <v>280</v>
      </c>
      <c r="I1997" s="200" t="s">
        <v>4584</v>
      </c>
      <c r="W1997" s="200" t="s">
        <v>4648</v>
      </c>
      <c r="X1997" s="200" t="s">
        <v>4648</v>
      </c>
      <c r="Y1997" s="200" t="s">
        <v>4648</v>
      </c>
      <c r="Z1997" s="200" t="s">
        <v>4648</v>
      </c>
    </row>
    <row r="1998" spans="1:26" x14ac:dyDescent="0.3">
      <c r="A1998" s="200">
        <v>327121</v>
      </c>
      <c r="B1998" s="200" t="s">
        <v>5231</v>
      </c>
      <c r="C1998" s="200" t="s">
        <v>211</v>
      </c>
      <c r="D1998" s="200" t="s">
        <v>874</v>
      </c>
      <c r="I1998" s="200" t="s">
        <v>4647</v>
      </c>
      <c r="V1998" s="200" t="s">
        <v>4648</v>
      </c>
      <c r="W1998" s="200" t="s">
        <v>4648</v>
      </c>
      <c r="Y1998" s="200" t="s">
        <v>4648</v>
      </c>
      <c r="Z1998" s="200" t="s">
        <v>4648</v>
      </c>
    </row>
    <row r="1999" spans="1:26" x14ac:dyDescent="0.3">
      <c r="A1999" s="200">
        <v>329870</v>
      </c>
      <c r="B1999" s="200" t="s">
        <v>2892</v>
      </c>
      <c r="C1999" s="200" t="s">
        <v>2893</v>
      </c>
      <c r="D1999" s="200" t="s">
        <v>2894</v>
      </c>
      <c r="I1999" s="200" t="s">
        <v>4584</v>
      </c>
      <c r="V1999" s="200" t="s">
        <v>4648</v>
      </c>
      <c r="X1999" s="200" t="s">
        <v>4648</v>
      </c>
      <c r="Y1999" s="200" t="s">
        <v>4648</v>
      </c>
      <c r="Z1999" s="200" t="s">
        <v>4648</v>
      </c>
    </row>
    <row r="2000" spans="1:26" x14ac:dyDescent="0.3">
      <c r="A2000" s="200">
        <v>329873</v>
      </c>
      <c r="B2000" s="200" t="s">
        <v>2895</v>
      </c>
      <c r="C2000" s="200" t="s">
        <v>276</v>
      </c>
      <c r="D2000" s="200" t="s">
        <v>854</v>
      </c>
      <c r="I2000" s="200" t="s">
        <v>4584</v>
      </c>
      <c r="V2000" s="200" t="s">
        <v>4648</v>
      </c>
      <c r="X2000" s="200" t="s">
        <v>4648</v>
      </c>
      <c r="Y2000" s="200" t="s">
        <v>4648</v>
      </c>
      <c r="Z2000" s="200" t="s">
        <v>4648</v>
      </c>
    </row>
    <row r="2001" spans="1:26" x14ac:dyDescent="0.3">
      <c r="A2001" s="200">
        <v>325097</v>
      </c>
      <c r="B2001" s="200" t="s">
        <v>1255</v>
      </c>
      <c r="C2001" s="200" t="s">
        <v>1123</v>
      </c>
      <c r="D2001" s="200" t="s">
        <v>263</v>
      </c>
      <c r="I2001" s="200" t="s">
        <v>4584</v>
      </c>
    </row>
    <row r="2002" spans="1:26" x14ac:dyDescent="0.3">
      <c r="A2002" s="200">
        <v>335836</v>
      </c>
      <c r="B2002" s="200" t="s">
        <v>1999</v>
      </c>
      <c r="C2002" s="200" t="s">
        <v>200</v>
      </c>
      <c r="D2002" s="200" t="s">
        <v>511</v>
      </c>
      <c r="I2002" s="200" t="s">
        <v>4584</v>
      </c>
      <c r="Z2002" s="200" t="s">
        <v>4648</v>
      </c>
    </row>
    <row r="2003" spans="1:26" x14ac:dyDescent="0.3">
      <c r="A2003" s="200">
        <v>335837</v>
      </c>
      <c r="B2003" s="200" t="s">
        <v>3177</v>
      </c>
      <c r="C2003" s="200" t="s">
        <v>200</v>
      </c>
      <c r="D2003" s="200" t="s">
        <v>637</v>
      </c>
      <c r="I2003" s="200" t="s">
        <v>4584</v>
      </c>
      <c r="Y2003" s="200" t="s">
        <v>4648</v>
      </c>
      <c r="Z2003" s="200" t="s">
        <v>4648</v>
      </c>
    </row>
    <row r="2004" spans="1:26" x14ac:dyDescent="0.3">
      <c r="A2004" s="200">
        <v>329878</v>
      </c>
      <c r="B2004" s="200" t="s">
        <v>2896</v>
      </c>
      <c r="C2004" s="200" t="s">
        <v>533</v>
      </c>
      <c r="D2004" s="200" t="s">
        <v>792</v>
      </c>
      <c r="I2004" s="200" t="s">
        <v>4584</v>
      </c>
      <c r="Z2004" s="200" t="s">
        <v>4648</v>
      </c>
    </row>
    <row r="2005" spans="1:26" x14ac:dyDescent="0.3">
      <c r="A2005" s="200">
        <v>335838</v>
      </c>
      <c r="B2005" s="200" t="s">
        <v>3178</v>
      </c>
      <c r="C2005" s="200" t="s">
        <v>209</v>
      </c>
      <c r="D2005" s="200" t="s">
        <v>210</v>
      </c>
      <c r="I2005" s="200" t="s">
        <v>4584</v>
      </c>
      <c r="Z2005" s="200" t="s">
        <v>4648</v>
      </c>
    </row>
    <row r="2006" spans="1:26" x14ac:dyDescent="0.3">
      <c r="A2006" s="200">
        <v>334254</v>
      </c>
      <c r="B2006" s="200" t="s">
        <v>1393</v>
      </c>
      <c r="C2006" s="200" t="s">
        <v>1024</v>
      </c>
      <c r="D2006" s="200" t="s">
        <v>558</v>
      </c>
      <c r="I2006" s="200" t="s">
        <v>4584</v>
      </c>
      <c r="Y2006" s="200" t="s">
        <v>4648</v>
      </c>
      <c r="Z2006" s="200" t="s">
        <v>4648</v>
      </c>
    </row>
    <row r="2007" spans="1:26" x14ac:dyDescent="0.3">
      <c r="A2007" s="200">
        <v>334258</v>
      </c>
      <c r="B2007" s="200" t="s">
        <v>885</v>
      </c>
      <c r="C2007" s="200" t="s">
        <v>463</v>
      </c>
      <c r="D2007" s="200" t="s">
        <v>268</v>
      </c>
      <c r="I2007" s="200" t="s">
        <v>4584</v>
      </c>
      <c r="W2007" s="200" t="s">
        <v>4648</v>
      </c>
      <c r="Y2007" s="200" t="s">
        <v>4648</v>
      </c>
      <c r="Z2007" s="200" t="s">
        <v>4648</v>
      </c>
    </row>
    <row r="2008" spans="1:26" x14ac:dyDescent="0.3">
      <c r="A2008" s="200">
        <v>318261</v>
      </c>
      <c r="B2008" s="200" t="s">
        <v>5236</v>
      </c>
      <c r="C2008" s="200" t="s">
        <v>293</v>
      </c>
      <c r="D2008" s="200" t="s">
        <v>5237</v>
      </c>
      <c r="F2008" s="200">
        <v>33974</v>
      </c>
      <c r="G2008" s="200" t="s">
        <v>4396</v>
      </c>
      <c r="H2008" s="200">
        <v>1</v>
      </c>
      <c r="I2008" s="200" t="s">
        <v>4647</v>
      </c>
    </row>
    <row r="2009" spans="1:26" x14ac:dyDescent="0.3">
      <c r="A2009" s="200">
        <v>326052</v>
      </c>
      <c r="B2009" s="200" t="s">
        <v>5238</v>
      </c>
      <c r="C2009" s="200" t="s">
        <v>315</v>
      </c>
      <c r="D2009" s="200" t="s">
        <v>756</v>
      </c>
      <c r="I2009" s="200" t="s">
        <v>4647</v>
      </c>
      <c r="Z2009" s="200" t="s">
        <v>4648</v>
      </c>
    </row>
    <row r="2010" spans="1:26" x14ac:dyDescent="0.3">
      <c r="A2010" s="200">
        <v>335842</v>
      </c>
      <c r="B2010" s="200" t="s">
        <v>2000</v>
      </c>
      <c r="C2010" s="200" t="s">
        <v>644</v>
      </c>
      <c r="D2010" s="200" t="s">
        <v>444</v>
      </c>
      <c r="I2010" s="200" t="s">
        <v>4584</v>
      </c>
      <c r="Y2010" s="200" t="s">
        <v>4648</v>
      </c>
      <c r="Z2010" s="200" t="s">
        <v>4648</v>
      </c>
    </row>
    <row r="2011" spans="1:26" x14ac:dyDescent="0.3">
      <c r="A2011" s="200">
        <v>323569</v>
      </c>
      <c r="B2011" s="200" t="s">
        <v>2804</v>
      </c>
      <c r="C2011" s="200" t="s">
        <v>246</v>
      </c>
      <c r="D2011" s="200" t="s">
        <v>377</v>
      </c>
      <c r="I2011" s="200" t="s">
        <v>4584</v>
      </c>
      <c r="V2011" s="200" t="s">
        <v>4648</v>
      </c>
      <c r="W2011" s="200" t="s">
        <v>4648</v>
      </c>
      <c r="Y2011" s="200" t="s">
        <v>4648</v>
      </c>
      <c r="Z2011" s="200" t="s">
        <v>4648</v>
      </c>
    </row>
    <row r="2012" spans="1:26" x14ac:dyDescent="0.3">
      <c r="A2012" s="200">
        <v>328420</v>
      </c>
      <c r="B2012" s="200" t="s">
        <v>2871</v>
      </c>
      <c r="C2012" s="200" t="s">
        <v>313</v>
      </c>
      <c r="D2012" s="200" t="s">
        <v>986</v>
      </c>
      <c r="I2012" s="200" t="s">
        <v>4584</v>
      </c>
      <c r="V2012" s="200" t="s">
        <v>4648</v>
      </c>
      <c r="W2012" s="200" t="s">
        <v>4648</v>
      </c>
      <c r="Y2012" s="200" t="s">
        <v>4648</v>
      </c>
      <c r="Z2012" s="200" t="s">
        <v>4648</v>
      </c>
    </row>
    <row r="2013" spans="1:26" x14ac:dyDescent="0.3">
      <c r="A2013" s="200">
        <v>332231</v>
      </c>
      <c r="B2013" s="200" t="s">
        <v>5242</v>
      </c>
      <c r="C2013" s="200" t="s">
        <v>564</v>
      </c>
      <c r="D2013" s="200" t="s">
        <v>762</v>
      </c>
      <c r="I2013" s="200" t="s">
        <v>4647</v>
      </c>
      <c r="Y2013" s="200" t="s">
        <v>4648</v>
      </c>
      <c r="Z2013" s="200" t="s">
        <v>4648</v>
      </c>
    </row>
    <row r="2014" spans="1:26" x14ac:dyDescent="0.3">
      <c r="A2014" s="200">
        <v>337740</v>
      </c>
      <c r="B2014" s="200" t="s">
        <v>3885</v>
      </c>
      <c r="C2014" s="200" t="s">
        <v>342</v>
      </c>
      <c r="D2014" s="200" t="s">
        <v>699</v>
      </c>
      <c r="I2014" s="200" t="s">
        <v>4584</v>
      </c>
      <c r="Z2014" s="200" t="s">
        <v>4648</v>
      </c>
    </row>
    <row r="2015" spans="1:26" x14ac:dyDescent="0.3">
      <c r="A2015" s="200">
        <v>335843</v>
      </c>
      <c r="B2015" s="200" t="s">
        <v>2001</v>
      </c>
      <c r="C2015" s="200" t="s">
        <v>200</v>
      </c>
      <c r="D2015" s="200" t="s">
        <v>2002</v>
      </c>
      <c r="I2015" s="200" t="s">
        <v>4584</v>
      </c>
      <c r="Y2015" s="200" t="s">
        <v>4648</v>
      </c>
      <c r="Z2015" s="200" t="s">
        <v>4648</v>
      </c>
    </row>
    <row r="2016" spans="1:26" x14ac:dyDescent="0.3">
      <c r="A2016" s="200">
        <v>328318</v>
      </c>
      <c r="B2016" s="200" t="s">
        <v>2361</v>
      </c>
      <c r="C2016" s="200" t="s">
        <v>211</v>
      </c>
      <c r="D2016" s="200" t="s">
        <v>320</v>
      </c>
      <c r="I2016" s="200" t="s">
        <v>4584</v>
      </c>
      <c r="W2016" s="200" t="s">
        <v>4648</v>
      </c>
      <c r="X2016" s="200" t="s">
        <v>4648</v>
      </c>
      <c r="Y2016" s="200" t="s">
        <v>4648</v>
      </c>
      <c r="Z2016" s="200" t="s">
        <v>4648</v>
      </c>
    </row>
    <row r="2017" spans="1:26" x14ac:dyDescent="0.3">
      <c r="A2017" s="200">
        <v>335844</v>
      </c>
      <c r="B2017" s="200" t="s">
        <v>3179</v>
      </c>
      <c r="C2017" s="200" t="s">
        <v>209</v>
      </c>
      <c r="D2017" s="200" t="s">
        <v>630</v>
      </c>
      <c r="I2017" s="200" t="s">
        <v>4584</v>
      </c>
      <c r="Z2017" s="200" t="s">
        <v>4648</v>
      </c>
    </row>
    <row r="2018" spans="1:26" x14ac:dyDescent="0.3">
      <c r="A2018" s="200">
        <v>337741</v>
      </c>
      <c r="B2018" s="200" t="s">
        <v>3886</v>
      </c>
      <c r="C2018" s="200" t="s">
        <v>3552</v>
      </c>
      <c r="D2018" s="200" t="s">
        <v>462</v>
      </c>
      <c r="I2018" s="200" t="s">
        <v>4584</v>
      </c>
      <c r="Z2018" s="200" t="s">
        <v>4648</v>
      </c>
    </row>
    <row r="2019" spans="1:26" x14ac:dyDescent="0.3">
      <c r="A2019" s="200">
        <v>334259</v>
      </c>
      <c r="B2019" s="200" t="s">
        <v>1186</v>
      </c>
      <c r="C2019" s="200" t="s">
        <v>200</v>
      </c>
      <c r="D2019" s="200" t="s">
        <v>1187</v>
      </c>
      <c r="I2019" s="200" t="s">
        <v>4584</v>
      </c>
      <c r="Z2019" s="200" t="s">
        <v>4648</v>
      </c>
    </row>
    <row r="2020" spans="1:26" x14ac:dyDescent="0.3">
      <c r="A2020" s="200">
        <v>337263</v>
      </c>
      <c r="B2020" s="200" t="s">
        <v>2267</v>
      </c>
      <c r="C2020" s="200" t="s">
        <v>581</v>
      </c>
      <c r="D2020" s="200" t="s">
        <v>263</v>
      </c>
      <c r="I2020" s="200" t="s">
        <v>4584</v>
      </c>
      <c r="Y2020" s="200" t="s">
        <v>4648</v>
      </c>
      <c r="Z2020" s="200" t="s">
        <v>4648</v>
      </c>
    </row>
    <row r="2021" spans="1:26" x14ac:dyDescent="0.3">
      <c r="A2021" s="200">
        <v>320115</v>
      </c>
      <c r="B2021" s="200" t="s">
        <v>5243</v>
      </c>
      <c r="C2021" s="200" t="s">
        <v>209</v>
      </c>
      <c r="D2021" s="200" t="s">
        <v>405</v>
      </c>
      <c r="I2021" s="200" t="s">
        <v>4647</v>
      </c>
      <c r="Y2021" s="200" t="s">
        <v>4648</v>
      </c>
      <c r="Z2021" s="200" t="s">
        <v>4648</v>
      </c>
    </row>
    <row r="2022" spans="1:26" x14ac:dyDescent="0.3">
      <c r="A2022" s="200">
        <v>332235</v>
      </c>
      <c r="B2022" s="200" t="s">
        <v>2460</v>
      </c>
      <c r="C2022" s="200" t="s">
        <v>200</v>
      </c>
      <c r="D2022" s="200" t="s">
        <v>260</v>
      </c>
      <c r="I2022" s="200" t="s">
        <v>4584</v>
      </c>
      <c r="W2022" s="200" t="s">
        <v>4648</v>
      </c>
      <c r="X2022" s="200" t="s">
        <v>4648</v>
      </c>
      <c r="Y2022" s="200" t="s">
        <v>4648</v>
      </c>
      <c r="Z2022" s="200" t="s">
        <v>4648</v>
      </c>
    </row>
    <row r="2023" spans="1:26" x14ac:dyDescent="0.3">
      <c r="A2023" s="200">
        <v>322327</v>
      </c>
      <c r="B2023" s="200" t="s">
        <v>2303</v>
      </c>
      <c r="C2023" s="200" t="s">
        <v>2304</v>
      </c>
      <c r="D2023" s="200" t="s">
        <v>310</v>
      </c>
      <c r="I2023" s="200" t="s">
        <v>4584</v>
      </c>
      <c r="W2023" s="200" t="s">
        <v>4648</v>
      </c>
      <c r="X2023" s="200" t="s">
        <v>4648</v>
      </c>
      <c r="Y2023" s="200" t="s">
        <v>4648</v>
      </c>
      <c r="Z2023" s="200" t="s">
        <v>4648</v>
      </c>
    </row>
    <row r="2024" spans="1:26" x14ac:dyDescent="0.3">
      <c r="A2024" s="200">
        <v>337742</v>
      </c>
      <c r="B2024" s="200" t="s">
        <v>3887</v>
      </c>
      <c r="C2024" s="200" t="s">
        <v>3888</v>
      </c>
      <c r="D2024" s="200" t="s">
        <v>1206</v>
      </c>
      <c r="I2024" s="200" t="s">
        <v>4584</v>
      </c>
      <c r="Z2024" s="200" t="s">
        <v>4648</v>
      </c>
    </row>
    <row r="2025" spans="1:26" x14ac:dyDescent="0.3">
      <c r="A2025" s="200">
        <v>329892</v>
      </c>
      <c r="B2025" s="200" t="s">
        <v>1516</v>
      </c>
      <c r="C2025" s="200" t="s">
        <v>370</v>
      </c>
      <c r="D2025" s="200" t="s">
        <v>844</v>
      </c>
      <c r="I2025" s="200" t="s">
        <v>4584</v>
      </c>
      <c r="X2025" s="200" t="s">
        <v>4648</v>
      </c>
      <c r="Y2025" s="200" t="s">
        <v>4648</v>
      </c>
      <c r="Z2025" s="200" t="s">
        <v>4648</v>
      </c>
    </row>
    <row r="2026" spans="1:26" x14ac:dyDescent="0.3">
      <c r="A2026" s="200">
        <v>326642</v>
      </c>
      <c r="B2026" s="200" t="s">
        <v>2342</v>
      </c>
      <c r="C2026" s="200" t="s">
        <v>296</v>
      </c>
      <c r="D2026" s="200" t="s">
        <v>966</v>
      </c>
      <c r="I2026" s="200" t="s">
        <v>4584</v>
      </c>
      <c r="W2026" s="200" t="s">
        <v>4648</v>
      </c>
      <c r="X2026" s="200" t="s">
        <v>4648</v>
      </c>
      <c r="Y2026" s="200" t="s">
        <v>4648</v>
      </c>
      <c r="Z2026" s="200" t="s">
        <v>4648</v>
      </c>
    </row>
    <row r="2027" spans="1:26" x14ac:dyDescent="0.3">
      <c r="A2027" s="200">
        <v>332239</v>
      </c>
      <c r="B2027" s="200" t="s">
        <v>1563</v>
      </c>
      <c r="C2027" s="200" t="s">
        <v>519</v>
      </c>
      <c r="D2027" s="200" t="s">
        <v>768</v>
      </c>
      <c r="I2027" s="200" t="s">
        <v>4584</v>
      </c>
      <c r="X2027" s="200" t="s">
        <v>4648</v>
      </c>
      <c r="Y2027" s="200" t="s">
        <v>4648</v>
      </c>
      <c r="Z2027" s="200" t="s">
        <v>4648</v>
      </c>
    </row>
    <row r="2028" spans="1:26" x14ac:dyDescent="0.3">
      <c r="A2028" s="200">
        <v>329894</v>
      </c>
      <c r="B2028" s="200" t="s">
        <v>1517</v>
      </c>
      <c r="C2028" s="200" t="s">
        <v>949</v>
      </c>
      <c r="D2028" s="200" t="s">
        <v>545</v>
      </c>
      <c r="I2028" s="200" t="s">
        <v>4584</v>
      </c>
      <c r="X2028" s="200" t="s">
        <v>4648</v>
      </c>
      <c r="Y2028" s="200" t="s">
        <v>4648</v>
      </c>
      <c r="Z2028" s="200" t="s">
        <v>4648</v>
      </c>
    </row>
    <row r="2029" spans="1:26" x14ac:dyDescent="0.3">
      <c r="A2029" s="200">
        <v>328193</v>
      </c>
      <c r="B2029" s="200" t="s">
        <v>2360</v>
      </c>
      <c r="C2029" s="200" t="s">
        <v>870</v>
      </c>
      <c r="D2029" s="200" t="s">
        <v>623</v>
      </c>
      <c r="I2029" s="200" t="s">
        <v>4584</v>
      </c>
      <c r="W2029" s="200" t="s">
        <v>4648</v>
      </c>
      <c r="X2029" s="200" t="s">
        <v>4648</v>
      </c>
      <c r="Y2029" s="200" t="s">
        <v>4648</v>
      </c>
      <c r="Z2029" s="200" t="s">
        <v>4648</v>
      </c>
    </row>
    <row r="2030" spans="1:26" x14ac:dyDescent="0.3">
      <c r="A2030" s="200">
        <v>320129</v>
      </c>
      <c r="B2030" s="200" t="s">
        <v>2290</v>
      </c>
      <c r="C2030" s="200" t="s">
        <v>644</v>
      </c>
      <c r="D2030" s="200" t="s">
        <v>221</v>
      </c>
      <c r="I2030" s="200" t="s">
        <v>4584</v>
      </c>
      <c r="W2030" s="200" t="s">
        <v>4648</v>
      </c>
      <c r="X2030" s="200" t="s">
        <v>4648</v>
      </c>
      <c r="Y2030" s="200" t="s">
        <v>4648</v>
      </c>
      <c r="Z2030" s="200" t="s">
        <v>4648</v>
      </c>
    </row>
    <row r="2031" spans="1:26" x14ac:dyDescent="0.3">
      <c r="A2031" s="200">
        <v>334260</v>
      </c>
      <c r="B2031" s="200" t="s">
        <v>1394</v>
      </c>
      <c r="C2031" s="200" t="s">
        <v>601</v>
      </c>
      <c r="D2031" s="200" t="s">
        <v>591</v>
      </c>
      <c r="I2031" s="200" t="s">
        <v>4584</v>
      </c>
      <c r="Y2031" s="200" t="s">
        <v>4648</v>
      </c>
      <c r="Z2031" s="200" t="s">
        <v>4648</v>
      </c>
    </row>
    <row r="2032" spans="1:26" x14ac:dyDescent="0.3">
      <c r="A2032" s="200">
        <v>337744</v>
      </c>
      <c r="B2032" s="200" t="s">
        <v>3889</v>
      </c>
      <c r="C2032" s="200" t="s">
        <v>458</v>
      </c>
      <c r="D2032" s="200" t="s">
        <v>3890</v>
      </c>
      <c r="I2032" s="200" t="s">
        <v>4584</v>
      </c>
    </row>
    <row r="2033" spans="1:26" x14ac:dyDescent="0.3">
      <c r="A2033" s="200">
        <v>337745</v>
      </c>
      <c r="B2033" s="200" t="s">
        <v>3891</v>
      </c>
      <c r="C2033" s="200" t="s">
        <v>286</v>
      </c>
      <c r="D2033" s="200" t="s">
        <v>229</v>
      </c>
      <c r="I2033" s="200" t="s">
        <v>4584</v>
      </c>
      <c r="Z2033" s="200" t="s">
        <v>4648</v>
      </c>
    </row>
    <row r="2034" spans="1:26" x14ac:dyDescent="0.3">
      <c r="A2034" s="200">
        <v>334261</v>
      </c>
      <c r="B2034" s="200" t="s">
        <v>2635</v>
      </c>
      <c r="C2034" s="200" t="s">
        <v>893</v>
      </c>
      <c r="D2034" s="200" t="s">
        <v>268</v>
      </c>
      <c r="I2034" s="200" t="s">
        <v>4584</v>
      </c>
      <c r="W2034" s="200" t="s">
        <v>4648</v>
      </c>
      <c r="X2034" s="200" t="s">
        <v>4648</v>
      </c>
      <c r="Y2034" s="200" t="s">
        <v>4648</v>
      </c>
      <c r="Z2034" s="200" t="s">
        <v>4648</v>
      </c>
    </row>
    <row r="2035" spans="1:26" x14ac:dyDescent="0.3">
      <c r="A2035" s="200">
        <v>332246</v>
      </c>
      <c r="B2035" s="200" t="s">
        <v>1330</v>
      </c>
      <c r="C2035" s="200" t="s">
        <v>278</v>
      </c>
      <c r="D2035" s="200" t="s">
        <v>235</v>
      </c>
      <c r="I2035" s="200" t="s">
        <v>4584</v>
      </c>
      <c r="Y2035" s="200" t="s">
        <v>4648</v>
      </c>
      <c r="Z2035" s="200" t="s">
        <v>4648</v>
      </c>
    </row>
    <row r="2036" spans="1:26" x14ac:dyDescent="0.3">
      <c r="A2036" s="200">
        <v>335847</v>
      </c>
      <c r="B2036" s="200" t="s">
        <v>3180</v>
      </c>
      <c r="C2036" s="200" t="s">
        <v>3181</v>
      </c>
      <c r="D2036" s="200" t="s">
        <v>3182</v>
      </c>
      <c r="I2036" s="200" t="s">
        <v>4584</v>
      </c>
      <c r="Y2036" s="200" t="s">
        <v>4648</v>
      </c>
      <c r="Z2036" s="200" t="s">
        <v>4648</v>
      </c>
    </row>
    <row r="2037" spans="1:26" x14ac:dyDescent="0.3">
      <c r="A2037" s="200">
        <v>332247</v>
      </c>
      <c r="B2037" s="200" t="s">
        <v>1331</v>
      </c>
      <c r="C2037" s="200" t="s">
        <v>200</v>
      </c>
      <c r="D2037" s="200" t="s">
        <v>789</v>
      </c>
      <c r="I2037" s="200" t="s">
        <v>4584</v>
      </c>
      <c r="Y2037" s="200" t="s">
        <v>4648</v>
      </c>
      <c r="Z2037" s="200" t="s">
        <v>4648</v>
      </c>
    </row>
    <row r="2038" spans="1:26" x14ac:dyDescent="0.3">
      <c r="A2038" s="200">
        <v>335848</v>
      </c>
      <c r="B2038" s="200" t="s">
        <v>858</v>
      </c>
      <c r="C2038" s="200" t="s">
        <v>209</v>
      </c>
      <c r="D2038" s="200" t="s">
        <v>1084</v>
      </c>
      <c r="I2038" s="200" t="s">
        <v>4584</v>
      </c>
      <c r="Y2038" s="200" t="s">
        <v>4648</v>
      </c>
      <c r="Z2038" s="200" t="s">
        <v>4648</v>
      </c>
    </row>
    <row r="2039" spans="1:26" x14ac:dyDescent="0.3">
      <c r="A2039" s="200">
        <v>329899</v>
      </c>
      <c r="B2039" s="200" t="s">
        <v>1518</v>
      </c>
      <c r="C2039" s="200" t="s">
        <v>300</v>
      </c>
      <c r="D2039" s="200" t="s">
        <v>859</v>
      </c>
      <c r="I2039" s="200" t="s">
        <v>4584</v>
      </c>
      <c r="X2039" s="200" t="s">
        <v>4648</v>
      </c>
      <c r="Y2039" s="200" t="s">
        <v>4648</v>
      </c>
      <c r="Z2039" s="200" t="s">
        <v>4648</v>
      </c>
    </row>
    <row r="2040" spans="1:26" x14ac:dyDescent="0.3">
      <c r="A2040" s="200">
        <v>335849</v>
      </c>
      <c r="B2040" s="200" t="s">
        <v>3183</v>
      </c>
      <c r="C2040" s="200" t="s">
        <v>200</v>
      </c>
      <c r="D2040" s="200" t="s">
        <v>213</v>
      </c>
      <c r="I2040" s="200" t="s">
        <v>4584</v>
      </c>
      <c r="Y2040" s="200" t="s">
        <v>4648</v>
      </c>
      <c r="Z2040" s="200" t="s">
        <v>4648</v>
      </c>
    </row>
    <row r="2041" spans="1:26" x14ac:dyDescent="0.3">
      <c r="A2041" s="200">
        <v>337746</v>
      </c>
      <c r="B2041" s="200" t="s">
        <v>3892</v>
      </c>
      <c r="C2041" s="200" t="s">
        <v>631</v>
      </c>
      <c r="D2041" s="200" t="s">
        <v>280</v>
      </c>
      <c r="I2041" s="200" t="s">
        <v>4584</v>
      </c>
      <c r="Z2041" s="200" t="s">
        <v>4648</v>
      </c>
    </row>
    <row r="2042" spans="1:26" x14ac:dyDescent="0.3">
      <c r="A2042" s="200">
        <v>328079</v>
      </c>
      <c r="B2042" s="200" t="s">
        <v>5250</v>
      </c>
      <c r="C2042" s="200" t="s">
        <v>311</v>
      </c>
      <c r="D2042" s="200" t="s">
        <v>868</v>
      </c>
      <c r="I2042" s="200" t="s">
        <v>4647</v>
      </c>
      <c r="Y2042" s="200" t="s">
        <v>4648</v>
      </c>
      <c r="Z2042" s="200" t="s">
        <v>4648</v>
      </c>
    </row>
    <row r="2043" spans="1:26" x14ac:dyDescent="0.3">
      <c r="A2043" s="200">
        <v>329901</v>
      </c>
      <c r="B2043" s="200" t="s">
        <v>2390</v>
      </c>
      <c r="C2043" s="200" t="s">
        <v>209</v>
      </c>
      <c r="D2043" s="200" t="s">
        <v>444</v>
      </c>
      <c r="I2043" s="200" t="s">
        <v>4584</v>
      </c>
      <c r="W2043" s="200" t="s">
        <v>4648</v>
      </c>
      <c r="X2043" s="200" t="s">
        <v>4648</v>
      </c>
      <c r="Y2043" s="200" t="s">
        <v>4648</v>
      </c>
      <c r="Z2043" s="200" t="s">
        <v>4648</v>
      </c>
    </row>
    <row r="2044" spans="1:26" x14ac:dyDescent="0.3">
      <c r="A2044" s="200">
        <v>317589</v>
      </c>
      <c r="B2044" s="200" t="s">
        <v>2777</v>
      </c>
      <c r="C2044" s="200" t="s">
        <v>200</v>
      </c>
      <c r="D2044" s="200" t="s">
        <v>654</v>
      </c>
      <c r="I2044" s="200" t="s">
        <v>4584</v>
      </c>
      <c r="V2044" s="200" t="s">
        <v>4648</v>
      </c>
      <c r="W2044" s="200" t="s">
        <v>4648</v>
      </c>
      <c r="Y2044" s="200" t="s">
        <v>4648</v>
      </c>
      <c r="Z2044" s="200" t="s">
        <v>4648</v>
      </c>
    </row>
    <row r="2045" spans="1:26" x14ac:dyDescent="0.3">
      <c r="A2045" s="200">
        <v>322336</v>
      </c>
      <c r="B2045" s="200" t="s">
        <v>1461</v>
      </c>
      <c r="C2045" s="200" t="s">
        <v>200</v>
      </c>
      <c r="D2045" s="200" t="s">
        <v>285</v>
      </c>
      <c r="I2045" s="200" t="s">
        <v>4584</v>
      </c>
      <c r="W2045" s="200" t="s">
        <v>4648</v>
      </c>
      <c r="Y2045" s="200" t="s">
        <v>4648</v>
      </c>
      <c r="Z2045" s="200" t="s">
        <v>4648</v>
      </c>
    </row>
    <row r="2046" spans="1:26" x14ac:dyDescent="0.3">
      <c r="A2046" s="200">
        <v>322338</v>
      </c>
      <c r="B2046" s="200" t="s">
        <v>2305</v>
      </c>
      <c r="C2046" s="200" t="s">
        <v>203</v>
      </c>
      <c r="D2046" s="200" t="s">
        <v>514</v>
      </c>
      <c r="I2046" s="200" t="s">
        <v>4584</v>
      </c>
      <c r="W2046" s="200" t="s">
        <v>4648</v>
      </c>
      <c r="X2046" s="200" t="s">
        <v>4648</v>
      </c>
      <c r="Y2046" s="200" t="s">
        <v>4648</v>
      </c>
      <c r="Z2046" s="200" t="s">
        <v>4648</v>
      </c>
    </row>
    <row r="2047" spans="1:26" x14ac:dyDescent="0.3">
      <c r="A2047" s="200">
        <v>323578</v>
      </c>
      <c r="B2047" s="200" t="s">
        <v>5251</v>
      </c>
      <c r="C2047" s="200" t="s">
        <v>206</v>
      </c>
      <c r="D2047" s="200" t="s">
        <v>285</v>
      </c>
      <c r="I2047" s="200" t="s">
        <v>4647</v>
      </c>
    </row>
    <row r="2048" spans="1:26" x14ac:dyDescent="0.3">
      <c r="A2048" s="200">
        <v>329905</v>
      </c>
      <c r="B2048" s="200" t="s">
        <v>5252</v>
      </c>
      <c r="C2048" s="200" t="s">
        <v>954</v>
      </c>
      <c r="D2048" s="200" t="s">
        <v>378</v>
      </c>
      <c r="I2048" s="200" t="s">
        <v>4647</v>
      </c>
      <c r="Y2048" s="200" t="s">
        <v>4648</v>
      </c>
      <c r="Z2048" s="200" t="s">
        <v>4648</v>
      </c>
    </row>
    <row r="2049" spans="1:26" x14ac:dyDescent="0.3">
      <c r="A2049" s="200">
        <v>334813</v>
      </c>
      <c r="B2049" s="200" t="s">
        <v>2755</v>
      </c>
      <c r="C2049" s="200" t="s">
        <v>200</v>
      </c>
      <c r="D2049" s="200" t="s">
        <v>642</v>
      </c>
      <c r="I2049" s="200" t="s">
        <v>4584</v>
      </c>
      <c r="W2049" s="200" t="s">
        <v>4648</v>
      </c>
      <c r="X2049" s="200" t="s">
        <v>4648</v>
      </c>
      <c r="Y2049" s="200" t="s">
        <v>4648</v>
      </c>
      <c r="Z2049" s="200" t="s">
        <v>4648</v>
      </c>
    </row>
    <row r="2050" spans="1:26" x14ac:dyDescent="0.3">
      <c r="A2050" s="200">
        <v>329909</v>
      </c>
      <c r="B2050" s="200" t="s">
        <v>2391</v>
      </c>
      <c r="C2050" s="200" t="s">
        <v>342</v>
      </c>
      <c r="D2050" s="200" t="s">
        <v>1303</v>
      </c>
      <c r="I2050" s="200" t="s">
        <v>4584</v>
      </c>
      <c r="W2050" s="200" t="s">
        <v>4648</v>
      </c>
      <c r="X2050" s="200" t="s">
        <v>4648</v>
      </c>
      <c r="Y2050" s="200" t="s">
        <v>4648</v>
      </c>
      <c r="Z2050" s="200" t="s">
        <v>4648</v>
      </c>
    </row>
    <row r="2051" spans="1:26" x14ac:dyDescent="0.3">
      <c r="A2051" s="200">
        <v>332254</v>
      </c>
      <c r="B2051" s="200" t="s">
        <v>2461</v>
      </c>
      <c r="C2051" s="200" t="s">
        <v>407</v>
      </c>
      <c r="D2051" s="200" t="s">
        <v>712</v>
      </c>
      <c r="I2051" s="200" t="s">
        <v>4584</v>
      </c>
      <c r="W2051" s="200" t="s">
        <v>4648</v>
      </c>
      <c r="X2051" s="200" t="s">
        <v>4648</v>
      </c>
      <c r="Y2051" s="200" t="s">
        <v>4648</v>
      </c>
      <c r="Z2051" s="200" t="s">
        <v>4648</v>
      </c>
    </row>
    <row r="2052" spans="1:26" x14ac:dyDescent="0.3">
      <c r="A2052" s="200">
        <v>329910</v>
      </c>
      <c r="B2052" s="200" t="s">
        <v>1775</v>
      </c>
      <c r="C2052" s="200" t="s">
        <v>238</v>
      </c>
      <c r="D2052" s="200" t="s">
        <v>507</v>
      </c>
      <c r="I2052" s="200" t="s">
        <v>4584</v>
      </c>
      <c r="Z2052" s="200" t="s">
        <v>4648</v>
      </c>
    </row>
    <row r="2053" spans="1:26" x14ac:dyDescent="0.3">
      <c r="A2053" s="200">
        <v>332256</v>
      </c>
      <c r="B2053" s="200" t="s">
        <v>2462</v>
      </c>
      <c r="C2053" s="200" t="s">
        <v>358</v>
      </c>
      <c r="D2053" s="200" t="s">
        <v>235</v>
      </c>
      <c r="I2053" s="200" t="s">
        <v>4584</v>
      </c>
      <c r="W2053" s="200" t="s">
        <v>4648</v>
      </c>
      <c r="X2053" s="200" t="s">
        <v>4648</v>
      </c>
      <c r="Y2053" s="200" t="s">
        <v>4648</v>
      </c>
      <c r="Z2053" s="200" t="s">
        <v>4648</v>
      </c>
    </row>
    <row r="2054" spans="1:26" x14ac:dyDescent="0.3">
      <c r="A2054" s="200">
        <v>332257</v>
      </c>
      <c r="B2054" s="200" t="s">
        <v>1332</v>
      </c>
      <c r="C2054" s="200" t="s">
        <v>1333</v>
      </c>
      <c r="D2054" s="200" t="s">
        <v>280</v>
      </c>
      <c r="I2054" s="200" t="s">
        <v>4584</v>
      </c>
      <c r="Y2054" s="200" t="s">
        <v>4648</v>
      </c>
      <c r="Z2054" s="200" t="s">
        <v>4648</v>
      </c>
    </row>
    <row r="2055" spans="1:26" x14ac:dyDescent="0.3">
      <c r="A2055" s="200">
        <v>322343</v>
      </c>
      <c r="B2055" s="200" t="s">
        <v>5254</v>
      </c>
      <c r="C2055" s="200" t="s">
        <v>433</v>
      </c>
      <c r="D2055" s="200" t="s">
        <v>997</v>
      </c>
      <c r="I2055" s="200" t="s">
        <v>4647</v>
      </c>
      <c r="V2055" s="200" t="s">
        <v>4648</v>
      </c>
      <c r="W2055" s="200" t="s">
        <v>4648</v>
      </c>
      <c r="Y2055" s="200" t="s">
        <v>4648</v>
      </c>
      <c r="Z2055" s="200" t="s">
        <v>4648</v>
      </c>
    </row>
    <row r="2056" spans="1:26" x14ac:dyDescent="0.3">
      <c r="A2056" s="200">
        <v>317103</v>
      </c>
      <c r="B2056" s="200" t="s">
        <v>5255</v>
      </c>
      <c r="C2056" s="200" t="s">
        <v>200</v>
      </c>
      <c r="D2056" s="200" t="s">
        <v>5256</v>
      </c>
      <c r="I2056" s="200" t="s">
        <v>4647</v>
      </c>
    </row>
    <row r="2057" spans="1:26" x14ac:dyDescent="0.3">
      <c r="A2057" s="200">
        <v>322344</v>
      </c>
      <c r="B2057" s="200" t="s">
        <v>2306</v>
      </c>
      <c r="C2057" s="200" t="s">
        <v>284</v>
      </c>
      <c r="D2057" s="200" t="s">
        <v>280</v>
      </c>
      <c r="I2057" s="200" t="s">
        <v>4584</v>
      </c>
      <c r="W2057" s="200" t="s">
        <v>4648</v>
      </c>
      <c r="X2057" s="200" t="s">
        <v>4648</v>
      </c>
      <c r="Y2057" s="200" t="s">
        <v>4648</v>
      </c>
      <c r="Z2057" s="200" t="s">
        <v>4648</v>
      </c>
    </row>
    <row r="2058" spans="1:26" x14ac:dyDescent="0.3">
      <c r="A2058" s="200">
        <v>332258</v>
      </c>
      <c r="B2058" s="200" t="s">
        <v>2463</v>
      </c>
      <c r="C2058" s="200" t="s">
        <v>319</v>
      </c>
      <c r="D2058" s="200" t="s">
        <v>789</v>
      </c>
      <c r="I2058" s="200" t="s">
        <v>4584</v>
      </c>
      <c r="W2058" s="200" t="s">
        <v>4648</v>
      </c>
      <c r="X2058" s="200" t="s">
        <v>4648</v>
      </c>
      <c r="Y2058" s="200" t="s">
        <v>4648</v>
      </c>
      <c r="Z2058" s="200" t="s">
        <v>4648</v>
      </c>
    </row>
    <row r="2059" spans="1:26" x14ac:dyDescent="0.3">
      <c r="A2059" s="200">
        <v>335852</v>
      </c>
      <c r="B2059" s="200" t="s">
        <v>2004</v>
      </c>
      <c r="C2059" s="200" t="s">
        <v>251</v>
      </c>
      <c r="D2059" s="200" t="s">
        <v>314</v>
      </c>
      <c r="I2059" s="200" t="s">
        <v>4584</v>
      </c>
      <c r="Z2059" s="200" t="s">
        <v>4648</v>
      </c>
    </row>
    <row r="2060" spans="1:26" x14ac:dyDescent="0.3">
      <c r="A2060" s="200">
        <v>334262</v>
      </c>
      <c r="B2060" s="200" t="s">
        <v>1395</v>
      </c>
      <c r="C2060" s="200" t="s">
        <v>200</v>
      </c>
      <c r="D2060" s="200" t="s">
        <v>324</v>
      </c>
      <c r="I2060" s="200" t="s">
        <v>4584</v>
      </c>
    </row>
    <row r="2061" spans="1:26" x14ac:dyDescent="0.3">
      <c r="A2061" s="200">
        <v>332262</v>
      </c>
      <c r="B2061" s="200" t="s">
        <v>2464</v>
      </c>
      <c r="C2061" s="200" t="s">
        <v>209</v>
      </c>
      <c r="D2061" s="200" t="s">
        <v>814</v>
      </c>
      <c r="I2061" s="200" t="s">
        <v>4584</v>
      </c>
      <c r="W2061" s="200" t="s">
        <v>4648</v>
      </c>
      <c r="X2061" s="200" t="s">
        <v>4648</v>
      </c>
      <c r="Y2061" s="200" t="s">
        <v>4648</v>
      </c>
      <c r="Z2061" s="200" t="s">
        <v>4648</v>
      </c>
    </row>
    <row r="2062" spans="1:26" x14ac:dyDescent="0.3">
      <c r="A2062" s="200">
        <v>335853</v>
      </c>
      <c r="B2062" s="200" t="s">
        <v>3184</v>
      </c>
      <c r="C2062" s="200" t="s">
        <v>209</v>
      </c>
      <c r="D2062" s="200" t="s">
        <v>472</v>
      </c>
      <c r="I2062" s="200" t="s">
        <v>4584</v>
      </c>
      <c r="Y2062" s="200" t="s">
        <v>4648</v>
      </c>
      <c r="Z2062" s="200" t="s">
        <v>4648</v>
      </c>
    </row>
    <row r="2063" spans="1:26" x14ac:dyDescent="0.3">
      <c r="A2063" s="200">
        <v>329913</v>
      </c>
      <c r="B2063" s="200" t="s">
        <v>2392</v>
      </c>
      <c r="C2063" s="200" t="s">
        <v>286</v>
      </c>
      <c r="D2063" s="200" t="s">
        <v>446</v>
      </c>
      <c r="I2063" s="200" t="s">
        <v>4584</v>
      </c>
      <c r="W2063" s="200" t="s">
        <v>4648</v>
      </c>
      <c r="X2063" s="200" t="s">
        <v>4648</v>
      </c>
      <c r="Y2063" s="200" t="s">
        <v>4648</v>
      </c>
      <c r="Z2063" s="200" t="s">
        <v>4648</v>
      </c>
    </row>
    <row r="2064" spans="1:26" x14ac:dyDescent="0.3">
      <c r="A2064" s="200">
        <v>337254</v>
      </c>
      <c r="B2064" s="200" t="s">
        <v>955</v>
      </c>
      <c r="C2064" s="200" t="s">
        <v>251</v>
      </c>
      <c r="D2064" s="200" t="s">
        <v>505</v>
      </c>
      <c r="I2064" s="200" t="s">
        <v>4584</v>
      </c>
      <c r="Z2064" s="200" t="s">
        <v>4648</v>
      </c>
    </row>
    <row r="2065" spans="1:26" x14ac:dyDescent="0.3">
      <c r="A2065" s="200">
        <v>332266</v>
      </c>
      <c r="B2065" s="200" t="s">
        <v>1564</v>
      </c>
      <c r="C2065" s="200" t="s">
        <v>1565</v>
      </c>
      <c r="D2065" s="200" t="s">
        <v>312</v>
      </c>
      <c r="I2065" s="200" t="s">
        <v>4584</v>
      </c>
      <c r="X2065" s="200" t="s">
        <v>4648</v>
      </c>
      <c r="Y2065" s="200" t="s">
        <v>4648</v>
      </c>
      <c r="Z2065" s="200" t="s">
        <v>4648</v>
      </c>
    </row>
    <row r="2066" spans="1:26" x14ac:dyDescent="0.3">
      <c r="A2066" s="200">
        <v>336856</v>
      </c>
      <c r="B2066" s="200" t="s">
        <v>3466</v>
      </c>
      <c r="C2066" s="200" t="s">
        <v>200</v>
      </c>
      <c r="D2066" s="200" t="s">
        <v>577</v>
      </c>
      <c r="I2066" s="200" t="s">
        <v>4584</v>
      </c>
    </row>
    <row r="2067" spans="1:26" x14ac:dyDescent="0.3">
      <c r="A2067" s="200">
        <v>335854</v>
      </c>
      <c r="B2067" s="200" t="s">
        <v>2005</v>
      </c>
      <c r="C2067" s="200" t="s">
        <v>209</v>
      </c>
      <c r="D2067" s="200" t="s">
        <v>235</v>
      </c>
      <c r="I2067" s="200" t="s">
        <v>4584</v>
      </c>
      <c r="Z2067" s="200" t="s">
        <v>4648</v>
      </c>
    </row>
    <row r="2068" spans="1:26" x14ac:dyDescent="0.3">
      <c r="A2068" s="200">
        <v>337309</v>
      </c>
      <c r="B2068" s="200" t="s">
        <v>3638</v>
      </c>
      <c r="C2068" s="200" t="s">
        <v>784</v>
      </c>
      <c r="I2068" s="200" t="s">
        <v>4584</v>
      </c>
    </row>
    <row r="2069" spans="1:26" x14ac:dyDescent="0.3">
      <c r="A2069" s="200">
        <v>332272</v>
      </c>
      <c r="B2069" s="200" t="s">
        <v>5260</v>
      </c>
      <c r="C2069" s="200" t="s">
        <v>201</v>
      </c>
      <c r="D2069" s="200" t="s">
        <v>906</v>
      </c>
      <c r="I2069" s="200" t="s">
        <v>4647</v>
      </c>
      <c r="Z2069" s="200" t="s">
        <v>4648</v>
      </c>
    </row>
    <row r="2070" spans="1:26" x14ac:dyDescent="0.3">
      <c r="A2070" s="200">
        <v>332273</v>
      </c>
      <c r="B2070" s="200" t="s">
        <v>2465</v>
      </c>
      <c r="C2070" s="200" t="s">
        <v>200</v>
      </c>
      <c r="D2070" s="200" t="s">
        <v>224</v>
      </c>
      <c r="I2070" s="200" t="s">
        <v>4584</v>
      </c>
      <c r="W2070" s="200" t="s">
        <v>4648</v>
      </c>
      <c r="X2070" s="200" t="s">
        <v>4648</v>
      </c>
      <c r="Y2070" s="200" t="s">
        <v>4648</v>
      </c>
      <c r="Z2070" s="200" t="s">
        <v>4648</v>
      </c>
    </row>
    <row r="2071" spans="1:26" x14ac:dyDescent="0.3">
      <c r="A2071" s="200">
        <v>326526</v>
      </c>
      <c r="B2071" s="200" t="s">
        <v>2835</v>
      </c>
      <c r="C2071" s="200" t="s">
        <v>200</v>
      </c>
      <c r="D2071" s="200" t="s">
        <v>768</v>
      </c>
      <c r="I2071" s="200" t="s">
        <v>4584</v>
      </c>
      <c r="V2071" s="200" t="s">
        <v>4648</v>
      </c>
      <c r="W2071" s="200" t="s">
        <v>4648</v>
      </c>
      <c r="Y2071" s="200" t="s">
        <v>4648</v>
      </c>
      <c r="Z2071" s="200" t="s">
        <v>4648</v>
      </c>
    </row>
    <row r="2072" spans="1:26" x14ac:dyDescent="0.3">
      <c r="A2072" s="200">
        <v>334267</v>
      </c>
      <c r="B2072" s="200" t="s">
        <v>1396</v>
      </c>
      <c r="C2072" s="200" t="s">
        <v>873</v>
      </c>
      <c r="D2072" s="200" t="s">
        <v>226</v>
      </c>
      <c r="I2072" s="200" t="s">
        <v>4584</v>
      </c>
    </row>
    <row r="2073" spans="1:26" x14ac:dyDescent="0.3">
      <c r="A2073" s="200">
        <v>335856</v>
      </c>
      <c r="B2073" s="200" t="s">
        <v>3185</v>
      </c>
      <c r="C2073" s="200" t="s">
        <v>3186</v>
      </c>
      <c r="D2073" s="200" t="s">
        <v>678</v>
      </c>
      <c r="I2073" s="200" t="s">
        <v>4584</v>
      </c>
      <c r="Y2073" s="200" t="s">
        <v>4648</v>
      </c>
      <c r="Z2073" s="200" t="s">
        <v>4648</v>
      </c>
    </row>
    <row r="2074" spans="1:26" x14ac:dyDescent="0.3">
      <c r="A2074" s="200">
        <v>335860</v>
      </c>
      <c r="B2074" s="200" t="s">
        <v>2008</v>
      </c>
      <c r="C2074" s="200" t="s">
        <v>647</v>
      </c>
      <c r="D2074" s="200" t="s">
        <v>966</v>
      </c>
      <c r="I2074" s="200" t="s">
        <v>4584</v>
      </c>
      <c r="Y2074" s="200" t="s">
        <v>4648</v>
      </c>
      <c r="Z2074" s="200" t="s">
        <v>4648</v>
      </c>
    </row>
    <row r="2075" spans="1:26" x14ac:dyDescent="0.3">
      <c r="A2075" s="200">
        <v>335861</v>
      </c>
      <c r="B2075" s="200" t="s">
        <v>3187</v>
      </c>
      <c r="C2075" s="200" t="s">
        <v>201</v>
      </c>
      <c r="D2075" s="200" t="s">
        <v>349</v>
      </c>
      <c r="I2075" s="200" t="s">
        <v>4584</v>
      </c>
      <c r="Y2075" s="200" t="s">
        <v>4648</v>
      </c>
      <c r="Z2075" s="200" t="s">
        <v>4648</v>
      </c>
    </row>
    <row r="2076" spans="1:26" x14ac:dyDescent="0.3">
      <c r="A2076" s="200">
        <v>335863</v>
      </c>
      <c r="B2076" s="200" t="s">
        <v>3188</v>
      </c>
      <c r="C2076" s="200" t="s">
        <v>3189</v>
      </c>
      <c r="D2076" s="200" t="s">
        <v>604</v>
      </c>
      <c r="I2076" s="200" t="s">
        <v>4584</v>
      </c>
      <c r="Y2076" s="200" t="s">
        <v>4648</v>
      </c>
      <c r="Z2076" s="200" t="s">
        <v>4648</v>
      </c>
    </row>
    <row r="2077" spans="1:26" x14ac:dyDescent="0.3">
      <c r="A2077" s="200">
        <v>334269</v>
      </c>
      <c r="B2077" s="200" t="s">
        <v>1188</v>
      </c>
      <c r="C2077" s="200" t="s">
        <v>200</v>
      </c>
      <c r="D2077" s="200" t="s">
        <v>345</v>
      </c>
      <c r="I2077" s="200" t="s">
        <v>4584</v>
      </c>
    </row>
    <row r="2078" spans="1:26" x14ac:dyDescent="0.3">
      <c r="A2078" s="200">
        <v>329923</v>
      </c>
      <c r="B2078" s="200" t="s">
        <v>5261</v>
      </c>
      <c r="C2078" s="200" t="s">
        <v>5262</v>
      </c>
      <c r="D2078" s="200" t="s">
        <v>5263</v>
      </c>
      <c r="I2078" s="200" t="s">
        <v>4647</v>
      </c>
    </row>
    <row r="2079" spans="1:26" x14ac:dyDescent="0.3">
      <c r="A2079" s="200">
        <v>335864</v>
      </c>
      <c r="B2079" s="200" t="s">
        <v>3190</v>
      </c>
      <c r="C2079" s="200" t="s">
        <v>211</v>
      </c>
      <c r="D2079" s="200" t="s">
        <v>703</v>
      </c>
      <c r="I2079" s="200" t="s">
        <v>4584</v>
      </c>
      <c r="Y2079" s="200" t="s">
        <v>4648</v>
      </c>
      <c r="Z2079" s="200" t="s">
        <v>4648</v>
      </c>
    </row>
    <row r="2080" spans="1:26" x14ac:dyDescent="0.3">
      <c r="A2080" s="200">
        <v>335866</v>
      </c>
      <c r="B2080" s="200" t="s">
        <v>2010</v>
      </c>
      <c r="C2080" s="200" t="s">
        <v>525</v>
      </c>
      <c r="D2080" s="200" t="s">
        <v>459</v>
      </c>
      <c r="I2080" s="200" t="s">
        <v>4584</v>
      </c>
      <c r="Y2080" s="200" t="s">
        <v>4648</v>
      </c>
      <c r="Z2080" s="200" t="s">
        <v>4648</v>
      </c>
    </row>
    <row r="2081" spans="1:26" x14ac:dyDescent="0.3">
      <c r="A2081" s="200">
        <v>334270</v>
      </c>
      <c r="B2081" s="200" t="s">
        <v>1397</v>
      </c>
      <c r="C2081" s="200" t="s">
        <v>216</v>
      </c>
      <c r="D2081" s="200" t="s">
        <v>268</v>
      </c>
      <c r="I2081" s="200" t="s">
        <v>4584</v>
      </c>
      <c r="Y2081" s="200" t="s">
        <v>4648</v>
      </c>
      <c r="Z2081" s="200" t="s">
        <v>4648</v>
      </c>
    </row>
    <row r="2082" spans="1:26" x14ac:dyDescent="0.3">
      <c r="A2082" s="200">
        <v>335869</v>
      </c>
      <c r="B2082" s="200" t="s">
        <v>3191</v>
      </c>
      <c r="C2082" s="200" t="s">
        <v>1023</v>
      </c>
      <c r="D2082" s="200" t="s">
        <v>669</v>
      </c>
      <c r="I2082" s="200" t="s">
        <v>4584</v>
      </c>
      <c r="Y2082" s="200" t="s">
        <v>4648</v>
      </c>
      <c r="Z2082" s="200" t="s">
        <v>4648</v>
      </c>
    </row>
    <row r="2083" spans="1:26" x14ac:dyDescent="0.3">
      <c r="A2083" s="200">
        <v>335871</v>
      </c>
      <c r="B2083" s="200" t="s">
        <v>3192</v>
      </c>
      <c r="C2083" s="200" t="s">
        <v>209</v>
      </c>
      <c r="D2083" s="200" t="s">
        <v>921</v>
      </c>
      <c r="I2083" s="200" t="s">
        <v>4584</v>
      </c>
      <c r="Y2083" s="200" t="s">
        <v>4648</v>
      </c>
      <c r="Z2083" s="200" t="s">
        <v>4648</v>
      </c>
    </row>
    <row r="2084" spans="1:26" x14ac:dyDescent="0.3">
      <c r="A2084" s="200">
        <v>335872</v>
      </c>
      <c r="B2084" s="200" t="s">
        <v>3193</v>
      </c>
      <c r="C2084" s="200" t="s">
        <v>203</v>
      </c>
      <c r="D2084" s="200" t="s">
        <v>3194</v>
      </c>
      <c r="I2084" s="200" t="s">
        <v>4584</v>
      </c>
    </row>
    <row r="2085" spans="1:26" x14ac:dyDescent="0.3">
      <c r="A2085" s="200">
        <v>335873</v>
      </c>
      <c r="B2085" s="200" t="s">
        <v>3195</v>
      </c>
      <c r="C2085" s="200" t="s">
        <v>337</v>
      </c>
      <c r="D2085" s="200" t="s">
        <v>3196</v>
      </c>
      <c r="I2085" s="200" t="s">
        <v>4584</v>
      </c>
      <c r="Z2085" s="200" t="s">
        <v>4648</v>
      </c>
    </row>
    <row r="2086" spans="1:26" x14ac:dyDescent="0.3">
      <c r="A2086" s="200">
        <v>335877</v>
      </c>
      <c r="B2086" s="200" t="s">
        <v>3197</v>
      </c>
      <c r="C2086" s="200" t="s">
        <v>303</v>
      </c>
      <c r="D2086" s="200" t="s">
        <v>472</v>
      </c>
      <c r="I2086" s="200" t="s">
        <v>4584</v>
      </c>
      <c r="Y2086" s="200" t="s">
        <v>4648</v>
      </c>
      <c r="Z2086" s="200" t="s">
        <v>4648</v>
      </c>
    </row>
    <row r="2087" spans="1:26" x14ac:dyDescent="0.3">
      <c r="A2087" s="200">
        <v>335878</v>
      </c>
      <c r="B2087" s="200" t="s">
        <v>3198</v>
      </c>
      <c r="C2087" s="200" t="s">
        <v>200</v>
      </c>
      <c r="D2087" s="200" t="s">
        <v>285</v>
      </c>
      <c r="I2087" s="200" t="s">
        <v>4584</v>
      </c>
      <c r="Y2087" s="200" t="s">
        <v>4648</v>
      </c>
      <c r="Z2087" s="200" t="s">
        <v>4648</v>
      </c>
    </row>
    <row r="2088" spans="1:26" x14ac:dyDescent="0.3">
      <c r="A2088" s="200">
        <v>329933</v>
      </c>
      <c r="B2088" s="200" t="s">
        <v>1519</v>
      </c>
      <c r="C2088" s="200" t="s">
        <v>1423</v>
      </c>
      <c r="D2088" s="200" t="s">
        <v>322</v>
      </c>
      <c r="I2088" s="200" t="s">
        <v>4584</v>
      </c>
      <c r="X2088" s="200" t="s">
        <v>4648</v>
      </c>
      <c r="Y2088" s="200" t="s">
        <v>4648</v>
      </c>
      <c r="Z2088" s="200" t="s">
        <v>4648</v>
      </c>
    </row>
    <row r="2089" spans="1:26" x14ac:dyDescent="0.3">
      <c r="A2089" s="200">
        <v>335879</v>
      </c>
      <c r="B2089" s="200" t="s">
        <v>2011</v>
      </c>
      <c r="C2089" s="200" t="s">
        <v>219</v>
      </c>
      <c r="D2089" s="200" t="s">
        <v>4287</v>
      </c>
      <c r="F2089" s="200">
        <v>35565</v>
      </c>
      <c r="G2089" s="200" t="s">
        <v>85</v>
      </c>
      <c r="H2089" s="200">
        <v>1</v>
      </c>
      <c r="I2089" s="200" t="s">
        <v>4584</v>
      </c>
    </row>
    <row r="2090" spans="1:26" x14ac:dyDescent="0.3">
      <c r="A2090" s="200">
        <v>337225</v>
      </c>
      <c r="B2090" s="200" t="s">
        <v>3506</v>
      </c>
      <c r="C2090" s="200" t="s">
        <v>273</v>
      </c>
      <c r="D2090" s="200" t="s">
        <v>532</v>
      </c>
      <c r="I2090" s="200" t="s">
        <v>4584</v>
      </c>
      <c r="Y2090" s="200" t="s">
        <v>4648</v>
      </c>
      <c r="Z2090" s="200" t="s">
        <v>4648</v>
      </c>
    </row>
    <row r="2091" spans="1:26" x14ac:dyDescent="0.3">
      <c r="A2091" s="200">
        <v>334275</v>
      </c>
      <c r="B2091" s="200" t="s">
        <v>1669</v>
      </c>
      <c r="C2091" s="200" t="s">
        <v>209</v>
      </c>
      <c r="D2091" s="200" t="s">
        <v>555</v>
      </c>
      <c r="I2091" s="200" t="s">
        <v>4584</v>
      </c>
      <c r="X2091" s="200" t="s">
        <v>4648</v>
      </c>
      <c r="Y2091" s="200" t="s">
        <v>4648</v>
      </c>
      <c r="Z2091" s="200" t="s">
        <v>4648</v>
      </c>
    </row>
    <row r="2092" spans="1:26" x14ac:dyDescent="0.3">
      <c r="A2092" s="200">
        <v>335883</v>
      </c>
      <c r="B2092" s="200" t="s">
        <v>3199</v>
      </c>
      <c r="C2092" s="200" t="s">
        <v>209</v>
      </c>
      <c r="D2092" s="200" t="s">
        <v>2201</v>
      </c>
      <c r="I2092" s="200" t="s">
        <v>4584</v>
      </c>
      <c r="Y2092" s="200" t="s">
        <v>4648</v>
      </c>
      <c r="Z2092" s="200" t="s">
        <v>4648</v>
      </c>
    </row>
    <row r="2093" spans="1:26" x14ac:dyDescent="0.3">
      <c r="A2093" s="200">
        <v>335885</v>
      </c>
      <c r="B2093" s="200" t="s">
        <v>2013</v>
      </c>
      <c r="C2093" s="200" t="s">
        <v>273</v>
      </c>
      <c r="D2093" s="200" t="s">
        <v>910</v>
      </c>
      <c r="I2093" s="200" t="s">
        <v>4584</v>
      </c>
      <c r="Z2093" s="200" t="s">
        <v>4648</v>
      </c>
    </row>
    <row r="2094" spans="1:26" x14ac:dyDescent="0.3">
      <c r="A2094" s="200">
        <v>337760</v>
      </c>
      <c r="B2094" s="200" t="s">
        <v>3900</v>
      </c>
      <c r="C2094" s="200" t="s">
        <v>460</v>
      </c>
      <c r="D2094" s="200" t="s">
        <v>345</v>
      </c>
      <c r="I2094" s="200" t="s">
        <v>4584</v>
      </c>
      <c r="Z2094" s="200" t="s">
        <v>4648</v>
      </c>
    </row>
    <row r="2095" spans="1:26" x14ac:dyDescent="0.3">
      <c r="A2095" s="200">
        <v>337761</v>
      </c>
      <c r="B2095" s="200" t="s">
        <v>3901</v>
      </c>
      <c r="C2095" s="200" t="s">
        <v>427</v>
      </c>
      <c r="D2095" s="200" t="s">
        <v>292</v>
      </c>
      <c r="I2095" s="200" t="s">
        <v>4584</v>
      </c>
      <c r="Z2095" s="200" t="s">
        <v>4648</v>
      </c>
    </row>
    <row r="2096" spans="1:26" x14ac:dyDescent="0.3">
      <c r="A2096" s="200">
        <v>332287</v>
      </c>
      <c r="B2096" s="200" t="s">
        <v>1334</v>
      </c>
      <c r="C2096" s="200" t="s">
        <v>1335</v>
      </c>
      <c r="D2096" s="200" t="s">
        <v>324</v>
      </c>
      <c r="I2096" s="200" t="s">
        <v>4584</v>
      </c>
      <c r="Y2096" s="200" t="s">
        <v>4648</v>
      </c>
      <c r="Z2096" s="200" t="s">
        <v>4648</v>
      </c>
    </row>
    <row r="2097" spans="1:26" x14ac:dyDescent="0.3">
      <c r="A2097" s="200">
        <v>335886</v>
      </c>
      <c r="B2097" s="200" t="s">
        <v>722</v>
      </c>
      <c r="C2097" s="200" t="s">
        <v>219</v>
      </c>
      <c r="D2097" s="200" t="s">
        <v>1044</v>
      </c>
      <c r="I2097" s="200" t="s">
        <v>4584</v>
      </c>
      <c r="Y2097" s="200" t="s">
        <v>4648</v>
      </c>
      <c r="Z2097" s="200" t="s">
        <v>4648</v>
      </c>
    </row>
    <row r="2098" spans="1:26" x14ac:dyDescent="0.3">
      <c r="A2098" s="200">
        <v>332289</v>
      </c>
      <c r="B2098" s="200" t="s">
        <v>1566</v>
      </c>
      <c r="C2098" s="200" t="s">
        <v>463</v>
      </c>
      <c r="D2098" s="200" t="s">
        <v>938</v>
      </c>
      <c r="I2098" s="200" t="s">
        <v>4584</v>
      </c>
      <c r="X2098" s="200" t="s">
        <v>4648</v>
      </c>
      <c r="Y2098" s="200" t="s">
        <v>4648</v>
      </c>
      <c r="Z2098" s="200" t="s">
        <v>4648</v>
      </c>
    </row>
    <row r="2099" spans="1:26" x14ac:dyDescent="0.3">
      <c r="A2099" s="200">
        <v>335888</v>
      </c>
      <c r="B2099" s="200" t="s">
        <v>3200</v>
      </c>
      <c r="C2099" s="200" t="s">
        <v>304</v>
      </c>
      <c r="D2099" s="200" t="s">
        <v>452</v>
      </c>
      <c r="I2099" s="200" t="s">
        <v>4584</v>
      </c>
      <c r="Y2099" s="200" t="s">
        <v>4648</v>
      </c>
      <c r="Z2099" s="200" t="s">
        <v>4648</v>
      </c>
    </row>
    <row r="2100" spans="1:26" x14ac:dyDescent="0.3">
      <c r="A2100" s="200">
        <v>335889</v>
      </c>
      <c r="B2100" s="200" t="s">
        <v>2014</v>
      </c>
      <c r="C2100" s="200" t="s">
        <v>347</v>
      </c>
      <c r="D2100" s="200" t="s">
        <v>318</v>
      </c>
      <c r="I2100" s="200" t="s">
        <v>4584</v>
      </c>
      <c r="Y2100" s="200" t="s">
        <v>4648</v>
      </c>
      <c r="Z2100" s="200" t="s">
        <v>4648</v>
      </c>
    </row>
    <row r="2101" spans="1:26" x14ac:dyDescent="0.3">
      <c r="A2101" s="200">
        <v>337763</v>
      </c>
      <c r="B2101" s="200" t="s">
        <v>3902</v>
      </c>
      <c r="C2101" s="200" t="s">
        <v>337</v>
      </c>
      <c r="D2101" s="200" t="s">
        <v>1116</v>
      </c>
      <c r="I2101" s="200" t="s">
        <v>4584</v>
      </c>
    </row>
    <row r="2102" spans="1:26" x14ac:dyDescent="0.3">
      <c r="A2102" s="200">
        <v>335891</v>
      </c>
      <c r="B2102" s="200" t="s">
        <v>3201</v>
      </c>
      <c r="C2102" s="200" t="s">
        <v>3202</v>
      </c>
      <c r="D2102" s="200" t="s">
        <v>389</v>
      </c>
      <c r="I2102" s="200" t="s">
        <v>4584</v>
      </c>
      <c r="Y2102" s="200" t="s">
        <v>4648</v>
      </c>
      <c r="Z2102" s="200" t="s">
        <v>4648</v>
      </c>
    </row>
    <row r="2103" spans="1:26" x14ac:dyDescent="0.3">
      <c r="A2103" s="200">
        <v>334277</v>
      </c>
      <c r="B2103" s="200" t="s">
        <v>2636</v>
      </c>
      <c r="C2103" s="200" t="s">
        <v>1298</v>
      </c>
      <c r="D2103" s="200" t="s">
        <v>591</v>
      </c>
      <c r="I2103" s="200" t="s">
        <v>4584</v>
      </c>
      <c r="W2103" s="200" t="s">
        <v>4648</v>
      </c>
      <c r="X2103" s="200" t="s">
        <v>4648</v>
      </c>
      <c r="Y2103" s="200" t="s">
        <v>4648</v>
      </c>
      <c r="Z2103" s="200" t="s">
        <v>4648</v>
      </c>
    </row>
    <row r="2104" spans="1:26" x14ac:dyDescent="0.3">
      <c r="A2104" s="200">
        <v>333506</v>
      </c>
      <c r="B2104" s="200" t="s">
        <v>5269</v>
      </c>
      <c r="C2104" s="200" t="s">
        <v>303</v>
      </c>
      <c r="D2104" s="200" t="s">
        <v>5270</v>
      </c>
      <c r="I2104" s="200" t="s">
        <v>4647</v>
      </c>
      <c r="V2104" s="200" t="s">
        <v>4648</v>
      </c>
      <c r="W2104" s="200" t="s">
        <v>4648</v>
      </c>
      <c r="Y2104" s="200" t="s">
        <v>4648</v>
      </c>
      <c r="Z2104" s="200" t="s">
        <v>4648</v>
      </c>
    </row>
    <row r="2105" spans="1:26" x14ac:dyDescent="0.3">
      <c r="A2105" s="200">
        <v>332293</v>
      </c>
      <c r="B2105" s="200" t="s">
        <v>1567</v>
      </c>
      <c r="C2105" s="200" t="s">
        <v>509</v>
      </c>
      <c r="D2105" s="200" t="s">
        <v>783</v>
      </c>
      <c r="I2105" s="200" t="s">
        <v>4584</v>
      </c>
      <c r="W2105" s="200" t="s">
        <v>4648</v>
      </c>
      <c r="Y2105" s="200" t="s">
        <v>4648</v>
      </c>
      <c r="Z2105" s="200" t="s">
        <v>4648</v>
      </c>
    </row>
    <row r="2106" spans="1:26" x14ac:dyDescent="0.3">
      <c r="A2106" s="200">
        <v>326303</v>
      </c>
      <c r="B2106" s="200" t="s">
        <v>775</v>
      </c>
      <c r="C2106" s="200" t="s">
        <v>251</v>
      </c>
      <c r="D2106" s="200" t="s">
        <v>761</v>
      </c>
      <c r="I2106" s="200" t="s">
        <v>4647</v>
      </c>
      <c r="Y2106" s="200" t="s">
        <v>4648</v>
      </c>
      <c r="Z2106" s="200" t="s">
        <v>4648</v>
      </c>
    </row>
    <row r="2107" spans="1:26" x14ac:dyDescent="0.3">
      <c r="A2107" s="200">
        <v>332295</v>
      </c>
      <c r="B2107" s="200" t="s">
        <v>1568</v>
      </c>
      <c r="C2107" s="200" t="s">
        <v>1569</v>
      </c>
      <c r="D2107" s="200" t="s">
        <v>1570</v>
      </c>
      <c r="I2107" s="200" t="s">
        <v>4584</v>
      </c>
      <c r="X2107" s="200" t="s">
        <v>4648</v>
      </c>
      <c r="Y2107" s="200" t="s">
        <v>4648</v>
      </c>
      <c r="Z2107" s="200" t="s">
        <v>4648</v>
      </c>
    </row>
    <row r="2108" spans="1:26" x14ac:dyDescent="0.3">
      <c r="A2108" s="200">
        <v>334281</v>
      </c>
      <c r="B2108" s="200" t="s">
        <v>2637</v>
      </c>
      <c r="C2108" s="200" t="s">
        <v>949</v>
      </c>
      <c r="D2108" s="200" t="s">
        <v>268</v>
      </c>
      <c r="I2108" s="200" t="s">
        <v>4584</v>
      </c>
      <c r="W2108" s="200" t="s">
        <v>4648</v>
      </c>
      <c r="X2108" s="200" t="s">
        <v>4648</v>
      </c>
      <c r="Y2108" s="200" t="s">
        <v>4648</v>
      </c>
      <c r="Z2108" s="200" t="s">
        <v>4648</v>
      </c>
    </row>
    <row r="2109" spans="1:26" x14ac:dyDescent="0.3">
      <c r="A2109" s="200">
        <v>332296</v>
      </c>
      <c r="B2109" s="200" t="s">
        <v>2466</v>
      </c>
      <c r="C2109" s="200" t="s">
        <v>209</v>
      </c>
      <c r="D2109" s="200" t="s">
        <v>723</v>
      </c>
      <c r="I2109" s="200" t="s">
        <v>4584</v>
      </c>
      <c r="W2109" s="200" t="s">
        <v>4648</v>
      </c>
      <c r="X2109" s="200" t="s">
        <v>4648</v>
      </c>
      <c r="Y2109" s="200" t="s">
        <v>4648</v>
      </c>
      <c r="Z2109" s="200" t="s">
        <v>4648</v>
      </c>
    </row>
    <row r="2110" spans="1:26" x14ac:dyDescent="0.3">
      <c r="A2110" s="200">
        <v>332297</v>
      </c>
      <c r="B2110" s="200" t="s">
        <v>1336</v>
      </c>
      <c r="C2110" s="200" t="s">
        <v>216</v>
      </c>
      <c r="D2110" s="200" t="s">
        <v>994</v>
      </c>
      <c r="I2110" s="200" t="s">
        <v>4584</v>
      </c>
      <c r="Y2110" s="200" t="s">
        <v>4648</v>
      </c>
      <c r="Z2110" s="200" t="s">
        <v>4648</v>
      </c>
    </row>
    <row r="2111" spans="1:26" x14ac:dyDescent="0.3">
      <c r="A2111" s="200">
        <v>333319</v>
      </c>
      <c r="B2111" s="200" t="s">
        <v>5271</v>
      </c>
      <c r="C2111" s="200" t="s">
        <v>542</v>
      </c>
      <c r="D2111" s="200" t="s">
        <v>5272</v>
      </c>
      <c r="F2111" s="200">
        <v>35917</v>
      </c>
      <c r="G2111" s="200" t="s">
        <v>5273</v>
      </c>
      <c r="H2111" s="200">
        <v>1</v>
      </c>
      <c r="I2111" s="200" t="s">
        <v>4647</v>
      </c>
    </row>
    <row r="2112" spans="1:26" x14ac:dyDescent="0.3">
      <c r="A2112" s="200">
        <v>335897</v>
      </c>
      <c r="B2112" s="200" t="s">
        <v>2015</v>
      </c>
      <c r="C2112" s="200" t="s">
        <v>418</v>
      </c>
      <c r="D2112" s="200" t="s">
        <v>218</v>
      </c>
      <c r="I2112" s="200" t="s">
        <v>4584</v>
      </c>
      <c r="Z2112" s="200" t="s">
        <v>4648</v>
      </c>
    </row>
    <row r="2113" spans="1:26" x14ac:dyDescent="0.3">
      <c r="A2113" s="200">
        <v>329960</v>
      </c>
      <c r="B2113" s="200" t="s">
        <v>2897</v>
      </c>
      <c r="C2113" s="200" t="s">
        <v>203</v>
      </c>
      <c r="D2113" s="200" t="s">
        <v>382</v>
      </c>
      <c r="I2113" s="200" t="s">
        <v>4584</v>
      </c>
      <c r="V2113" s="200" t="s">
        <v>4648</v>
      </c>
      <c r="X2113" s="200" t="s">
        <v>4648</v>
      </c>
      <c r="Y2113" s="200" t="s">
        <v>4648</v>
      </c>
      <c r="Z2113" s="200" t="s">
        <v>4648</v>
      </c>
    </row>
    <row r="2114" spans="1:26" x14ac:dyDescent="0.3">
      <c r="A2114" s="200">
        <v>316139</v>
      </c>
      <c r="B2114" s="200" t="s">
        <v>5274</v>
      </c>
      <c r="C2114" s="200" t="s">
        <v>506</v>
      </c>
      <c r="I2114" s="200" t="s">
        <v>4647</v>
      </c>
    </row>
    <row r="2115" spans="1:26" x14ac:dyDescent="0.3">
      <c r="A2115" s="200">
        <v>334282</v>
      </c>
      <c r="B2115" s="200" t="s">
        <v>2638</v>
      </c>
      <c r="C2115" s="200" t="s">
        <v>1177</v>
      </c>
      <c r="D2115" s="200" t="s">
        <v>235</v>
      </c>
      <c r="I2115" s="200" t="s">
        <v>4584</v>
      </c>
      <c r="W2115" s="200" t="s">
        <v>4648</v>
      </c>
      <c r="X2115" s="200" t="s">
        <v>4648</v>
      </c>
      <c r="Y2115" s="200" t="s">
        <v>4648</v>
      </c>
      <c r="Z2115" s="200" t="s">
        <v>4648</v>
      </c>
    </row>
    <row r="2116" spans="1:26" x14ac:dyDescent="0.3">
      <c r="A2116" s="200">
        <v>329963</v>
      </c>
      <c r="B2116" s="200" t="s">
        <v>5275</v>
      </c>
      <c r="C2116" s="200" t="s">
        <v>373</v>
      </c>
      <c r="D2116" s="200" t="s">
        <v>400</v>
      </c>
      <c r="I2116" s="200" t="s">
        <v>4647</v>
      </c>
      <c r="Z2116" s="200" t="s">
        <v>4648</v>
      </c>
    </row>
    <row r="2117" spans="1:26" x14ac:dyDescent="0.3">
      <c r="A2117" s="200">
        <v>334283</v>
      </c>
      <c r="B2117" s="200" t="s">
        <v>2639</v>
      </c>
      <c r="C2117" s="200" t="s">
        <v>216</v>
      </c>
      <c r="D2117" s="200" t="s">
        <v>308</v>
      </c>
      <c r="I2117" s="200" t="s">
        <v>4584</v>
      </c>
      <c r="W2117" s="200" t="s">
        <v>4648</v>
      </c>
      <c r="X2117" s="200" t="s">
        <v>4648</v>
      </c>
      <c r="Y2117" s="200" t="s">
        <v>4648</v>
      </c>
      <c r="Z2117" s="200" t="s">
        <v>4648</v>
      </c>
    </row>
    <row r="2118" spans="1:26" x14ac:dyDescent="0.3">
      <c r="A2118" s="200">
        <v>335902</v>
      </c>
      <c r="B2118" s="200" t="s">
        <v>2017</v>
      </c>
      <c r="C2118" s="200" t="s">
        <v>578</v>
      </c>
      <c r="D2118" s="200" t="s">
        <v>223</v>
      </c>
      <c r="I2118" s="200" t="s">
        <v>4584</v>
      </c>
      <c r="Z2118" s="200" t="s">
        <v>4648</v>
      </c>
    </row>
    <row r="2119" spans="1:26" x14ac:dyDescent="0.3">
      <c r="A2119" s="200">
        <v>335903</v>
      </c>
      <c r="B2119" s="200" t="s">
        <v>3204</v>
      </c>
      <c r="C2119" s="200" t="s">
        <v>3205</v>
      </c>
      <c r="D2119" s="200" t="s">
        <v>323</v>
      </c>
      <c r="I2119" s="200" t="s">
        <v>4584</v>
      </c>
      <c r="Y2119" s="200" t="s">
        <v>4648</v>
      </c>
      <c r="Z2119" s="200" t="s">
        <v>4648</v>
      </c>
    </row>
    <row r="2120" spans="1:26" x14ac:dyDescent="0.3">
      <c r="A2120" s="200">
        <v>334285</v>
      </c>
      <c r="B2120" s="200" t="s">
        <v>1670</v>
      </c>
      <c r="C2120" s="200" t="s">
        <v>238</v>
      </c>
      <c r="D2120" s="200" t="s">
        <v>699</v>
      </c>
      <c r="I2120" s="200" t="s">
        <v>4584</v>
      </c>
    </row>
    <row r="2121" spans="1:26" x14ac:dyDescent="0.3">
      <c r="A2121" s="200">
        <v>337767</v>
      </c>
      <c r="B2121" s="200" t="s">
        <v>3905</v>
      </c>
      <c r="C2121" s="200" t="s">
        <v>893</v>
      </c>
      <c r="D2121" s="200" t="s">
        <v>730</v>
      </c>
      <c r="I2121" s="200" t="s">
        <v>4584</v>
      </c>
    </row>
    <row r="2122" spans="1:26" x14ac:dyDescent="0.3">
      <c r="A2122" s="200">
        <v>337768</v>
      </c>
      <c r="B2122" s="200" t="s">
        <v>3906</v>
      </c>
      <c r="C2122" s="200" t="s">
        <v>1060</v>
      </c>
      <c r="D2122" s="200" t="s">
        <v>924</v>
      </c>
      <c r="I2122" s="200" t="s">
        <v>4584</v>
      </c>
      <c r="Z2122" s="200" t="s">
        <v>4648</v>
      </c>
    </row>
    <row r="2123" spans="1:26" x14ac:dyDescent="0.3">
      <c r="A2123" s="200">
        <v>333321</v>
      </c>
      <c r="B2123" s="200" t="s">
        <v>2506</v>
      </c>
      <c r="C2123" s="200" t="s">
        <v>912</v>
      </c>
      <c r="D2123" s="200" t="s">
        <v>2507</v>
      </c>
      <c r="I2123" s="200" t="s">
        <v>4584</v>
      </c>
      <c r="W2123" s="200" t="s">
        <v>4648</v>
      </c>
      <c r="X2123" s="200" t="s">
        <v>4648</v>
      </c>
      <c r="Y2123" s="200" t="s">
        <v>4648</v>
      </c>
      <c r="Z2123" s="200" t="s">
        <v>4648</v>
      </c>
    </row>
    <row r="2124" spans="1:26" x14ac:dyDescent="0.3">
      <c r="A2124" s="200">
        <v>335908</v>
      </c>
      <c r="B2124" s="200" t="s">
        <v>3207</v>
      </c>
      <c r="C2124" s="200" t="s">
        <v>3208</v>
      </c>
      <c r="D2124" s="200" t="s">
        <v>289</v>
      </c>
      <c r="I2124" s="200" t="s">
        <v>4584</v>
      </c>
      <c r="Y2124" s="200" t="s">
        <v>4648</v>
      </c>
      <c r="Z2124" s="200" t="s">
        <v>4648</v>
      </c>
    </row>
    <row r="2125" spans="1:26" x14ac:dyDescent="0.3">
      <c r="A2125" s="200">
        <v>335909</v>
      </c>
      <c r="B2125" s="200" t="s">
        <v>2018</v>
      </c>
      <c r="C2125" s="200" t="s">
        <v>203</v>
      </c>
      <c r="D2125" s="200" t="s">
        <v>497</v>
      </c>
      <c r="I2125" s="200" t="s">
        <v>4584</v>
      </c>
      <c r="Y2125" s="200" t="s">
        <v>4648</v>
      </c>
      <c r="Z2125" s="200" t="s">
        <v>4648</v>
      </c>
    </row>
    <row r="2126" spans="1:26" x14ac:dyDescent="0.3">
      <c r="A2126" s="200">
        <v>332306</v>
      </c>
      <c r="B2126" s="200" t="s">
        <v>1571</v>
      </c>
      <c r="C2126" s="200" t="s">
        <v>255</v>
      </c>
      <c r="D2126" s="200" t="s">
        <v>287</v>
      </c>
      <c r="I2126" s="200" t="s">
        <v>4584</v>
      </c>
      <c r="X2126" s="200" t="s">
        <v>4648</v>
      </c>
      <c r="Y2126" s="200" t="s">
        <v>4648</v>
      </c>
      <c r="Z2126" s="200" t="s">
        <v>4648</v>
      </c>
    </row>
    <row r="2127" spans="1:26" x14ac:dyDescent="0.3">
      <c r="A2127" s="200">
        <v>326136</v>
      </c>
      <c r="B2127" s="200" t="s">
        <v>5276</v>
      </c>
      <c r="C2127" s="200" t="s">
        <v>238</v>
      </c>
      <c r="I2127" s="200" t="s">
        <v>4647</v>
      </c>
    </row>
    <row r="2128" spans="1:26" x14ac:dyDescent="0.3">
      <c r="A2128" s="200">
        <v>335910</v>
      </c>
      <c r="B2128" s="200" t="s">
        <v>2019</v>
      </c>
      <c r="C2128" s="200" t="s">
        <v>553</v>
      </c>
      <c r="D2128" s="200" t="s">
        <v>324</v>
      </c>
      <c r="I2128" s="200" t="s">
        <v>4584</v>
      </c>
      <c r="Y2128" s="200" t="s">
        <v>4648</v>
      </c>
      <c r="Z2128" s="200" t="s">
        <v>4648</v>
      </c>
    </row>
    <row r="2129" spans="1:26" x14ac:dyDescent="0.3">
      <c r="A2129" s="200">
        <v>335911</v>
      </c>
      <c r="B2129" s="200" t="s">
        <v>2020</v>
      </c>
      <c r="C2129" s="200" t="s">
        <v>200</v>
      </c>
      <c r="D2129" s="200" t="s">
        <v>649</v>
      </c>
      <c r="I2129" s="200" t="s">
        <v>4584</v>
      </c>
      <c r="Z2129" s="200" t="s">
        <v>4648</v>
      </c>
    </row>
    <row r="2130" spans="1:26" x14ac:dyDescent="0.3">
      <c r="A2130" s="200">
        <v>332310</v>
      </c>
      <c r="B2130" s="200" t="s">
        <v>1572</v>
      </c>
      <c r="C2130" s="200" t="s">
        <v>633</v>
      </c>
      <c r="D2130" s="200" t="s">
        <v>306</v>
      </c>
      <c r="I2130" s="200" t="s">
        <v>4584</v>
      </c>
      <c r="X2130" s="200" t="s">
        <v>4648</v>
      </c>
      <c r="Y2130" s="200" t="s">
        <v>4648</v>
      </c>
      <c r="Z2130" s="200" t="s">
        <v>4648</v>
      </c>
    </row>
    <row r="2131" spans="1:26" x14ac:dyDescent="0.3">
      <c r="A2131" s="200">
        <v>337769</v>
      </c>
      <c r="B2131" s="200" t="s">
        <v>3907</v>
      </c>
      <c r="C2131" s="200" t="s">
        <v>200</v>
      </c>
      <c r="D2131" s="200" t="s">
        <v>431</v>
      </c>
      <c r="I2131" s="200" t="s">
        <v>4584</v>
      </c>
      <c r="Z2131" s="200" t="s">
        <v>4648</v>
      </c>
    </row>
    <row r="2132" spans="1:26" x14ac:dyDescent="0.3">
      <c r="A2132" s="200">
        <v>334289</v>
      </c>
      <c r="B2132" s="200" t="s">
        <v>2640</v>
      </c>
      <c r="C2132" s="200" t="s">
        <v>1908</v>
      </c>
      <c r="D2132" s="200" t="s">
        <v>748</v>
      </c>
      <c r="I2132" s="200" t="s">
        <v>4584</v>
      </c>
      <c r="W2132" s="200" t="s">
        <v>4648</v>
      </c>
      <c r="X2132" s="200" t="s">
        <v>4648</v>
      </c>
      <c r="Y2132" s="200" t="s">
        <v>4648</v>
      </c>
      <c r="Z2132" s="200" t="s">
        <v>4648</v>
      </c>
    </row>
    <row r="2133" spans="1:26" x14ac:dyDescent="0.3">
      <c r="A2133" s="200">
        <v>335914</v>
      </c>
      <c r="B2133" s="200" t="s">
        <v>2021</v>
      </c>
      <c r="C2133" s="200" t="s">
        <v>201</v>
      </c>
      <c r="D2133" s="200" t="s">
        <v>887</v>
      </c>
      <c r="I2133" s="200" t="s">
        <v>4584</v>
      </c>
    </row>
    <row r="2134" spans="1:26" x14ac:dyDescent="0.3">
      <c r="A2134" s="200">
        <v>335915</v>
      </c>
      <c r="B2134" s="200" t="s">
        <v>2022</v>
      </c>
      <c r="C2134" s="200" t="s">
        <v>518</v>
      </c>
      <c r="D2134" s="200" t="s">
        <v>1240</v>
      </c>
      <c r="I2134" s="200" t="s">
        <v>4584</v>
      </c>
      <c r="Z2134" s="200" t="s">
        <v>4648</v>
      </c>
    </row>
    <row r="2135" spans="1:26" x14ac:dyDescent="0.3">
      <c r="A2135" s="200">
        <v>334957</v>
      </c>
      <c r="B2135" s="200" t="s">
        <v>2764</v>
      </c>
      <c r="C2135" s="200" t="s">
        <v>616</v>
      </c>
      <c r="D2135" s="200" t="s">
        <v>348</v>
      </c>
      <c r="I2135" s="200" t="s">
        <v>4584</v>
      </c>
      <c r="W2135" s="200" t="s">
        <v>4648</v>
      </c>
      <c r="X2135" s="200" t="s">
        <v>4648</v>
      </c>
      <c r="Y2135" s="200" t="s">
        <v>4648</v>
      </c>
      <c r="Z2135" s="200" t="s">
        <v>4648</v>
      </c>
    </row>
    <row r="2136" spans="1:26" x14ac:dyDescent="0.3">
      <c r="A2136" s="200">
        <v>334293</v>
      </c>
      <c r="B2136" s="200" t="s">
        <v>1398</v>
      </c>
      <c r="C2136" s="200" t="s">
        <v>238</v>
      </c>
      <c r="D2136" s="200" t="s">
        <v>577</v>
      </c>
      <c r="I2136" s="200" t="s">
        <v>4584</v>
      </c>
      <c r="Z2136" s="200" t="s">
        <v>4648</v>
      </c>
    </row>
    <row r="2137" spans="1:26" x14ac:dyDescent="0.3">
      <c r="A2137" s="200">
        <v>334961</v>
      </c>
      <c r="B2137" s="200" t="s">
        <v>5277</v>
      </c>
      <c r="C2137" s="200" t="s">
        <v>200</v>
      </c>
      <c r="D2137" s="200" t="s">
        <v>280</v>
      </c>
      <c r="I2137" s="200" t="s">
        <v>4647</v>
      </c>
      <c r="Z2137" s="200" t="s">
        <v>4648</v>
      </c>
    </row>
    <row r="2138" spans="1:26" x14ac:dyDescent="0.3">
      <c r="A2138" s="200">
        <v>335918</v>
      </c>
      <c r="B2138" s="200" t="s">
        <v>2024</v>
      </c>
      <c r="C2138" s="200" t="s">
        <v>200</v>
      </c>
      <c r="D2138" s="200" t="s">
        <v>565</v>
      </c>
      <c r="I2138" s="200" t="s">
        <v>4584</v>
      </c>
    </row>
    <row r="2139" spans="1:26" x14ac:dyDescent="0.3">
      <c r="A2139" s="200">
        <v>334294</v>
      </c>
      <c r="B2139" s="200" t="s">
        <v>1399</v>
      </c>
      <c r="C2139" s="200" t="s">
        <v>200</v>
      </c>
      <c r="D2139" s="200" t="s">
        <v>1400</v>
      </c>
      <c r="F2139" s="200">
        <v>34364</v>
      </c>
      <c r="H2139" s="200">
        <v>2</v>
      </c>
      <c r="I2139" s="200" t="s">
        <v>4584</v>
      </c>
    </row>
    <row r="2140" spans="1:26" x14ac:dyDescent="0.3">
      <c r="A2140" s="200">
        <v>337774</v>
      </c>
      <c r="B2140" s="200" t="s">
        <v>3910</v>
      </c>
      <c r="C2140" s="200" t="s">
        <v>238</v>
      </c>
      <c r="D2140" s="200" t="s">
        <v>511</v>
      </c>
      <c r="I2140" s="200" t="s">
        <v>4584</v>
      </c>
      <c r="Z2140" s="200" t="s">
        <v>4648</v>
      </c>
    </row>
    <row r="2141" spans="1:26" x14ac:dyDescent="0.3">
      <c r="A2141" s="200">
        <v>335921</v>
      </c>
      <c r="B2141" s="200" t="s">
        <v>3209</v>
      </c>
      <c r="C2141" s="200" t="s">
        <v>209</v>
      </c>
      <c r="D2141" s="200" t="s">
        <v>1859</v>
      </c>
      <c r="I2141" s="200" t="s">
        <v>4584</v>
      </c>
      <c r="Y2141" s="200" t="s">
        <v>4648</v>
      </c>
      <c r="Z2141" s="200" t="s">
        <v>4648</v>
      </c>
    </row>
    <row r="2142" spans="1:26" x14ac:dyDescent="0.3">
      <c r="A2142" s="200">
        <v>334297</v>
      </c>
      <c r="B2142" s="200" t="s">
        <v>2641</v>
      </c>
      <c r="C2142" s="200" t="s">
        <v>2568</v>
      </c>
      <c r="D2142" s="200" t="s">
        <v>1076</v>
      </c>
      <c r="I2142" s="200" t="s">
        <v>4584</v>
      </c>
      <c r="W2142" s="200" t="s">
        <v>4648</v>
      </c>
      <c r="X2142" s="200" t="s">
        <v>4648</v>
      </c>
      <c r="Y2142" s="200" t="s">
        <v>4648</v>
      </c>
      <c r="Z2142" s="200" t="s">
        <v>4648</v>
      </c>
    </row>
    <row r="2143" spans="1:26" x14ac:dyDescent="0.3">
      <c r="A2143" s="200">
        <v>334298</v>
      </c>
      <c r="B2143" s="200" t="s">
        <v>2642</v>
      </c>
      <c r="C2143" s="200" t="s">
        <v>1095</v>
      </c>
      <c r="D2143" s="200" t="s">
        <v>623</v>
      </c>
      <c r="I2143" s="200" t="s">
        <v>4584</v>
      </c>
      <c r="W2143" s="200" t="s">
        <v>4648</v>
      </c>
      <c r="X2143" s="200" t="s">
        <v>4648</v>
      </c>
      <c r="Y2143" s="200" t="s">
        <v>4648</v>
      </c>
      <c r="Z2143" s="200" t="s">
        <v>4648</v>
      </c>
    </row>
    <row r="2144" spans="1:26" x14ac:dyDescent="0.3">
      <c r="A2144" s="200">
        <v>334299</v>
      </c>
      <c r="B2144" s="200" t="s">
        <v>2643</v>
      </c>
      <c r="C2144" s="200" t="s">
        <v>209</v>
      </c>
      <c r="D2144" s="200" t="s">
        <v>465</v>
      </c>
      <c r="I2144" s="200" t="s">
        <v>4584</v>
      </c>
      <c r="W2144" s="200" t="s">
        <v>4648</v>
      </c>
      <c r="X2144" s="200" t="s">
        <v>4648</v>
      </c>
      <c r="Y2144" s="200" t="s">
        <v>4648</v>
      </c>
      <c r="Z2144" s="200" t="s">
        <v>4648</v>
      </c>
    </row>
    <row r="2145" spans="1:26" x14ac:dyDescent="0.3">
      <c r="A2145" s="200">
        <v>337294</v>
      </c>
      <c r="B2145" s="200" t="s">
        <v>3520</v>
      </c>
      <c r="C2145" s="200" t="s">
        <v>1098</v>
      </c>
      <c r="D2145" s="200" t="s">
        <v>268</v>
      </c>
      <c r="I2145" s="200" t="s">
        <v>4584</v>
      </c>
    </row>
    <row r="2146" spans="1:26" x14ac:dyDescent="0.3">
      <c r="A2146" s="200">
        <v>337776</v>
      </c>
      <c r="B2146" s="200" t="s">
        <v>3620</v>
      </c>
      <c r="C2146" s="200" t="s">
        <v>200</v>
      </c>
      <c r="D2146" s="200" t="s">
        <v>3911</v>
      </c>
      <c r="I2146" s="200" t="s">
        <v>4584</v>
      </c>
      <c r="Z2146" s="200" t="s">
        <v>4648</v>
      </c>
    </row>
    <row r="2147" spans="1:26" x14ac:dyDescent="0.3">
      <c r="A2147" s="200">
        <v>324356</v>
      </c>
      <c r="B2147" s="200" t="s">
        <v>5278</v>
      </c>
      <c r="C2147" s="200" t="s">
        <v>479</v>
      </c>
      <c r="I2147" s="200" t="s">
        <v>4647</v>
      </c>
      <c r="Z2147" s="200" t="s">
        <v>4648</v>
      </c>
    </row>
    <row r="2148" spans="1:26" x14ac:dyDescent="0.3">
      <c r="A2148" s="200">
        <v>335924</v>
      </c>
      <c r="B2148" s="200" t="s">
        <v>3210</v>
      </c>
      <c r="C2148" s="200" t="s">
        <v>3211</v>
      </c>
      <c r="D2148" s="200" t="s">
        <v>705</v>
      </c>
      <c r="I2148" s="200" t="s">
        <v>4584</v>
      </c>
      <c r="Z2148" s="200" t="s">
        <v>4648</v>
      </c>
    </row>
    <row r="2149" spans="1:26" x14ac:dyDescent="0.3">
      <c r="A2149" s="200">
        <v>307444</v>
      </c>
      <c r="B2149" s="200" t="s">
        <v>5279</v>
      </c>
      <c r="C2149" s="200" t="s">
        <v>236</v>
      </c>
      <c r="D2149" s="200" t="s">
        <v>215</v>
      </c>
      <c r="I2149" s="200" t="s">
        <v>4647</v>
      </c>
    </row>
    <row r="2150" spans="1:26" x14ac:dyDescent="0.3">
      <c r="A2150" s="200">
        <v>329986</v>
      </c>
      <c r="B2150" s="200" t="s">
        <v>1292</v>
      </c>
      <c r="C2150" s="200" t="s">
        <v>209</v>
      </c>
      <c r="D2150" s="200" t="s">
        <v>723</v>
      </c>
      <c r="I2150" s="200" t="s">
        <v>4584</v>
      </c>
      <c r="Y2150" s="200" t="s">
        <v>4648</v>
      </c>
      <c r="Z2150" s="200" t="s">
        <v>4648</v>
      </c>
    </row>
    <row r="2151" spans="1:26" x14ac:dyDescent="0.3">
      <c r="A2151" s="200">
        <v>322387</v>
      </c>
      <c r="B2151" s="200" t="s">
        <v>5281</v>
      </c>
      <c r="C2151" s="200" t="s">
        <v>634</v>
      </c>
      <c r="I2151" s="200" t="s">
        <v>4647</v>
      </c>
      <c r="Y2151" s="200" t="s">
        <v>4648</v>
      </c>
      <c r="Z2151" s="200" t="s">
        <v>4648</v>
      </c>
    </row>
    <row r="2152" spans="1:26" x14ac:dyDescent="0.3">
      <c r="A2152" s="200">
        <v>335926</v>
      </c>
      <c r="B2152" s="200" t="s">
        <v>3212</v>
      </c>
      <c r="C2152" s="200" t="s">
        <v>531</v>
      </c>
      <c r="D2152" s="200" t="s">
        <v>491</v>
      </c>
      <c r="I2152" s="200" t="s">
        <v>4584</v>
      </c>
      <c r="Y2152" s="200" t="s">
        <v>4648</v>
      </c>
      <c r="Z2152" s="200" t="s">
        <v>4648</v>
      </c>
    </row>
    <row r="2153" spans="1:26" x14ac:dyDescent="0.3">
      <c r="A2153" s="200">
        <v>320280</v>
      </c>
      <c r="B2153" s="200" t="s">
        <v>5282</v>
      </c>
      <c r="C2153" s="200" t="s">
        <v>201</v>
      </c>
      <c r="I2153" s="200" t="s">
        <v>4647</v>
      </c>
      <c r="Z2153" s="200" t="s">
        <v>4648</v>
      </c>
    </row>
    <row r="2154" spans="1:26" x14ac:dyDescent="0.3">
      <c r="A2154" s="200">
        <v>307500</v>
      </c>
      <c r="B2154" s="200" t="s">
        <v>5283</v>
      </c>
      <c r="C2154" s="200" t="s">
        <v>533</v>
      </c>
      <c r="I2154" s="200" t="s">
        <v>4647</v>
      </c>
      <c r="Z2154" s="200" t="s">
        <v>4648</v>
      </c>
    </row>
    <row r="2155" spans="1:26" x14ac:dyDescent="0.3">
      <c r="A2155" s="200">
        <v>321729</v>
      </c>
      <c r="B2155" s="200" t="s">
        <v>2301</v>
      </c>
      <c r="C2155" s="200" t="s">
        <v>266</v>
      </c>
      <c r="D2155" s="200" t="s">
        <v>240</v>
      </c>
      <c r="I2155" s="200" t="s">
        <v>4584</v>
      </c>
      <c r="W2155" s="200" t="s">
        <v>4648</v>
      </c>
      <c r="X2155" s="200" t="s">
        <v>4648</v>
      </c>
      <c r="Y2155" s="200" t="s">
        <v>4648</v>
      </c>
      <c r="Z2155" s="200" t="s">
        <v>4648</v>
      </c>
    </row>
    <row r="2156" spans="1:26" x14ac:dyDescent="0.3">
      <c r="A2156" s="200">
        <v>329989</v>
      </c>
      <c r="B2156" s="200" t="s">
        <v>960</v>
      </c>
      <c r="C2156" s="200" t="s">
        <v>370</v>
      </c>
      <c r="D2156" s="200" t="s">
        <v>268</v>
      </c>
      <c r="I2156" s="200" t="s">
        <v>4584</v>
      </c>
      <c r="Z2156" s="200" t="s">
        <v>4648</v>
      </c>
    </row>
    <row r="2157" spans="1:26" x14ac:dyDescent="0.3">
      <c r="A2157" s="200">
        <v>326915</v>
      </c>
      <c r="B2157" s="200" t="s">
        <v>5284</v>
      </c>
      <c r="C2157" s="200" t="s">
        <v>200</v>
      </c>
      <c r="D2157" s="200" t="s">
        <v>232</v>
      </c>
      <c r="I2157" s="200" t="s">
        <v>4647</v>
      </c>
    </row>
    <row r="2158" spans="1:26" x14ac:dyDescent="0.3">
      <c r="A2158" s="200">
        <v>335928</v>
      </c>
      <c r="B2158" s="200" t="s">
        <v>3213</v>
      </c>
      <c r="C2158" s="200" t="s">
        <v>413</v>
      </c>
      <c r="D2158" s="200" t="s">
        <v>593</v>
      </c>
      <c r="I2158" s="200" t="s">
        <v>4584</v>
      </c>
      <c r="Z2158" s="200" t="s">
        <v>4648</v>
      </c>
    </row>
    <row r="2159" spans="1:26" x14ac:dyDescent="0.3">
      <c r="A2159" s="200">
        <v>334304</v>
      </c>
      <c r="B2159" s="200" t="s">
        <v>5286</v>
      </c>
      <c r="C2159" s="200" t="s">
        <v>251</v>
      </c>
      <c r="D2159" s="200" t="s">
        <v>202</v>
      </c>
      <c r="I2159" s="200" t="s">
        <v>4647</v>
      </c>
      <c r="Y2159" s="200" t="s">
        <v>4648</v>
      </c>
      <c r="Z2159" s="200" t="s">
        <v>4648</v>
      </c>
    </row>
    <row r="2160" spans="1:26" x14ac:dyDescent="0.3">
      <c r="A2160" s="200">
        <v>337780</v>
      </c>
      <c r="B2160" s="200" t="s">
        <v>3914</v>
      </c>
      <c r="C2160" s="200" t="s">
        <v>484</v>
      </c>
      <c r="D2160" s="200" t="s">
        <v>938</v>
      </c>
      <c r="F2160" s="200">
        <v>35553</v>
      </c>
      <c r="H2160" s="200">
        <v>1</v>
      </c>
      <c r="I2160" s="200" t="s">
        <v>4584</v>
      </c>
    </row>
    <row r="2161" spans="1:26" x14ac:dyDescent="0.3">
      <c r="A2161" s="200">
        <v>335929</v>
      </c>
      <c r="B2161" s="200" t="s">
        <v>3214</v>
      </c>
      <c r="C2161" s="200" t="s">
        <v>949</v>
      </c>
      <c r="D2161" s="200" t="s">
        <v>377</v>
      </c>
      <c r="I2161" s="200" t="s">
        <v>4584</v>
      </c>
      <c r="Z2161" s="200" t="s">
        <v>4648</v>
      </c>
    </row>
    <row r="2162" spans="1:26" x14ac:dyDescent="0.3">
      <c r="A2162" s="200">
        <v>335930</v>
      </c>
      <c r="B2162" s="200" t="s">
        <v>3215</v>
      </c>
      <c r="C2162" s="200" t="s">
        <v>200</v>
      </c>
      <c r="D2162" s="200" t="s">
        <v>877</v>
      </c>
      <c r="I2162" s="200" t="s">
        <v>4584</v>
      </c>
      <c r="Y2162" s="200" t="s">
        <v>4648</v>
      </c>
      <c r="Z2162" s="200" t="s">
        <v>4648</v>
      </c>
    </row>
    <row r="2163" spans="1:26" x14ac:dyDescent="0.3">
      <c r="A2163" s="200">
        <v>307596</v>
      </c>
      <c r="B2163" s="200" t="s">
        <v>5290</v>
      </c>
      <c r="C2163" s="200" t="s">
        <v>222</v>
      </c>
      <c r="I2163" s="200" t="s">
        <v>4647</v>
      </c>
    </row>
    <row r="2164" spans="1:26" x14ac:dyDescent="0.3">
      <c r="A2164" s="200">
        <v>318313</v>
      </c>
      <c r="B2164" s="200" t="s">
        <v>1449</v>
      </c>
      <c r="C2164" s="200" t="s">
        <v>237</v>
      </c>
      <c r="D2164" s="200" t="s">
        <v>345</v>
      </c>
      <c r="I2164" s="200" t="s">
        <v>4584</v>
      </c>
      <c r="X2164" s="200" t="s">
        <v>4648</v>
      </c>
      <c r="Y2164" s="200" t="s">
        <v>4648</v>
      </c>
      <c r="Z2164" s="200" t="s">
        <v>4648</v>
      </c>
    </row>
    <row r="2165" spans="1:26" x14ac:dyDescent="0.3">
      <c r="A2165" s="200">
        <v>320293</v>
      </c>
      <c r="B2165" s="200" t="s">
        <v>380</v>
      </c>
      <c r="C2165" s="200" t="s">
        <v>200</v>
      </c>
      <c r="D2165" s="200" t="s">
        <v>1042</v>
      </c>
      <c r="I2165" s="200" t="s">
        <v>4584</v>
      </c>
      <c r="V2165" s="200" t="s">
        <v>4648</v>
      </c>
      <c r="W2165" s="200" t="s">
        <v>4648</v>
      </c>
      <c r="Y2165" s="200" t="s">
        <v>4648</v>
      </c>
      <c r="Z2165" s="200" t="s">
        <v>4648</v>
      </c>
    </row>
    <row r="2166" spans="1:26" x14ac:dyDescent="0.3">
      <c r="A2166" s="200">
        <v>335934</v>
      </c>
      <c r="B2166" s="200" t="s">
        <v>2029</v>
      </c>
      <c r="C2166" s="200" t="s">
        <v>273</v>
      </c>
      <c r="D2166" s="200" t="s">
        <v>408</v>
      </c>
      <c r="I2166" s="200" t="s">
        <v>4584</v>
      </c>
      <c r="Z2166" s="200" t="s">
        <v>4648</v>
      </c>
    </row>
    <row r="2167" spans="1:26" x14ac:dyDescent="0.3">
      <c r="A2167" s="200">
        <v>322395</v>
      </c>
      <c r="B2167" s="200" t="s">
        <v>5291</v>
      </c>
      <c r="C2167" s="200" t="s">
        <v>200</v>
      </c>
      <c r="I2167" s="200" t="s">
        <v>4647</v>
      </c>
    </row>
    <row r="2168" spans="1:26" x14ac:dyDescent="0.3">
      <c r="A2168" s="200">
        <v>335935</v>
      </c>
      <c r="B2168" s="200" t="s">
        <v>3216</v>
      </c>
      <c r="C2168" s="200" t="s">
        <v>670</v>
      </c>
      <c r="D2168" s="200" t="s">
        <v>3217</v>
      </c>
      <c r="I2168" s="200" t="s">
        <v>4584</v>
      </c>
      <c r="Y2168" s="200" t="s">
        <v>4648</v>
      </c>
      <c r="Z2168" s="200" t="s">
        <v>4648</v>
      </c>
    </row>
    <row r="2169" spans="1:26" x14ac:dyDescent="0.3">
      <c r="A2169" s="200">
        <v>334306</v>
      </c>
      <c r="B2169" s="200" t="s">
        <v>2644</v>
      </c>
      <c r="C2169" s="200" t="s">
        <v>238</v>
      </c>
      <c r="D2169" s="200" t="s">
        <v>604</v>
      </c>
      <c r="I2169" s="200" t="s">
        <v>4584</v>
      </c>
      <c r="W2169" s="200" t="s">
        <v>4648</v>
      </c>
      <c r="X2169" s="200" t="s">
        <v>4648</v>
      </c>
      <c r="Y2169" s="200" t="s">
        <v>4648</v>
      </c>
      <c r="Z2169" s="200" t="s">
        <v>4648</v>
      </c>
    </row>
    <row r="2170" spans="1:26" x14ac:dyDescent="0.3">
      <c r="A2170" s="200">
        <v>335937</v>
      </c>
      <c r="B2170" s="200" t="s">
        <v>2030</v>
      </c>
      <c r="C2170" s="200" t="s">
        <v>200</v>
      </c>
      <c r="D2170" s="200" t="s">
        <v>277</v>
      </c>
      <c r="I2170" s="200" t="s">
        <v>4584</v>
      </c>
      <c r="Y2170" s="200" t="s">
        <v>4648</v>
      </c>
      <c r="Z2170" s="200" t="s">
        <v>4648</v>
      </c>
    </row>
    <row r="2171" spans="1:26" x14ac:dyDescent="0.3">
      <c r="A2171" s="200">
        <v>332333</v>
      </c>
      <c r="B2171" s="200" t="s">
        <v>1230</v>
      </c>
      <c r="C2171" s="200" t="s">
        <v>200</v>
      </c>
      <c r="D2171" s="200" t="s">
        <v>314</v>
      </c>
      <c r="I2171" s="200" t="s">
        <v>4584</v>
      </c>
      <c r="X2171" s="200" t="s">
        <v>4648</v>
      </c>
      <c r="Y2171" s="200" t="s">
        <v>4648</v>
      </c>
      <c r="Z2171" s="200" t="s">
        <v>4648</v>
      </c>
    </row>
    <row r="2172" spans="1:26" x14ac:dyDescent="0.3">
      <c r="A2172" s="200">
        <v>335940</v>
      </c>
      <c r="B2172" s="200" t="s">
        <v>2031</v>
      </c>
      <c r="C2172" s="200" t="s">
        <v>203</v>
      </c>
      <c r="D2172" s="200" t="s">
        <v>801</v>
      </c>
      <c r="I2172" s="200" t="s">
        <v>4584</v>
      </c>
      <c r="Z2172" s="200" t="s">
        <v>4648</v>
      </c>
    </row>
    <row r="2173" spans="1:26" x14ac:dyDescent="0.3">
      <c r="A2173" s="200">
        <v>315610</v>
      </c>
      <c r="B2173" s="200" t="s">
        <v>5293</v>
      </c>
      <c r="C2173" s="200" t="s">
        <v>293</v>
      </c>
      <c r="D2173" s="200" t="s">
        <v>498</v>
      </c>
      <c r="I2173" s="200" t="s">
        <v>4647</v>
      </c>
    </row>
    <row r="2174" spans="1:26" x14ac:dyDescent="0.3">
      <c r="A2174" s="200">
        <v>330005</v>
      </c>
      <c r="B2174" s="200" t="s">
        <v>826</v>
      </c>
      <c r="C2174" s="200" t="s">
        <v>296</v>
      </c>
      <c r="D2174" s="200" t="s">
        <v>215</v>
      </c>
      <c r="I2174" s="200" t="s">
        <v>4584</v>
      </c>
      <c r="W2174" s="200" t="s">
        <v>4648</v>
      </c>
      <c r="X2174" s="200" t="s">
        <v>4648</v>
      </c>
      <c r="Y2174" s="200" t="s">
        <v>4648</v>
      </c>
      <c r="Z2174" s="200" t="s">
        <v>4648</v>
      </c>
    </row>
    <row r="2175" spans="1:26" x14ac:dyDescent="0.3">
      <c r="A2175" s="200">
        <v>337784</v>
      </c>
      <c r="B2175" s="200" t="s">
        <v>826</v>
      </c>
      <c r="C2175" s="200" t="s">
        <v>492</v>
      </c>
      <c r="D2175" s="200" t="s">
        <v>345</v>
      </c>
      <c r="I2175" s="200" t="s">
        <v>4584</v>
      </c>
      <c r="Z2175" s="200" t="s">
        <v>4648</v>
      </c>
    </row>
    <row r="2176" spans="1:26" x14ac:dyDescent="0.3">
      <c r="A2176" s="200">
        <v>332334</v>
      </c>
      <c r="B2176" s="200" t="s">
        <v>826</v>
      </c>
      <c r="C2176" s="200" t="s">
        <v>697</v>
      </c>
      <c r="D2176" s="200" t="s">
        <v>550</v>
      </c>
      <c r="I2176" s="200" t="s">
        <v>4584</v>
      </c>
      <c r="W2176" s="200" t="s">
        <v>4648</v>
      </c>
      <c r="X2176" s="200" t="s">
        <v>4648</v>
      </c>
      <c r="Y2176" s="200" t="s">
        <v>4648</v>
      </c>
      <c r="Z2176" s="200" t="s">
        <v>4648</v>
      </c>
    </row>
    <row r="2177" spans="1:26" x14ac:dyDescent="0.3">
      <c r="A2177" s="200">
        <v>335941</v>
      </c>
      <c r="B2177" s="200" t="s">
        <v>826</v>
      </c>
      <c r="C2177" s="200" t="s">
        <v>525</v>
      </c>
      <c r="D2177" s="200" t="s">
        <v>387</v>
      </c>
      <c r="I2177" s="200" t="s">
        <v>4584</v>
      </c>
      <c r="Y2177" s="200" t="s">
        <v>4648</v>
      </c>
      <c r="Z2177" s="200" t="s">
        <v>4648</v>
      </c>
    </row>
    <row r="2178" spans="1:26" x14ac:dyDescent="0.3">
      <c r="A2178" s="200">
        <v>334311</v>
      </c>
      <c r="B2178" s="200" t="s">
        <v>826</v>
      </c>
      <c r="C2178" s="200" t="s">
        <v>357</v>
      </c>
      <c r="D2178" s="200" t="s">
        <v>352</v>
      </c>
      <c r="I2178" s="200" t="s">
        <v>4584</v>
      </c>
      <c r="X2178" s="200" t="s">
        <v>4648</v>
      </c>
      <c r="Y2178" s="200" t="s">
        <v>4648</v>
      </c>
      <c r="Z2178" s="200" t="s">
        <v>4648</v>
      </c>
    </row>
    <row r="2179" spans="1:26" x14ac:dyDescent="0.3">
      <c r="A2179" s="200">
        <v>326317</v>
      </c>
      <c r="B2179" s="200" t="s">
        <v>2832</v>
      </c>
      <c r="C2179" s="200" t="s">
        <v>636</v>
      </c>
      <c r="D2179" s="200" t="s">
        <v>420</v>
      </c>
      <c r="I2179" s="200" t="s">
        <v>4584</v>
      </c>
      <c r="V2179" s="200" t="s">
        <v>4648</v>
      </c>
      <c r="W2179" s="200" t="s">
        <v>4648</v>
      </c>
      <c r="Y2179" s="200" t="s">
        <v>4648</v>
      </c>
      <c r="Z2179" s="200" t="s">
        <v>4648</v>
      </c>
    </row>
    <row r="2180" spans="1:26" x14ac:dyDescent="0.3">
      <c r="A2180" s="200">
        <v>327613</v>
      </c>
      <c r="B2180" s="200" t="s">
        <v>535</v>
      </c>
      <c r="C2180" s="200" t="s">
        <v>460</v>
      </c>
      <c r="D2180" s="200" t="s">
        <v>853</v>
      </c>
      <c r="I2180" s="200" t="s">
        <v>4584</v>
      </c>
      <c r="X2180" s="200" t="s">
        <v>4648</v>
      </c>
      <c r="Y2180" s="200" t="s">
        <v>4648</v>
      </c>
      <c r="Z2180" s="200" t="s">
        <v>4648</v>
      </c>
    </row>
    <row r="2181" spans="1:26" x14ac:dyDescent="0.3">
      <c r="A2181" s="200">
        <v>335942</v>
      </c>
      <c r="B2181" s="200" t="s">
        <v>535</v>
      </c>
      <c r="C2181" s="200" t="s">
        <v>273</v>
      </c>
      <c r="D2181" s="200" t="s">
        <v>1071</v>
      </c>
      <c r="I2181" s="200" t="s">
        <v>4584</v>
      </c>
      <c r="Y2181" s="200" t="s">
        <v>4648</v>
      </c>
      <c r="Z2181" s="200" t="s">
        <v>4648</v>
      </c>
    </row>
    <row r="2182" spans="1:26" x14ac:dyDescent="0.3">
      <c r="A2182" s="200">
        <v>335944</v>
      </c>
      <c r="B2182" s="200" t="s">
        <v>535</v>
      </c>
      <c r="C2182" s="200" t="s">
        <v>264</v>
      </c>
      <c r="D2182" s="200" t="s">
        <v>638</v>
      </c>
      <c r="I2182" s="200" t="s">
        <v>4584</v>
      </c>
    </row>
    <row r="2183" spans="1:26" x14ac:dyDescent="0.3">
      <c r="A2183" s="200">
        <v>317143</v>
      </c>
      <c r="B2183" s="200" t="s">
        <v>4669</v>
      </c>
      <c r="C2183" s="200" t="s">
        <v>231</v>
      </c>
      <c r="D2183" s="200" t="s">
        <v>4670</v>
      </c>
      <c r="F2183" s="200">
        <v>33310</v>
      </c>
      <c r="G2183" s="200" t="s">
        <v>99</v>
      </c>
      <c r="H2183" s="200">
        <v>1</v>
      </c>
      <c r="I2183" s="200" t="s">
        <v>4647</v>
      </c>
    </row>
    <row r="2184" spans="1:26" x14ac:dyDescent="0.3">
      <c r="A2184" s="200">
        <v>337785</v>
      </c>
      <c r="B2184" s="200" t="s">
        <v>3548</v>
      </c>
      <c r="C2184" s="200" t="s">
        <v>611</v>
      </c>
      <c r="D2184" s="200" t="s">
        <v>1089</v>
      </c>
      <c r="I2184" s="200" t="s">
        <v>4584</v>
      </c>
      <c r="Z2184" s="200" t="s">
        <v>4648</v>
      </c>
    </row>
    <row r="2185" spans="1:26" x14ac:dyDescent="0.3">
      <c r="A2185" s="200">
        <v>335946</v>
      </c>
      <c r="B2185" s="200" t="s">
        <v>3218</v>
      </c>
      <c r="C2185" s="200" t="s">
        <v>506</v>
      </c>
      <c r="D2185" s="200" t="s">
        <v>400</v>
      </c>
      <c r="I2185" s="200" t="s">
        <v>4584</v>
      </c>
      <c r="Y2185" s="200" t="s">
        <v>4648</v>
      </c>
      <c r="Z2185" s="200" t="s">
        <v>4648</v>
      </c>
    </row>
    <row r="2186" spans="1:26" x14ac:dyDescent="0.3">
      <c r="A2186" s="200">
        <v>330017</v>
      </c>
      <c r="B2186" s="200" t="s">
        <v>1520</v>
      </c>
      <c r="C2186" s="200" t="s">
        <v>525</v>
      </c>
      <c r="D2186" s="200" t="s">
        <v>679</v>
      </c>
      <c r="I2186" s="200" t="s">
        <v>4584</v>
      </c>
      <c r="Z2186" s="200" t="s">
        <v>4648</v>
      </c>
    </row>
    <row r="2187" spans="1:26" x14ac:dyDescent="0.3">
      <c r="A2187" s="200">
        <v>335948</v>
      </c>
      <c r="B2187" s="200" t="s">
        <v>2032</v>
      </c>
      <c r="C2187" s="200" t="s">
        <v>515</v>
      </c>
      <c r="D2187" s="200" t="s">
        <v>678</v>
      </c>
      <c r="I2187" s="200" t="s">
        <v>4584</v>
      </c>
      <c r="Z2187" s="200" t="s">
        <v>4648</v>
      </c>
    </row>
    <row r="2188" spans="1:26" x14ac:dyDescent="0.3">
      <c r="A2188" s="200">
        <v>334315</v>
      </c>
      <c r="B2188" s="200" t="s">
        <v>5294</v>
      </c>
      <c r="C2188" s="200" t="s">
        <v>5295</v>
      </c>
      <c r="D2188" s="200" t="s">
        <v>285</v>
      </c>
      <c r="I2188" s="200" t="s">
        <v>4647</v>
      </c>
      <c r="W2188" s="200" t="s">
        <v>4648</v>
      </c>
      <c r="X2188" s="200" t="s">
        <v>4648</v>
      </c>
      <c r="Y2188" s="200" t="s">
        <v>4648</v>
      </c>
      <c r="Z2188" s="200" t="s">
        <v>4648</v>
      </c>
    </row>
    <row r="2189" spans="1:26" x14ac:dyDescent="0.3">
      <c r="A2189" s="200">
        <v>334316</v>
      </c>
      <c r="B2189" s="200" t="s">
        <v>2645</v>
      </c>
      <c r="C2189" s="200" t="s">
        <v>251</v>
      </c>
      <c r="D2189" s="200" t="s">
        <v>2646</v>
      </c>
      <c r="I2189" s="200" t="s">
        <v>4584</v>
      </c>
      <c r="W2189" s="200" t="s">
        <v>4648</v>
      </c>
      <c r="X2189" s="200" t="s">
        <v>4648</v>
      </c>
      <c r="Y2189" s="200" t="s">
        <v>4648</v>
      </c>
      <c r="Z2189" s="200" t="s">
        <v>4648</v>
      </c>
    </row>
    <row r="2190" spans="1:26" x14ac:dyDescent="0.3">
      <c r="A2190" s="200">
        <v>327468</v>
      </c>
      <c r="B2190" s="200" t="s">
        <v>5296</v>
      </c>
      <c r="C2190" s="200" t="s">
        <v>358</v>
      </c>
      <c r="D2190" s="200" t="s">
        <v>559</v>
      </c>
      <c r="I2190" s="200" t="s">
        <v>4647</v>
      </c>
      <c r="Z2190" s="200" t="s">
        <v>4648</v>
      </c>
    </row>
    <row r="2191" spans="1:26" x14ac:dyDescent="0.3">
      <c r="A2191" s="200">
        <v>327958</v>
      </c>
      <c r="B2191" s="200" t="s">
        <v>5297</v>
      </c>
      <c r="C2191" s="200" t="s">
        <v>211</v>
      </c>
      <c r="D2191" s="200" t="s">
        <v>235</v>
      </c>
      <c r="I2191" s="200" t="s">
        <v>4647</v>
      </c>
      <c r="W2191" s="200" t="s">
        <v>4648</v>
      </c>
      <c r="Y2191" s="200" t="s">
        <v>4648</v>
      </c>
      <c r="Z2191" s="200" t="s">
        <v>4648</v>
      </c>
    </row>
    <row r="2192" spans="1:26" x14ac:dyDescent="0.3">
      <c r="A2192" s="200">
        <v>335949</v>
      </c>
      <c r="B2192" s="200" t="s">
        <v>1293</v>
      </c>
      <c r="C2192" s="200" t="s">
        <v>211</v>
      </c>
      <c r="D2192" s="200" t="s">
        <v>709</v>
      </c>
      <c r="I2192" s="200" t="s">
        <v>4584</v>
      </c>
      <c r="Z2192" s="200" t="s">
        <v>4648</v>
      </c>
    </row>
    <row r="2193" spans="1:26" x14ac:dyDescent="0.3">
      <c r="A2193" s="200">
        <v>335951</v>
      </c>
      <c r="B2193" s="200" t="s">
        <v>2033</v>
      </c>
      <c r="C2193" s="200" t="s">
        <v>251</v>
      </c>
      <c r="D2193" s="200" t="s">
        <v>404</v>
      </c>
      <c r="I2193" s="200" t="s">
        <v>4584</v>
      </c>
    </row>
    <row r="2194" spans="1:26" x14ac:dyDescent="0.3">
      <c r="A2194" s="200">
        <v>332343</v>
      </c>
      <c r="B2194" s="200" t="s">
        <v>2034</v>
      </c>
      <c r="C2194" s="200" t="s">
        <v>464</v>
      </c>
      <c r="D2194" s="200" t="s">
        <v>405</v>
      </c>
      <c r="I2194" s="200" t="s">
        <v>4584</v>
      </c>
      <c r="W2194" s="200" t="s">
        <v>4648</v>
      </c>
      <c r="X2194" s="200" t="s">
        <v>4648</v>
      </c>
      <c r="Y2194" s="200" t="s">
        <v>4648</v>
      </c>
      <c r="Z2194" s="200" t="s">
        <v>4648</v>
      </c>
    </row>
    <row r="2195" spans="1:26" x14ac:dyDescent="0.3">
      <c r="A2195" s="200">
        <v>320316</v>
      </c>
      <c r="B2195" s="200" t="s">
        <v>2291</v>
      </c>
      <c r="C2195" s="200" t="s">
        <v>251</v>
      </c>
      <c r="D2195" s="200" t="s">
        <v>859</v>
      </c>
      <c r="I2195" s="200" t="s">
        <v>4584</v>
      </c>
      <c r="W2195" s="200" t="s">
        <v>4648</v>
      </c>
      <c r="X2195" s="200" t="s">
        <v>4648</v>
      </c>
      <c r="Y2195" s="200" t="s">
        <v>4648</v>
      </c>
      <c r="Z2195" s="200" t="s">
        <v>4648</v>
      </c>
    </row>
    <row r="2196" spans="1:26" x14ac:dyDescent="0.3">
      <c r="A2196" s="200">
        <v>322405</v>
      </c>
      <c r="B2196" s="200" t="s">
        <v>2307</v>
      </c>
      <c r="C2196" s="200" t="s">
        <v>251</v>
      </c>
      <c r="D2196" s="200" t="s">
        <v>814</v>
      </c>
      <c r="I2196" s="200" t="s">
        <v>4584</v>
      </c>
      <c r="W2196" s="200" t="s">
        <v>4648</v>
      </c>
      <c r="X2196" s="200" t="s">
        <v>4648</v>
      </c>
      <c r="Y2196" s="200" t="s">
        <v>4648</v>
      </c>
      <c r="Z2196" s="200" t="s">
        <v>4648</v>
      </c>
    </row>
    <row r="2197" spans="1:26" x14ac:dyDescent="0.3">
      <c r="A2197" s="200">
        <v>334317</v>
      </c>
      <c r="B2197" s="200" t="s">
        <v>1671</v>
      </c>
      <c r="C2197" s="200" t="s">
        <v>200</v>
      </c>
      <c r="D2197" s="200" t="s">
        <v>629</v>
      </c>
      <c r="I2197" s="200" t="s">
        <v>4584</v>
      </c>
      <c r="X2197" s="200" t="s">
        <v>4648</v>
      </c>
      <c r="Y2197" s="200" t="s">
        <v>4648</v>
      </c>
      <c r="Z2197" s="200" t="s">
        <v>4648</v>
      </c>
    </row>
    <row r="2198" spans="1:26" x14ac:dyDescent="0.3">
      <c r="A2198" s="200">
        <v>330023</v>
      </c>
      <c r="B2198" s="200" t="s">
        <v>4565</v>
      </c>
      <c r="I2198" s="200" t="s">
        <v>4584</v>
      </c>
    </row>
    <row r="2199" spans="1:26" x14ac:dyDescent="0.3">
      <c r="A2199" s="200">
        <v>332345</v>
      </c>
      <c r="B2199" s="200" t="s">
        <v>1337</v>
      </c>
      <c r="C2199" s="200" t="s">
        <v>346</v>
      </c>
      <c r="D2199" s="200" t="s">
        <v>444</v>
      </c>
      <c r="I2199" s="200" t="s">
        <v>4584</v>
      </c>
    </row>
    <row r="2200" spans="1:26" x14ac:dyDescent="0.3">
      <c r="A2200" s="200">
        <v>315144</v>
      </c>
      <c r="B2200" s="200" t="s">
        <v>777</v>
      </c>
      <c r="C2200" s="200" t="s">
        <v>251</v>
      </c>
      <c r="D2200" s="200" t="s">
        <v>514</v>
      </c>
      <c r="I2200" s="200" t="s">
        <v>4584</v>
      </c>
      <c r="V2200" s="200" t="s">
        <v>4648</v>
      </c>
      <c r="W2200" s="200" t="s">
        <v>4648</v>
      </c>
      <c r="Y2200" s="200" t="s">
        <v>4648</v>
      </c>
      <c r="Z2200" s="200" t="s">
        <v>4648</v>
      </c>
    </row>
    <row r="2201" spans="1:26" x14ac:dyDescent="0.3">
      <c r="A2201" s="200">
        <v>330024</v>
      </c>
      <c r="B2201" s="200" t="s">
        <v>777</v>
      </c>
      <c r="C2201" s="200" t="s">
        <v>211</v>
      </c>
      <c r="D2201" s="200" t="s">
        <v>941</v>
      </c>
      <c r="I2201" s="200" t="s">
        <v>4647</v>
      </c>
      <c r="Z2201" s="200" t="s">
        <v>4648</v>
      </c>
    </row>
    <row r="2202" spans="1:26" x14ac:dyDescent="0.3">
      <c r="A2202" s="200">
        <v>337789</v>
      </c>
      <c r="B2202" s="200" t="s">
        <v>3916</v>
      </c>
      <c r="C2202" s="200" t="s">
        <v>251</v>
      </c>
      <c r="D2202" s="200" t="s">
        <v>830</v>
      </c>
      <c r="I2202" s="200" t="s">
        <v>4584</v>
      </c>
      <c r="Z2202" s="200" t="s">
        <v>4648</v>
      </c>
    </row>
    <row r="2203" spans="1:26" x14ac:dyDescent="0.3">
      <c r="A2203" s="200">
        <v>334318</v>
      </c>
      <c r="B2203" s="200" t="s">
        <v>2647</v>
      </c>
      <c r="C2203" s="200" t="s">
        <v>948</v>
      </c>
      <c r="D2203" s="200" t="s">
        <v>411</v>
      </c>
      <c r="I2203" s="200" t="s">
        <v>4584</v>
      </c>
      <c r="W2203" s="200" t="s">
        <v>4648</v>
      </c>
      <c r="X2203" s="200" t="s">
        <v>4648</v>
      </c>
      <c r="Y2203" s="200" t="s">
        <v>4648</v>
      </c>
      <c r="Z2203" s="200" t="s">
        <v>4648</v>
      </c>
    </row>
    <row r="2204" spans="1:26" x14ac:dyDescent="0.3">
      <c r="A2204" s="200">
        <v>337790</v>
      </c>
      <c r="B2204" s="200" t="s">
        <v>2339</v>
      </c>
      <c r="C2204" s="200" t="s">
        <v>273</v>
      </c>
      <c r="D2204" s="200" t="s">
        <v>215</v>
      </c>
      <c r="I2204" s="200" t="s">
        <v>4584</v>
      </c>
      <c r="Z2204" s="200" t="s">
        <v>4648</v>
      </c>
    </row>
    <row r="2205" spans="1:26" x14ac:dyDescent="0.3">
      <c r="A2205" s="200">
        <v>326342</v>
      </c>
      <c r="B2205" s="200" t="s">
        <v>2339</v>
      </c>
      <c r="C2205" s="200" t="s">
        <v>632</v>
      </c>
      <c r="D2205" s="200" t="s">
        <v>859</v>
      </c>
      <c r="I2205" s="200" t="s">
        <v>4584</v>
      </c>
      <c r="W2205" s="200" t="s">
        <v>4648</v>
      </c>
      <c r="X2205" s="200" t="s">
        <v>4648</v>
      </c>
      <c r="Y2205" s="200" t="s">
        <v>4648</v>
      </c>
      <c r="Z2205" s="200" t="s">
        <v>4648</v>
      </c>
    </row>
    <row r="2206" spans="1:26" x14ac:dyDescent="0.3">
      <c r="A2206" s="200">
        <v>332346</v>
      </c>
      <c r="B2206" s="200" t="s">
        <v>2467</v>
      </c>
      <c r="C2206" s="200" t="s">
        <v>311</v>
      </c>
      <c r="D2206" s="200" t="s">
        <v>2468</v>
      </c>
      <c r="I2206" s="200" t="s">
        <v>4584</v>
      </c>
      <c r="W2206" s="200" t="s">
        <v>4648</v>
      </c>
      <c r="X2206" s="200" t="s">
        <v>4648</v>
      </c>
      <c r="Y2206" s="200" t="s">
        <v>4648</v>
      </c>
      <c r="Z2206" s="200" t="s">
        <v>4648</v>
      </c>
    </row>
    <row r="2207" spans="1:26" x14ac:dyDescent="0.3">
      <c r="A2207" s="200">
        <v>332347</v>
      </c>
      <c r="B2207" s="200" t="s">
        <v>2936</v>
      </c>
      <c r="C2207" s="200" t="s">
        <v>336</v>
      </c>
      <c r="D2207" s="200" t="s">
        <v>887</v>
      </c>
      <c r="I2207" s="200" t="s">
        <v>4584</v>
      </c>
      <c r="V2207" s="200" t="s">
        <v>4648</v>
      </c>
      <c r="W2207" s="200" t="s">
        <v>4648</v>
      </c>
      <c r="Y2207" s="200" t="s">
        <v>4648</v>
      </c>
      <c r="Z2207" s="200" t="s">
        <v>4648</v>
      </c>
    </row>
    <row r="2208" spans="1:26" x14ac:dyDescent="0.3">
      <c r="A2208" s="200">
        <v>320322</v>
      </c>
      <c r="B2208" s="200" t="s">
        <v>1457</v>
      </c>
      <c r="C2208" s="200" t="s">
        <v>451</v>
      </c>
      <c r="D2208" s="200" t="s">
        <v>324</v>
      </c>
      <c r="I2208" s="200" t="s">
        <v>4584</v>
      </c>
      <c r="X2208" s="200" t="s">
        <v>4648</v>
      </c>
      <c r="Y2208" s="200" t="s">
        <v>4648</v>
      </c>
      <c r="Z2208" s="200" t="s">
        <v>4648</v>
      </c>
    </row>
    <row r="2209" spans="1:26" x14ac:dyDescent="0.3">
      <c r="A2209" s="200">
        <v>326966</v>
      </c>
      <c r="B2209" s="200" t="s">
        <v>5303</v>
      </c>
      <c r="C2209" s="200" t="s">
        <v>200</v>
      </c>
      <c r="D2209" s="200" t="s">
        <v>809</v>
      </c>
      <c r="I2209" s="200" t="s">
        <v>4647</v>
      </c>
    </row>
    <row r="2210" spans="1:26" x14ac:dyDescent="0.3">
      <c r="A2210" s="200">
        <v>334320</v>
      </c>
      <c r="B2210" s="200" t="s">
        <v>2648</v>
      </c>
      <c r="C2210" s="200" t="s">
        <v>201</v>
      </c>
      <c r="D2210" s="200" t="s">
        <v>840</v>
      </c>
      <c r="I2210" s="200" t="s">
        <v>4584</v>
      </c>
      <c r="W2210" s="200" t="s">
        <v>4648</v>
      </c>
      <c r="X2210" s="200" t="s">
        <v>4648</v>
      </c>
      <c r="Y2210" s="200" t="s">
        <v>4648</v>
      </c>
      <c r="Z2210" s="200" t="s">
        <v>4648</v>
      </c>
    </row>
    <row r="2211" spans="1:26" x14ac:dyDescent="0.3">
      <c r="A2211" s="200">
        <v>307810</v>
      </c>
      <c r="B2211" s="200" t="s">
        <v>5304</v>
      </c>
      <c r="C2211" s="200" t="s">
        <v>273</v>
      </c>
      <c r="D2211" s="200" t="s">
        <v>210</v>
      </c>
      <c r="I2211" s="200" t="s">
        <v>4647</v>
      </c>
    </row>
    <row r="2212" spans="1:26" x14ac:dyDescent="0.3">
      <c r="A2212" s="200">
        <v>326716</v>
      </c>
      <c r="B2212" s="200" t="s">
        <v>2343</v>
      </c>
      <c r="C2212" s="200" t="s">
        <v>437</v>
      </c>
      <c r="D2212" s="200" t="s">
        <v>537</v>
      </c>
      <c r="I2212" s="200" t="s">
        <v>4584</v>
      </c>
      <c r="W2212" s="200" t="s">
        <v>4648</v>
      </c>
      <c r="X2212" s="200" t="s">
        <v>4648</v>
      </c>
      <c r="Y2212" s="200" t="s">
        <v>4648</v>
      </c>
      <c r="Z2212" s="200" t="s">
        <v>4648</v>
      </c>
    </row>
    <row r="2213" spans="1:26" x14ac:dyDescent="0.3">
      <c r="A2213" s="200">
        <v>335953</v>
      </c>
      <c r="B2213" s="200" t="s">
        <v>1250</v>
      </c>
      <c r="C2213" s="200" t="s">
        <v>571</v>
      </c>
      <c r="D2213" s="200" t="s">
        <v>1119</v>
      </c>
      <c r="I2213" s="200" t="s">
        <v>4584</v>
      </c>
      <c r="Y2213" s="200" t="s">
        <v>4648</v>
      </c>
      <c r="Z2213" s="200" t="s">
        <v>4648</v>
      </c>
    </row>
    <row r="2214" spans="1:26" x14ac:dyDescent="0.3">
      <c r="A2214" s="200">
        <v>335954</v>
      </c>
      <c r="B2214" s="200" t="s">
        <v>2035</v>
      </c>
      <c r="C2214" s="200" t="s">
        <v>200</v>
      </c>
      <c r="D2214" s="200" t="s">
        <v>406</v>
      </c>
      <c r="I2214" s="200" t="s">
        <v>4584</v>
      </c>
    </row>
    <row r="2215" spans="1:26" x14ac:dyDescent="0.3">
      <c r="A2215" s="200">
        <v>334322</v>
      </c>
      <c r="B2215" s="200" t="s">
        <v>1079</v>
      </c>
      <c r="C2215" s="200" t="s">
        <v>255</v>
      </c>
      <c r="D2215" s="200" t="s">
        <v>247</v>
      </c>
      <c r="I2215" s="200" t="s">
        <v>4584</v>
      </c>
      <c r="Y2215" s="200" t="s">
        <v>4648</v>
      </c>
      <c r="Z2215" s="200" t="s">
        <v>4648</v>
      </c>
    </row>
    <row r="2216" spans="1:26" x14ac:dyDescent="0.3">
      <c r="A2216" s="200">
        <v>330033</v>
      </c>
      <c r="B2216" s="200" t="s">
        <v>2898</v>
      </c>
      <c r="C2216" s="200" t="s">
        <v>200</v>
      </c>
      <c r="D2216" s="200" t="s">
        <v>2899</v>
      </c>
      <c r="I2216" s="200" t="s">
        <v>4584</v>
      </c>
      <c r="V2216" s="200" t="s">
        <v>4648</v>
      </c>
      <c r="X2216" s="200" t="s">
        <v>4648</v>
      </c>
      <c r="Y2216" s="200" t="s">
        <v>4648</v>
      </c>
      <c r="Z2216" s="200" t="s">
        <v>4648</v>
      </c>
    </row>
    <row r="2217" spans="1:26" x14ac:dyDescent="0.3">
      <c r="A2217" s="200">
        <v>334323</v>
      </c>
      <c r="B2217" s="200" t="s">
        <v>5305</v>
      </c>
      <c r="C2217" s="200" t="s">
        <v>525</v>
      </c>
      <c r="D2217" s="200" t="s">
        <v>280</v>
      </c>
      <c r="I2217" s="200" t="s">
        <v>4584</v>
      </c>
    </row>
    <row r="2218" spans="1:26" x14ac:dyDescent="0.3">
      <c r="A2218" s="200">
        <v>332357</v>
      </c>
      <c r="B2218" s="200" t="s">
        <v>1573</v>
      </c>
      <c r="C2218" s="200" t="s">
        <v>200</v>
      </c>
      <c r="D2218" s="200" t="s">
        <v>312</v>
      </c>
      <c r="I2218" s="200" t="s">
        <v>4584</v>
      </c>
      <c r="W2218" s="200" t="s">
        <v>4648</v>
      </c>
      <c r="Y2218" s="200" t="s">
        <v>4648</v>
      </c>
      <c r="Z2218" s="200" t="s">
        <v>4648</v>
      </c>
    </row>
    <row r="2219" spans="1:26" x14ac:dyDescent="0.3">
      <c r="A2219" s="200">
        <v>337793</v>
      </c>
      <c r="B2219" s="200" t="s">
        <v>2036</v>
      </c>
      <c r="C2219" s="200" t="s">
        <v>236</v>
      </c>
      <c r="D2219" s="200" t="s">
        <v>400</v>
      </c>
      <c r="I2219" s="200" t="s">
        <v>4584</v>
      </c>
    </row>
    <row r="2220" spans="1:26" x14ac:dyDescent="0.3">
      <c r="A2220" s="200">
        <v>334324</v>
      </c>
      <c r="B2220" s="200" t="s">
        <v>2036</v>
      </c>
      <c r="C2220" s="200" t="s">
        <v>396</v>
      </c>
      <c r="D2220" s="200" t="s">
        <v>2649</v>
      </c>
      <c r="I2220" s="200" t="s">
        <v>4584</v>
      </c>
      <c r="W2220" s="200" t="s">
        <v>4648</v>
      </c>
      <c r="X2220" s="200" t="s">
        <v>4648</v>
      </c>
      <c r="Y2220" s="200" t="s">
        <v>4648</v>
      </c>
      <c r="Z2220" s="200" t="s">
        <v>4648</v>
      </c>
    </row>
    <row r="2221" spans="1:26" x14ac:dyDescent="0.3">
      <c r="A2221" s="200">
        <v>334325</v>
      </c>
      <c r="B2221" s="200" t="s">
        <v>2650</v>
      </c>
      <c r="C2221" s="200" t="s">
        <v>933</v>
      </c>
      <c r="D2221" s="200" t="s">
        <v>462</v>
      </c>
      <c r="I2221" s="200" t="s">
        <v>4584</v>
      </c>
      <c r="W2221" s="200" t="s">
        <v>4648</v>
      </c>
      <c r="X2221" s="200" t="s">
        <v>4648</v>
      </c>
      <c r="Y2221" s="200" t="s">
        <v>4648</v>
      </c>
      <c r="Z2221" s="200" t="s">
        <v>4648</v>
      </c>
    </row>
    <row r="2222" spans="1:26" x14ac:dyDescent="0.3">
      <c r="A2222" s="200">
        <v>332359</v>
      </c>
      <c r="B2222" s="200" t="s">
        <v>2469</v>
      </c>
      <c r="C2222" s="200" t="s">
        <v>200</v>
      </c>
      <c r="D2222" s="200" t="s">
        <v>1056</v>
      </c>
      <c r="I2222" s="200" t="s">
        <v>4584</v>
      </c>
      <c r="W2222" s="200" t="s">
        <v>4648</v>
      </c>
      <c r="X2222" s="200" t="s">
        <v>4648</v>
      </c>
      <c r="Y2222" s="200" t="s">
        <v>4648</v>
      </c>
      <c r="Z2222" s="200" t="s">
        <v>4648</v>
      </c>
    </row>
    <row r="2223" spans="1:26" x14ac:dyDescent="0.3">
      <c r="A2223" s="200">
        <v>335956</v>
      </c>
      <c r="B2223" s="200" t="s">
        <v>594</v>
      </c>
      <c r="C2223" s="200" t="s">
        <v>216</v>
      </c>
      <c r="D2223" s="200" t="s">
        <v>1012</v>
      </c>
      <c r="I2223" s="200" t="s">
        <v>4584</v>
      </c>
    </row>
    <row r="2224" spans="1:26" x14ac:dyDescent="0.3">
      <c r="A2224" s="200">
        <v>320327</v>
      </c>
      <c r="B2224" s="200" t="s">
        <v>594</v>
      </c>
      <c r="C2224" s="200" t="s">
        <v>304</v>
      </c>
      <c r="I2224" s="200" t="s">
        <v>4647</v>
      </c>
    </row>
    <row r="2225" spans="1:26" x14ac:dyDescent="0.3">
      <c r="A2225" s="200">
        <v>332361</v>
      </c>
      <c r="B2225" s="200" t="s">
        <v>1574</v>
      </c>
      <c r="C2225" s="200" t="s">
        <v>251</v>
      </c>
      <c r="D2225" s="200" t="s">
        <v>852</v>
      </c>
      <c r="I2225" s="200" t="s">
        <v>4584</v>
      </c>
    </row>
    <row r="2226" spans="1:26" x14ac:dyDescent="0.3">
      <c r="A2226" s="200">
        <v>334326</v>
      </c>
      <c r="B2226" s="200" t="s">
        <v>1574</v>
      </c>
      <c r="C2226" s="200" t="s">
        <v>492</v>
      </c>
      <c r="D2226" s="200" t="s">
        <v>2651</v>
      </c>
      <c r="I2226" s="200" t="s">
        <v>4584</v>
      </c>
      <c r="W2226" s="200" t="s">
        <v>4648</v>
      </c>
      <c r="X2226" s="200" t="s">
        <v>4648</v>
      </c>
      <c r="Y2226" s="200" t="s">
        <v>4648</v>
      </c>
      <c r="Z2226" s="200" t="s">
        <v>4648</v>
      </c>
    </row>
    <row r="2227" spans="1:26" x14ac:dyDescent="0.3">
      <c r="A2227" s="200">
        <v>335957</v>
      </c>
      <c r="B2227" s="200" t="s">
        <v>3219</v>
      </c>
      <c r="C2227" s="200" t="s">
        <v>200</v>
      </c>
      <c r="D2227" s="200" t="s">
        <v>3220</v>
      </c>
      <c r="I2227" s="200" t="s">
        <v>4584</v>
      </c>
      <c r="Y2227" s="200" t="s">
        <v>4648</v>
      </c>
      <c r="Z2227" s="200" t="s">
        <v>4648</v>
      </c>
    </row>
    <row r="2228" spans="1:26" x14ac:dyDescent="0.3">
      <c r="A2228" s="200">
        <v>335959</v>
      </c>
      <c r="B2228" s="200" t="s">
        <v>881</v>
      </c>
      <c r="C2228" s="200" t="s">
        <v>237</v>
      </c>
      <c r="D2228" s="200" t="s">
        <v>768</v>
      </c>
      <c r="I2228" s="200" t="s">
        <v>4584</v>
      </c>
      <c r="Y2228" s="200" t="s">
        <v>4648</v>
      </c>
      <c r="Z2228" s="200" t="s">
        <v>4648</v>
      </c>
    </row>
    <row r="2229" spans="1:26" x14ac:dyDescent="0.3">
      <c r="A2229" s="200">
        <v>337795</v>
      </c>
      <c r="B2229" s="200" t="s">
        <v>3920</v>
      </c>
      <c r="C2229" s="200" t="s">
        <v>1857</v>
      </c>
      <c r="D2229" s="200" t="s">
        <v>765</v>
      </c>
      <c r="I2229" s="200" t="s">
        <v>4584</v>
      </c>
    </row>
    <row r="2230" spans="1:26" x14ac:dyDescent="0.3">
      <c r="A2230" s="200">
        <v>338236</v>
      </c>
      <c r="B2230" s="200" t="s">
        <v>4164</v>
      </c>
      <c r="C2230" s="200" t="s">
        <v>200</v>
      </c>
      <c r="D2230" s="200" t="s">
        <v>4165</v>
      </c>
      <c r="I2230" s="200" t="s">
        <v>4584</v>
      </c>
      <c r="Z2230" s="200" t="s">
        <v>4648</v>
      </c>
    </row>
    <row r="2231" spans="1:26" x14ac:dyDescent="0.3">
      <c r="A2231" s="200">
        <v>322412</v>
      </c>
      <c r="B2231" s="200" t="s">
        <v>2799</v>
      </c>
      <c r="C2231" s="200" t="s">
        <v>200</v>
      </c>
      <c r="D2231" s="200" t="s">
        <v>247</v>
      </c>
      <c r="I2231" s="200" t="s">
        <v>4584</v>
      </c>
      <c r="V2231" s="200" t="s">
        <v>4648</v>
      </c>
      <c r="W2231" s="200" t="s">
        <v>4648</v>
      </c>
      <c r="X2231" s="200" t="s">
        <v>4648</v>
      </c>
      <c r="Y2231" s="200" t="s">
        <v>4648</v>
      </c>
      <c r="Z2231" s="200" t="s">
        <v>4648</v>
      </c>
    </row>
    <row r="2232" spans="1:26" x14ac:dyDescent="0.3">
      <c r="A2232" s="200">
        <v>330039</v>
      </c>
      <c r="B2232" s="200" t="s">
        <v>1294</v>
      </c>
      <c r="C2232" s="200" t="s">
        <v>449</v>
      </c>
      <c r="D2232" s="200" t="s">
        <v>1141</v>
      </c>
      <c r="I2232" s="200" t="s">
        <v>4584</v>
      </c>
      <c r="Y2232" s="200" t="s">
        <v>4648</v>
      </c>
      <c r="Z2232" s="200" t="s">
        <v>4648</v>
      </c>
    </row>
    <row r="2233" spans="1:26" x14ac:dyDescent="0.3">
      <c r="A2233" s="200">
        <v>335960</v>
      </c>
      <c r="B2233" s="200" t="s">
        <v>3221</v>
      </c>
      <c r="C2233" s="200" t="s">
        <v>3222</v>
      </c>
      <c r="D2233" s="200" t="s">
        <v>215</v>
      </c>
      <c r="I2233" s="200" t="s">
        <v>4584</v>
      </c>
      <c r="Z2233" s="200" t="s">
        <v>4648</v>
      </c>
    </row>
    <row r="2234" spans="1:26" x14ac:dyDescent="0.3">
      <c r="A2234" s="200">
        <v>330041</v>
      </c>
      <c r="B2234" s="200" t="s">
        <v>2393</v>
      </c>
      <c r="C2234" s="200" t="s">
        <v>216</v>
      </c>
      <c r="D2234" s="200" t="s">
        <v>733</v>
      </c>
      <c r="I2234" s="200" t="s">
        <v>4584</v>
      </c>
      <c r="W2234" s="200" t="s">
        <v>4648</v>
      </c>
      <c r="X2234" s="200" t="s">
        <v>4648</v>
      </c>
      <c r="Y2234" s="200" t="s">
        <v>4648</v>
      </c>
      <c r="Z2234" s="200" t="s">
        <v>4648</v>
      </c>
    </row>
    <row r="2235" spans="1:26" x14ac:dyDescent="0.3">
      <c r="A2235" s="200">
        <v>335961</v>
      </c>
      <c r="B2235" s="200" t="s">
        <v>3223</v>
      </c>
      <c r="C2235" s="200" t="s">
        <v>211</v>
      </c>
      <c r="D2235" s="200" t="s">
        <v>345</v>
      </c>
      <c r="I2235" s="200" t="s">
        <v>4584</v>
      </c>
      <c r="Y2235" s="200" t="s">
        <v>4648</v>
      </c>
      <c r="Z2235" s="200" t="s">
        <v>4648</v>
      </c>
    </row>
    <row r="2236" spans="1:26" x14ac:dyDescent="0.3">
      <c r="A2236" s="200">
        <v>335962</v>
      </c>
      <c r="B2236" s="200" t="s">
        <v>3224</v>
      </c>
      <c r="C2236" s="200" t="s">
        <v>1891</v>
      </c>
      <c r="D2236" s="200" t="s">
        <v>764</v>
      </c>
      <c r="I2236" s="200" t="s">
        <v>4584</v>
      </c>
      <c r="Y2236" s="200" t="s">
        <v>4648</v>
      </c>
      <c r="Z2236" s="200" t="s">
        <v>4648</v>
      </c>
    </row>
    <row r="2237" spans="1:26" x14ac:dyDescent="0.3">
      <c r="A2237" s="200">
        <v>335963</v>
      </c>
      <c r="B2237" s="200" t="s">
        <v>3225</v>
      </c>
      <c r="C2237" s="200" t="s">
        <v>200</v>
      </c>
      <c r="D2237" s="200" t="s">
        <v>862</v>
      </c>
      <c r="I2237" s="200" t="s">
        <v>4584</v>
      </c>
      <c r="Y2237" s="200" t="s">
        <v>4648</v>
      </c>
      <c r="Z2237" s="200" t="s">
        <v>4648</v>
      </c>
    </row>
    <row r="2238" spans="1:26" x14ac:dyDescent="0.3">
      <c r="A2238" s="200">
        <v>335964</v>
      </c>
      <c r="B2238" s="200" t="s">
        <v>668</v>
      </c>
      <c r="C2238" s="200" t="s">
        <v>905</v>
      </c>
      <c r="D2238" s="200" t="s">
        <v>280</v>
      </c>
      <c r="I2238" s="200" t="s">
        <v>4584</v>
      </c>
      <c r="Y2238" s="200" t="s">
        <v>4648</v>
      </c>
      <c r="Z2238" s="200" t="s">
        <v>4648</v>
      </c>
    </row>
    <row r="2239" spans="1:26" x14ac:dyDescent="0.3">
      <c r="A2239" s="200">
        <v>331185</v>
      </c>
      <c r="B2239" s="200" t="s">
        <v>5306</v>
      </c>
      <c r="C2239" s="200" t="s">
        <v>200</v>
      </c>
      <c r="D2239" s="200" t="s">
        <v>403</v>
      </c>
      <c r="I2239" s="200" t="s">
        <v>4647</v>
      </c>
    </row>
    <row r="2240" spans="1:26" x14ac:dyDescent="0.3">
      <c r="A2240" s="200">
        <v>337798</v>
      </c>
      <c r="B2240" s="200" t="s">
        <v>3921</v>
      </c>
      <c r="C2240" s="200" t="s">
        <v>201</v>
      </c>
      <c r="D2240" s="200" t="s">
        <v>1164</v>
      </c>
      <c r="I2240" s="200" t="s">
        <v>4584</v>
      </c>
      <c r="Z2240" s="200" t="s">
        <v>4648</v>
      </c>
    </row>
    <row r="2241" spans="1:26" x14ac:dyDescent="0.3">
      <c r="A2241" s="200">
        <v>332364</v>
      </c>
      <c r="B2241" s="200" t="s">
        <v>778</v>
      </c>
      <c r="C2241" s="200" t="s">
        <v>273</v>
      </c>
      <c r="D2241" s="200" t="s">
        <v>320</v>
      </c>
      <c r="I2241" s="200" t="s">
        <v>4584</v>
      </c>
      <c r="W2241" s="200" t="s">
        <v>4648</v>
      </c>
      <c r="X2241" s="200" t="s">
        <v>4648</v>
      </c>
      <c r="Y2241" s="200" t="s">
        <v>4648</v>
      </c>
      <c r="Z2241" s="200" t="s">
        <v>4648</v>
      </c>
    </row>
    <row r="2242" spans="1:26" x14ac:dyDescent="0.3">
      <c r="A2242" s="200">
        <v>326319</v>
      </c>
      <c r="B2242" s="200" t="s">
        <v>778</v>
      </c>
      <c r="C2242" s="200" t="s">
        <v>201</v>
      </c>
      <c r="I2242" s="200" t="s">
        <v>4647</v>
      </c>
      <c r="Y2242" s="200" t="s">
        <v>4648</v>
      </c>
      <c r="Z2242" s="200" t="s">
        <v>4648</v>
      </c>
    </row>
    <row r="2243" spans="1:26" x14ac:dyDescent="0.3">
      <c r="A2243" s="200">
        <v>330046</v>
      </c>
      <c r="B2243" s="200" t="s">
        <v>2394</v>
      </c>
      <c r="C2243" s="200" t="s">
        <v>902</v>
      </c>
      <c r="D2243" s="200" t="s">
        <v>392</v>
      </c>
      <c r="I2243" s="200" t="s">
        <v>4584</v>
      </c>
      <c r="W2243" s="200" t="s">
        <v>4648</v>
      </c>
      <c r="X2243" s="200" t="s">
        <v>4648</v>
      </c>
      <c r="Y2243" s="200" t="s">
        <v>4648</v>
      </c>
      <c r="Z2243" s="200" t="s">
        <v>4648</v>
      </c>
    </row>
    <row r="2244" spans="1:26" x14ac:dyDescent="0.3">
      <c r="A2244" s="200">
        <v>328133</v>
      </c>
      <c r="B2244" s="200" t="s">
        <v>2866</v>
      </c>
      <c r="C2244" s="200" t="s">
        <v>273</v>
      </c>
      <c r="D2244" s="200" t="s">
        <v>625</v>
      </c>
      <c r="I2244" s="200" t="s">
        <v>4584</v>
      </c>
    </row>
    <row r="2245" spans="1:26" x14ac:dyDescent="0.3">
      <c r="A2245" s="200">
        <v>337802</v>
      </c>
      <c r="B2245" s="200" t="s">
        <v>3924</v>
      </c>
      <c r="C2245" s="200" t="s">
        <v>200</v>
      </c>
      <c r="D2245" s="200" t="s">
        <v>377</v>
      </c>
      <c r="I2245" s="200" t="s">
        <v>4584</v>
      </c>
      <c r="Z2245" s="200" t="s">
        <v>4648</v>
      </c>
    </row>
    <row r="2246" spans="1:26" x14ac:dyDescent="0.3">
      <c r="A2246" s="200">
        <v>326930</v>
      </c>
      <c r="B2246" s="200" t="s">
        <v>2841</v>
      </c>
      <c r="C2246" s="200" t="s">
        <v>861</v>
      </c>
      <c r="D2246" s="200" t="s">
        <v>1013</v>
      </c>
      <c r="I2246" s="200" t="s">
        <v>4584</v>
      </c>
      <c r="V2246" s="200" t="s">
        <v>4648</v>
      </c>
      <c r="W2246" s="200" t="s">
        <v>4648</v>
      </c>
      <c r="Y2246" s="200" t="s">
        <v>4648</v>
      </c>
      <c r="Z2246" s="200" t="s">
        <v>4648</v>
      </c>
    </row>
    <row r="2247" spans="1:26" x14ac:dyDescent="0.3">
      <c r="A2247" s="200">
        <v>335966</v>
      </c>
      <c r="B2247" s="200" t="s">
        <v>2037</v>
      </c>
      <c r="C2247" s="200" t="s">
        <v>251</v>
      </c>
      <c r="D2247" s="200" t="s">
        <v>910</v>
      </c>
      <c r="I2247" s="200" t="s">
        <v>4584</v>
      </c>
      <c r="Z2247" s="200" t="s">
        <v>4648</v>
      </c>
    </row>
    <row r="2248" spans="1:26" x14ac:dyDescent="0.3">
      <c r="A2248" s="200">
        <v>337803</v>
      </c>
      <c r="B2248" s="200" t="s">
        <v>3544</v>
      </c>
      <c r="C2248" s="200" t="s">
        <v>209</v>
      </c>
      <c r="D2248" s="200" t="s">
        <v>299</v>
      </c>
      <c r="I2248" s="200" t="s">
        <v>4584</v>
      </c>
      <c r="Z2248" s="200" t="s">
        <v>4648</v>
      </c>
    </row>
    <row r="2249" spans="1:26" x14ac:dyDescent="0.3">
      <c r="A2249" s="200">
        <v>335969</v>
      </c>
      <c r="B2249" s="200" t="s">
        <v>3226</v>
      </c>
      <c r="C2249" s="200" t="s">
        <v>779</v>
      </c>
      <c r="D2249" s="200" t="s">
        <v>625</v>
      </c>
      <c r="I2249" s="200" t="s">
        <v>4584</v>
      </c>
      <c r="Y2249" s="200" t="s">
        <v>4648</v>
      </c>
      <c r="Z2249" s="200" t="s">
        <v>4648</v>
      </c>
    </row>
    <row r="2250" spans="1:26" x14ac:dyDescent="0.3">
      <c r="A2250" s="200">
        <v>337804</v>
      </c>
      <c r="B2250" s="200" t="s">
        <v>3925</v>
      </c>
      <c r="C2250" s="200" t="s">
        <v>300</v>
      </c>
      <c r="D2250" s="200" t="s">
        <v>353</v>
      </c>
      <c r="I2250" s="200" t="s">
        <v>4584</v>
      </c>
      <c r="Z2250" s="200" t="s">
        <v>4648</v>
      </c>
    </row>
    <row r="2251" spans="1:26" x14ac:dyDescent="0.3">
      <c r="A2251" s="200">
        <v>327964</v>
      </c>
      <c r="B2251" s="200" t="s">
        <v>2862</v>
      </c>
      <c r="C2251" s="200" t="s">
        <v>415</v>
      </c>
      <c r="D2251" s="200" t="s">
        <v>420</v>
      </c>
      <c r="I2251" s="200" t="s">
        <v>4584</v>
      </c>
      <c r="V2251" s="200" t="s">
        <v>4648</v>
      </c>
      <c r="W2251" s="200" t="s">
        <v>4648</v>
      </c>
      <c r="Y2251" s="200" t="s">
        <v>4648</v>
      </c>
      <c r="Z2251" s="200" t="s">
        <v>4648</v>
      </c>
    </row>
    <row r="2252" spans="1:26" x14ac:dyDescent="0.3">
      <c r="A2252" s="200">
        <v>334331</v>
      </c>
      <c r="B2252" s="200" t="s">
        <v>1401</v>
      </c>
      <c r="C2252" s="200" t="s">
        <v>531</v>
      </c>
      <c r="D2252" s="200" t="s">
        <v>587</v>
      </c>
      <c r="I2252" s="200" t="s">
        <v>4584</v>
      </c>
      <c r="Z2252" s="200" t="s">
        <v>4648</v>
      </c>
    </row>
    <row r="2253" spans="1:26" x14ac:dyDescent="0.3">
      <c r="A2253" s="200">
        <v>334332</v>
      </c>
      <c r="B2253" s="200" t="s">
        <v>1672</v>
      </c>
      <c r="C2253" s="200" t="s">
        <v>564</v>
      </c>
      <c r="D2253" s="200" t="s">
        <v>349</v>
      </c>
      <c r="I2253" s="200" t="s">
        <v>4584</v>
      </c>
      <c r="W2253" s="200" t="s">
        <v>4648</v>
      </c>
      <c r="Y2253" s="200" t="s">
        <v>4648</v>
      </c>
      <c r="Z2253" s="200" t="s">
        <v>4648</v>
      </c>
    </row>
    <row r="2254" spans="1:26" x14ac:dyDescent="0.3">
      <c r="A2254" s="200">
        <v>335971</v>
      </c>
      <c r="B2254" s="200" t="s">
        <v>1256</v>
      </c>
      <c r="C2254" s="200" t="s">
        <v>570</v>
      </c>
      <c r="D2254" s="200" t="s">
        <v>310</v>
      </c>
      <c r="I2254" s="200" t="s">
        <v>4584</v>
      </c>
      <c r="Z2254" s="200" t="s">
        <v>4648</v>
      </c>
    </row>
    <row r="2255" spans="1:26" x14ac:dyDescent="0.3">
      <c r="A2255" s="200">
        <v>334333</v>
      </c>
      <c r="B2255" s="200" t="s">
        <v>1402</v>
      </c>
      <c r="C2255" s="200" t="s">
        <v>273</v>
      </c>
      <c r="D2255" s="200" t="s">
        <v>285</v>
      </c>
      <c r="I2255" s="200" t="s">
        <v>4584</v>
      </c>
      <c r="Z2255" s="200" t="s">
        <v>4648</v>
      </c>
    </row>
    <row r="2256" spans="1:26" x14ac:dyDescent="0.3">
      <c r="A2256" s="200">
        <v>337806</v>
      </c>
      <c r="B2256" s="200" t="s">
        <v>3926</v>
      </c>
      <c r="C2256" s="200" t="s">
        <v>357</v>
      </c>
      <c r="D2256" s="200" t="s">
        <v>310</v>
      </c>
      <c r="I2256" s="200" t="s">
        <v>4584</v>
      </c>
      <c r="Z2256" s="200" t="s">
        <v>4648</v>
      </c>
    </row>
    <row r="2257" spans="1:26" x14ac:dyDescent="0.3">
      <c r="A2257" s="200">
        <v>334334</v>
      </c>
      <c r="B2257" s="200" t="s">
        <v>880</v>
      </c>
      <c r="C2257" s="200" t="s">
        <v>379</v>
      </c>
      <c r="D2257" s="200" t="s">
        <v>351</v>
      </c>
      <c r="I2257" s="200" t="s">
        <v>4584</v>
      </c>
      <c r="W2257" s="200" t="s">
        <v>4648</v>
      </c>
      <c r="X2257" s="200" t="s">
        <v>4648</v>
      </c>
      <c r="Y2257" s="200" t="s">
        <v>4648</v>
      </c>
      <c r="Z2257" s="200" t="s">
        <v>4648</v>
      </c>
    </row>
    <row r="2258" spans="1:26" x14ac:dyDescent="0.3">
      <c r="A2258" s="200">
        <v>335973</v>
      </c>
      <c r="B2258" s="200" t="s">
        <v>880</v>
      </c>
      <c r="C2258" s="200" t="s">
        <v>237</v>
      </c>
      <c r="D2258" s="200" t="s">
        <v>545</v>
      </c>
      <c r="I2258" s="200" t="s">
        <v>4584</v>
      </c>
      <c r="Y2258" s="200" t="s">
        <v>4648</v>
      </c>
      <c r="Z2258" s="200" t="s">
        <v>4648</v>
      </c>
    </row>
    <row r="2259" spans="1:26" x14ac:dyDescent="0.3">
      <c r="A2259" s="200">
        <v>337808</v>
      </c>
      <c r="B2259" s="200" t="s">
        <v>3927</v>
      </c>
      <c r="C2259" s="200" t="s">
        <v>445</v>
      </c>
      <c r="D2259" s="200" t="s">
        <v>3928</v>
      </c>
      <c r="I2259" s="200" t="s">
        <v>4584</v>
      </c>
      <c r="Z2259" s="200" t="s">
        <v>4648</v>
      </c>
    </row>
    <row r="2260" spans="1:26" x14ac:dyDescent="0.3">
      <c r="A2260" s="200">
        <v>334335</v>
      </c>
      <c r="B2260" s="200" t="s">
        <v>5314</v>
      </c>
      <c r="C2260" s="200" t="s">
        <v>201</v>
      </c>
      <c r="D2260" s="200" t="s">
        <v>265</v>
      </c>
      <c r="I2260" s="200" t="s">
        <v>4647</v>
      </c>
      <c r="X2260" s="200" t="s">
        <v>4648</v>
      </c>
      <c r="Y2260" s="200" t="s">
        <v>4648</v>
      </c>
      <c r="Z2260" s="200" t="s">
        <v>4648</v>
      </c>
    </row>
    <row r="2261" spans="1:26" x14ac:dyDescent="0.3">
      <c r="A2261" s="200">
        <v>336875</v>
      </c>
      <c r="B2261" s="200" t="s">
        <v>3468</v>
      </c>
      <c r="C2261" s="200" t="s">
        <v>379</v>
      </c>
      <c r="D2261" s="200" t="s">
        <v>2253</v>
      </c>
      <c r="I2261" s="200" t="s">
        <v>4584</v>
      </c>
    </row>
    <row r="2262" spans="1:26" x14ac:dyDescent="0.3">
      <c r="A2262" s="200">
        <v>335975</v>
      </c>
      <c r="B2262" s="200" t="s">
        <v>1747</v>
      </c>
      <c r="C2262" s="200" t="s">
        <v>201</v>
      </c>
      <c r="D2262" s="200" t="s">
        <v>3227</v>
      </c>
      <c r="I2262" s="200" t="s">
        <v>4584</v>
      </c>
      <c r="Y2262" s="200" t="s">
        <v>4648</v>
      </c>
      <c r="Z2262" s="200" t="s">
        <v>4648</v>
      </c>
    </row>
    <row r="2263" spans="1:26" x14ac:dyDescent="0.3">
      <c r="A2263" s="200">
        <v>324224</v>
      </c>
      <c r="B2263" s="200" t="s">
        <v>1747</v>
      </c>
      <c r="C2263" s="200" t="s">
        <v>251</v>
      </c>
      <c r="D2263" s="200" t="s">
        <v>277</v>
      </c>
      <c r="I2263" s="200" t="s">
        <v>4584</v>
      </c>
      <c r="V2263" s="200" t="s">
        <v>4648</v>
      </c>
      <c r="W2263" s="200" t="s">
        <v>4648</v>
      </c>
      <c r="Y2263" s="200" t="s">
        <v>4648</v>
      </c>
      <c r="Z2263" s="200" t="s">
        <v>4648</v>
      </c>
    </row>
    <row r="2264" spans="1:26" x14ac:dyDescent="0.3">
      <c r="A2264" s="200">
        <v>307945</v>
      </c>
      <c r="B2264" s="200" t="s">
        <v>5315</v>
      </c>
      <c r="C2264" s="200" t="s">
        <v>707</v>
      </c>
      <c r="I2264" s="200" t="s">
        <v>4647</v>
      </c>
    </row>
    <row r="2265" spans="1:26" x14ac:dyDescent="0.3">
      <c r="A2265" s="200">
        <v>335976</v>
      </c>
      <c r="B2265" s="200" t="s">
        <v>2038</v>
      </c>
      <c r="C2265" s="200" t="s">
        <v>493</v>
      </c>
      <c r="D2265" s="200" t="s">
        <v>764</v>
      </c>
      <c r="I2265" s="200" t="s">
        <v>4584</v>
      </c>
      <c r="Z2265" s="200" t="s">
        <v>4648</v>
      </c>
    </row>
    <row r="2266" spans="1:26" x14ac:dyDescent="0.3">
      <c r="A2266" s="200">
        <v>337195</v>
      </c>
      <c r="B2266" s="200" t="s">
        <v>2255</v>
      </c>
      <c r="C2266" s="200" t="s">
        <v>251</v>
      </c>
      <c r="D2266" s="200" t="s">
        <v>268</v>
      </c>
      <c r="I2266" s="200" t="s">
        <v>4584</v>
      </c>
      <c r="Y2266" s="200" t="s">
        <v>4648</v>
      </c>
      <c r="Z2266" s="200" t="s">
        <v>4648</v>
      </c>
    </row>
    <row r="2267" spans="1:26" x14ac:dyDescent="0.3">
      <c r="A2267" s="200">
        <v>323660</v>
      </c>
      <c r="B2267" s="200" t="s">
        <v>1464</v>
      </c>
      <c r="C2267" s="200" t="s">
        <v>200</v>
      </c>
      <c r="D2267" s="200" t="s">
        <v>1465</v>
      </c>
      <c r="I2267" s="200" t="s">
        <v>4584</v>
      </c>
      <c r="W2267" s="200" t="s">
        <v>4648</v>
      </c>
      <c r="Y2267" s="200" t="s">
        <v>4648</v>
      </c>
      <c r="Z2267" s="200" t="s">
        <v>4648</v>
      </c>
    </row>
    <row r="2268" spans="1:26" x14ac:dyDescent="0.3">
      <c r="A2268" s="200">
        <v>335979</v>
      </c>
      <c r="B2268" s="200" t="s">
        <v>3228</v>
      </c>
      <c r="C2268" s="200" t="s">
        <v>269</v>
      </c>
      <c r="D2268" s="200" t="s">
        <v>678</v>
      </c>
      <c r="I2268" s="200" t="s">
        <v>4584</v>
      </c>
    </row>
    <row r="2269" spans="1:26" x14ac:dyDescent="0.3">
      <c r="A2269" s="200">
        <v>335980</v>
      </c>
      <c r="B2269" s="200" t="s">
        <v>635</v>
      </c>
      <c r="C2269" s="200" t="s">
        <v>209</v>
      </c>
      <c r="D2269" s="200" t="s">
        <v>604</v>
      </c>
      <c r="I2269" s="200" t="s">
        <v>4584</v>
      </c>
      <c r="Y2269" s="200" t="s">
        <v>4648</v>
      </c>
      <c r="Z2269" s="200" t="s">
        <v>4648</v>
      </c>
    </row>
    <row r="2270" spans="1:26" x14ac:dyDescent="0.3">
      <c r="A2270" s="200">
        <v>325228</v>
      </c>
      <c r="B2270" s="200" t="s">
        <v>635</v>
      </c>
      <c r="C2270" s="200" t="s">
        <v>506</v>
      </c>
      <c r="D2270" s="200" t="s">
        <v>727</v>
      </c>
      <c r="I2270" s="200" t="s">
        <v>4647</v>
      </c>
      <c r="Z2270" s="200" t="s">
        <v>4648</v>
      </c>
    </row>
    <row r="2271" spans="1:26" x14ac:dyDescent="0.3">
      <c r="A2271" s="200">
        <v>307962</v>
      </c>
      <c r="B2271" s="200" t="s">
        <v>3582</v>
      </c>
      <c r="C2271" s="200" t="s">
        <v>236</v>
      </c>
      <c r="D2271" s="200" t="s">
        <v>744</v>
      </c>
      <c r="I2271" s="200" t="s">
        <v>4647</v>
      </c>
      <c r="Z2271" s="200" t="s">
        <v>4648</v>
      </c>
    </row>
    <row r="2272" spans="1:26" x14ac:dyDescent="0.3">
      <c r="A2272" s="200">
        <v>334340</v>
      </c>
      <c r="B2272" s="200" t="s">
        <v>1404</v>
      </c>
      <c r="C2272" s="200" t="s">
        <v>200</v>
      </c>
      <c r="D2272" s="200" t="s">
        <v>577</v>
      </c>
      <c r="I2272" s="200" t="s">
        <v>4584</v>
      </c>
      <c r="Y2272" s="200" t="s">
        <v>4648</v>
      </c>
      <c r="Z2272" s="200" t="s">
        <v>4648</v>
      </c>
    </row>
    <row r="2273" spans="1:26" x14ac:dyDescent="0.3">
      <c r="A2273" s="200">
        <v>336876</v>
      </c>
      <c r="B2273" s="200" t="s">
        <v>3469</v>
      </c>
      <c r="C2273" s="200" t="s">
        <v>273</v>
      </c>
      <c r="D2273" s="200" t="s">
        <v>3470</v>
      </c>
      <c r="I2273" s="200" t="s">
        <v>4584</v>
      </c>
      <c r="Y2273" s="200" t="s">
        <v>4648</v>
      </c>
      <c r="Z2273" s="200" t="s">
        <v>4648</v>
      </c>
    </row>
    <row r="2274" spans="1:26" x14ac:dyDescent="0.3">
      <c r="A2274" s="200">
        <v>337810</v>
      </c>
      <c r="B2274" s="200" t="s">
        <v>3570</v>
      </c>
      <c r="C2274" s="200" t="s">
        <v>200</v>
      </c>
      <c r="D2274" s="200" t="s">
        <v>351</v>
      </c>
      <c r="I2274" s="200" t="s">
        <v>4584</v>
      </c>
      <c r="Z2274" s="200" t="s">
        <v>4648</v>
      </c>
    </row>
    <row r="2275" spans="1:26" x14ac:dyDescent="0.3">
      <c r="A2275" s="200">
        <v>334341</v>
      </c>
      <c r="B2275" s="200" t="s">
        <v>481</v>
      </c>
      <c r="C2275" s="200" t="s">
        <v>200</v>
      </c>
      <c r="D2275" s="200" t="s">
        <v>924</v>
      </c>
      <c r="I2275" s="200" t="s">
        <v>4584</v>
      </c>
      <c r="W2275" s="200" t="s">
        <v>4648</v>
      </c>
      <c r="X2275" s="200" t="s">
        <v>4648</v>
      </c>
      <c r="Y2275" s="200" t="s">
        <v>4648</v>
      </c>
      <c r="Z2275" s="200" t="s">
        <v>4648</v>
      </c>
    </row>
    <row r="2276" spans="1:26" x14ac:dyDescent="0.3">
      <c r="A2276" s="200">
        <v>334342</v>
      </c>
      <c r="B2276" s="200" t="s">
        <v>1405</v>
      </c>
      <c r="C2276" s="200" t="s">
        <v>309</v>
      </c>
      <c r="D2276" s="200" t="s">
        <v>815</v>
      </c>
      <c r="I2276" s="200" t="s">
        <v>4584</v>
      </c>
      <c r="Y2276" s="200" t="s">
        <v>4648</v>
      </c>
      <c r="Z2276" s="200" t="s">
        <v>4648</v>
      </c>
    </row>
    <row r="2277" spans="1:26" x14ac:dyDescent="0.3">
      <c r="A2277" s="200">
        <v>330063</v>
      </c>
      <c r="B2277" s="200" t="s">
        <v>1521</v>
      </c>
      <c r="C2277" s="200" t="s">
        <v>251</v>
      </c>
      <c r="D2277" s="200" t="s">
        <v>834</v>
      </c>
      <c r="I2277" s="200" t="s">
        <v>4584</v>
      </c>
      <c r="X2277" s="200" t="s">
        <v>4648</v>
      </c>
      <c r="Y2277" s="200" t="s">
        <v>4648</v>
      </c>
      <c r="Z2277" s="200" t="s">
        <v>4648</v>
      </c>
    </row>
    <row r="2278" spans="1:26" x14ac:dyDescent="0.3">
      <c r="A2278" s="200">
        <v>332374</v>
      </c>
      <c r="B2278" s="200" t="s">
        <v>2470</v>
      </c>
      <c r="C2278" s="200" t="s">
        <v>445</v>
      </c>
      <c r="D2278" s="200" t="s">
        <v>406</v>
      </c>
      <c r="I2278" s="200" t="s">
        <v>4584</v>
      </c>
      <c r="W2278" s="200" t="s">
        <v>4648</v>
      </c>
      <c r="X2278" s="200" t="s">
        <v>4648</v>
      </c>
      <c r="Y2278" s="200" t="s">
        <v>4648</v>
      </c>
      <c r="Z2278" s="200" t="s">
        <v>4648</v>
      </c>
    </row>
    <row r="2279" spans="1:26" x14ac:dyDescent="0.3">
      <c r="A2279" s="200">
        <v>335985</v>
      </c>
      <c r="B2279" s="200" t="s">
        <v>3229</v>
      </c>
      <c r="C2279" s="200" t="s">
        <v>342</v>
      </c>
      <c r="D2279" s="200" t="s">
        <v>235</v>
      </c>
      <c r="I2279" s="200" t="s">
        <v>4584</v>
      </c>
      <c r="Y2279" s="200" t="s">
        <v>4648</v>
      </c>
      <c r="Z2279" s="200" t="s">
        <v>4648</v>
      </c>
    </row>
    <row r="2280" spans="1:26" x14ac:dyDescent="0.3">
      <c r="A2280" s="200">
        <v>337811</v>
      </c>
      <c r="B2280" s="200" t="s">
        <v>3929</v>
      </c>
      <c r="C2280" s="200" t="s">
        <v>1242</v>
      </c>
      <c r="D2280" s="200" t="s">
        <v>345</v>
      </c>
      <c r="I2280" s="200" t="s">
        <v>4584</v>
      </c>
      <c r="Z2280" s="200" t="s">
        <v>4648</v>
      </c>
    </row>
    <row r="2281" spans="1:26" x14ac:dyDescent="0.3">
      <c r="A2281" s="200">
        <v>332376</v>
      </c>
      <c r="B2281" s="200" t="s">
        <v>2471</v>
      </c>
      <c r="C2281" s="200" t="s">
        <v>211</v>
      </c>
      <c r="D2281" s="200" t="s">
        <v>420</v>
      </c>
      <c r="I2281" s="200" t="s">
        <v>4584</v>
      </c>
      <c r="W2281" s="200" t="s">
        <v>4648</v>
      </c>
      <c r="X2281" s="200" t="s">
        <v>4648</v>
      </c>
      <c r="Y2281" s="200" t="s">
        <v>4648</v>
      </c>
      <c r="Z2281" s="200" t="s">
        <v>4648</v>
      </c>
    </row>
    <row r="2282" spans="1:26" x14ac:dyDescent="0.3">
      <c r="A2282" s="200">
        <v>337812</v>
      </c>
      <c r="B2282" s="200" t="s">
        <v>3930</v>
      </c>
      <c r="C2282" s="200" t="s">
        <v>200</v>
      </c>
      <c r="D2282" s="200" t="s">
        <v>268</v>
      </c>
      <c r="I2282" s="200" t="s">
        <v>4584</v>
      </c>
      <c r="Z2282" s="200" t="s">
        <v>4648</v>
      </c>
    </row>
    <row r="2283" spans="1:26" x14ac:dyDescent="0.3">
      <c r="A2283" s="200">
        <v>335986</v>
      </c>
      <c r="B2283" s="200" t="s">
        <v>2040</v>
      </c>
      <c r="C2283" s="200" t="s">
        <v>1214</v>
      </c>
      <c r="D2283" s="200" t="s">
        <v>215</v>
      </c>
      <c r="I2283" s="200" t="s">
        <v>4584</v>
      </c>
      <c r="Z2283" s="200" t="s">
        <v>4648</v>
      </c>
    </row>
    <row r="2284" spans="1:26" x14ac:dyDescent="0.3">
      <c r="A2284" s="200">
        <v>323665</v>
      </c>
      <c r="B2284" s="200" t="s">
        <v>5321</v>
      </c>
      <c r="C2284" s="200" t="s">
        <v>373</v>
      </c>
      <c r="I2284" s="200" t="s">
        <v>4647</v>
      </c>
    </row>
    <row r="2285" spans="1:26" x14ac:dyDescent="0.3">
      <c r="A2285" s="200">
        <v>334344</v>
      </c>
      <c r="B2285" s="200" t="s">
        <v>2652</v>
      </c>
      <c r="C2285" s="200" t="s">
        <v>200</v>
      </c>
      <c r="D2285" s="200" t="s">
        <v>1959</v>
      </c>
      <c r="I2285" s="200" t="s">
        <v>4584</v>
      </c>
      <c r="W2285" s="200" t="s">
        <v>4648</v>
      </c>
      <c r="X2285" s="200" t="s">
        <v>4648</v>
      </c>
      <c r="Y2285" s="200" t="s">
        <v>4648</v>
      </c>
      <c r="Z2285" s="200" t="s">
        <v>4648</v>
      </c>
    </row>
    <row r="2286" spans="1:26" x14ac:dyDescent="0.3">
      <c r="A2286" s="200">
        <v>332381</v>
      </c>
      <c r="B2286" s="200" t="s">
        <v>1793</v>
      </c>
      <c r="C2286" s="200" t="s">
        <v>442</v>
      </c>
      <c r="D2286" s="200" t="s">
        <v>235</v>
      </c>
      <c r="I2286" s="200" t="s">
        <v>4584</v>
      </c>
      <c r="V2286" s="200" t="s">
        <v>4648</v>
      </c>
      <c r="Y2286" s="200" t="s">
        <v>4648</v>
      </c>
      <c r="Z2286" s="200" t="s">
        <v>4648</v>
      </c>
    </row>
    <row r="2287" spans="1:26" x14ac:dyDescent="0.3">
      <c r="A2287" s="200">
        <v>334346</v>
      </c>
      <c r="B2287" s="200" t="s">
        <v>1673</v>
      </c>
      <c r="C2287" s="200" t="s">
        <v>273</v>
      </c>
      <c r="D2287" s="200" t="s">
        <v>1129</v>
      </c>
      <c r="I2287" s="200" t="s">
        <v>4584</v>
      </c>
      <c r="X2287" s="200" t="s">
        <v>4648</v>
      </c>
      <c r="Y2287" s="200" t="s">
        <v>4648</v>
      </c>
      <c r="Z2287" s="200" t="s">
        <v>4648</v>
      </c>
    </row>
    <row r="2288" spans="1:26" x14ac:dyDescent="0.3">
      <c r="A2288" s="200">
        <v>328568</v>
      </c>
      <c r="B2288" s="200" t="s">
        <v>5329</v>
      </c>
      <c r="C2288" s="200" t="s">
        <v>5330</v>
      </c>
      <c r="D2288" s="200" t="s">
        <v>4295</v>
      </c>
      <c r="F2288" s="200">
        <v>35160</v>
      </c>
      <c r="G2288" s="200" t="s">
        <v>85</v>
      </c>
      <c r="H2288" s="200">
        <v>1</v>
      </c>
      <c r="I2288" s="200" t="s">
        <v>4647</v>
      </c>
    </row>
    <row r="2289" spans="1:26" x14ac:dyDescent="0.3">
      <c r="A2289" s="200">
        <v>335990</v>
      </c>
      <c r="B2289" s="200" t="s">
        <v>3230</v>
      </c>
      <c r="C2289" s="200" t="s">
        <v>273</v>
      </c>
      <c r="D2289" s="200" t="s">
        <v>217</v>
      </c>
      <c r="I2289" s="200" t="s">
        <v>4584</v>
      </c>
      <c r="Y2289" s="200" t="s">
        <v>4648</v>
      </c>
      <c r="Z2289" s="200" t="s">
        <v>4648</v>
      </c>
    </row>
    <row r="2290" spans="1:26" x14ac:dyDescent="0.3">
      <c r="A2290" s="200">
        <v>322429</v>
      </c>
      <c r="B2290" s="200" t="s">
        <v>5331</v>
      </c>
      <c r="C2290" s="200" t="s">
        <v>209</v>
      </c>
      <c r="D2290" s="200" t="s">
        <v>5332</v>
      </c>
      <c r="I2290" s="200" t="s">
        <v>4647</v>
      </c>
      <c r="Z2290" s="200" t="s">
        <v>4648</v>
      </c>
    </row>
    <row r="2291" spans="1:26" x14ac:dyDescent="0.3">
      <c r="A2291" s="200">
        <v>334349</v>
      </c>
      <c r="B2291" s="200" t="s">
        <v>2653</v>
      </c>
      <c r="C2291" s="200" t="s">
        <v>493</v>
      </c>
      <c r="D2291" s="200" t="s">
        <v>526</v>
      </c>
      <c r="I2291" s="200" t="s">
        <v>4584</v>
      </c>
      <c r="W2291" s="200" t="s">
        <v>4648</v>
      </c>
      <c r="X2291" s="200" t="s">
        <v>4648</v>
      </c>
      <c r="Y2291" s="200" t="s">
        <v>4648</v>
      </c>
      <c r="Z2291" s="200" t="s">
        <v>4648</v>
      </c>
    </row>
    <row r="2292" spans="1:26" x14ac:dyDescent="0.3">
      <c r="A2292" s="200">
        <v>337815</v>
      </c>
      <c r="B2292" s="200" t="s">
        <v>3933</v>
      </c>
      <c r="C2292" s="200" t="s">
        <v>603</v>
      </c>
      <c r="D2292" s="200" t="s">
        <v>592</v>
      </c>
      <c r="I2292" s="200" t="s">
        <v>4584</v>
      </c>
      <c r="Z2292" s="200" t="s">
        <v>4648</v>
      </c>
    </row>
    <row r="2293" spans="1:26" x14ac:dyDescent="0.3">
      <c r="A2293" s="200">
        <v>334350</v>
      </c>
      <c r="B2293" s="200" t="s">
        <v>5335</v>
      </c>
      <c r="C2293" s="200" t="s">
        <v>616</v>
      </c>
      <c r="D2293" s="200" t="s">
        <v>5336</v>
      </c>
      <c r="I2293" s="200" t="s">
        <v>4647</v>
      </c>
      <c r="Z2293" s="200" t="s">
        <v>4648</v>
      </c>
    </row>
    <row r="2294" spans="1:26" x14ac:dyDescent="0.3">
      <c r="A2294" s="200">
        <v>335991</v>
      </c>
      <c r="B2294" s="200" t="s">
        <v>3231</v>
      </c>
      <c r="C2294" s="200" t="s">
        <v>373</v>
      </c>
      <c r="D2294" s="200" t="s">
        <v>233</v>
      </c>
      <c r="I2294" s="200" t="s">
        <v>4584</v>
      </c>
      <c r="Y2294" s="200" t="s">
        <v>4648</v>
      </c>
      <c r="Z2294" s="200" t="s">
        <v>4648</v>
      </c>
    </row>
    <row r="2295" spans="1:26" x14ac:dyDescent="0.3">
      <c r="A2295" s="200">
        <v>330082</v>
      </c>
      <c r="B2295" s="200" t="s">
        <v>1522</v>
      </c>
      <c r="C2295" s="200" t="s">
        <v>201</v>
      </c>
      <c r="D2295" s="200" t="s">
        <v>217</v>
      </c>
      <c r="I2295" s="200" t="s">
        <v>4584</v>
      </c>
      <c r="W2295" s="200" t="s">
        <v>4648</v>
      </c>
      <c r="Y2295" s="200" t="s">
        <v>4648</v>
      </c>
      <c r="Z2295" s="200" t="s">
        <v>4648</v>
      </c>
    </row>
    <row r="2296" spans="1:26" x14ac:dyDescent="0.3">
      <c r="A2296" s="200">
        <v>323676</v>
      </c>
      <c r="B2296" s="200" t="s">
        <v>5339</v>
      </c>
      <c r="C2296" s="200" t="s">
        <v>209</v>
      </c>
      <c r="D2296" s="200" t="s">
        <v>244</v>
      </c>
      <c r="I2296" s="200" t="s">
        <v>4647</v>
      </c>
      <c r="V2296" s="200" t="s">
        <v>4648</v>
      </c>
      <c r="W2296" s="200" t="s">
        <v>4648</v>
      </c>
      <c r="Y2296" s="200" t="s">
        <v>4648</v>
      </c>
      <c r="Z2296" s="200" t="s">
        <v>4648</v>
      </c>
    </row>
    <row r="2297" spans="1:26" x14ac:dyDescent="0.3">
      <c r="A2297" s="200">
        <v>335993</v>
      </c>
      <c r="B2297" s="200" t="s">
        <v>621</v>
      </c>
      <c r="C2297" s="200" t="s">
        <v>200</v>
      </c>
      <c r="D2297" s="200" t="s">
        <v>215</v>
      </c>
      <c r="I2297" s="200" t="s">
        <v>4584</v>
      </c>
      <c r="Y2297" s="200" t="s">
        <v>4648</v>
      </c>
      <c r="Z2297" s="200" t="s">
        <v>4648</v>
      </c>
    </row>
    <row r="2298" spans="1:26" x14ac:dyDescent="0.3">
      <c r="A2298" s="200">
        <v>321694</v>
      </c>
      <c r="B2298" s="200" t="s">
        <v>621</v>
      </c>
      <c r="C2298" s="200" t="s">
        <v>5343</v>
      </c>
      <c r="D2298" s="200" t="s">
        <v>388</v>
      </c>
      <c r="I2298" s="200" t="s">
        <v>4647</v>
      </c>
      <c r="Z2298" s="200" t="s">
        <v>4648</v>
      </c>
    </row>
    <row r="2299" spans="1:26" x14ac:dyDescent="0.3">
      <c r="A2299" s="200">
        <v>328428</v>
      </c>
      <c r="B2299" s="200" t="s">
        <v>5344</v>
      </c>
      <c r="C2299" s="200" t="s">
        <v>5345</v>
      </c>
      <c r="D2299" s="200" t="s">
        <v>202</v>
      </c>
      <c r="I2299" s="200" t="s">
        <v>4647</v>
      </c>
    </row>
    <row r="2300" spans="1:26" x14ac:dyDescent="0.3">
      <c r="A2300" s="200">
        <v>308139</v>
      </c>
      <c r="B2300" s="200" t="s">
        <v>2770</v>
      </c>
      <c r="C2300" s="200" t="s">
        <v>307</v>
      </c>
      <c r="D2300" s="200" t="s">
        <v>1248</v>
      </c>
      <c r="I2300" s="200" t="s">
        <v>4584</v>
      </c>
      <c r="V2300" s="200" t="s">
        <v>4648</v>
      </c>
      <c r="W2300" s="200" t="s">
        <v>4648</v>
      </c>
      <c r="Y2300" s="200" t="s">
        <v>4648</v>
      </c>
      <c r="Z2300" s="200" t="s">
        <v>4648</v>
      </c>
    </row>
    <row r="2301" spans="1:26" x14ac:dyDescent="0.3">
      <c r="A2301" s="200">
        <v>330089</v>
      </c>
      <c r="B2301" s="200" t="s">
        <v>1776</v>
      </c>
      <c r="C2301" s="200" t="s">
        <v>464</v>
      </c>
      <c r="D2301" s="200" t="s">
        <v>235</v>
      </c>
      <c r="I2301" s="200" t="s">
        <v>4584</v>
      </c>
      <c r="V2301" s="200" t="s">
        <v>4648</v>
      </c>
      <c r="W2301" s="200" t="s">
        <v>4648</v>
      </c>
      <c r="Y2301" s="200" t="s">
        <v>4648</v>
      </c>
      <c r="Z2301" s="200" t="s">
        <v>4648</v>
      </c>
    </row>
    <row r="2302" spans="1:26" x14ac:dyDescent="0.3">
      <c r="A2302" s="200">
        <v>335995</v>
      </c>
      <c r="B2302" s="200" t="s">
        <v>3232</v>
      </c>
      <c r="C2302" s="200" t="s">
        <v>201</v>
      </c>
      <c r="D2302" s="200" t="s">
        <v>1240</v>
      </c>
      <c r="I2302" s="200" t="s">
        <v>4584</v>
      </c>
      <c r="Y2302" s="200" t="s">
        <v>4648</v>
      </c>
      <c r="Z2302" s="200" t="s">
        <v>4648</v>
      </c>
    </row>
    <row r="2303" spans="1:26" x14ac:dyDescent="0.3">
      <c r="A2303" s="200">
        <v>337817</v>
      </c>
      <c r="B2303" s="200" t="s">
        <v>3934</v>
      </c>
      <c r="C2303" s="200" t="s">
        <v>333</v>
      </c>
      <c r="D2303" s="200" t="s">
        <v>750</v>
      </c>
      <c r="I2303" s="200" t="s">
        <v>4584</v>
      </c>
      <c r="Z2303" s="200" t="s">
        <v>4648</v>
      </c>
    </row>
    <row r="2304" spans="1:26" x14ac:dyDescent="0.3">
      <c r="A2304" s="200">
        <v>322441</v>
      </c>
      <c r="B2304" s="200" t="s">
        <v>2308</v>
      </c>
      <c r="C2304" s="200" t="s">
        <v>203</v>
      </c>
      <c r="D2304" s="200" t="s">
        <v>768</v>
      </c>
      <c r="I2304" s="200" t="s">
        <v>4584</v>
      </c>
      <c r="W2304" s="200" t="s">
        <v>4648</v>
      </c>
      <c r="X2304" s="200" t="s">
        <v>4648</v>
      </c>
      <c r="Y2304" s="200" t="s">
        <v>4648</v>
      </c>
      <c r="Z2304" s="200" t="s">
        <v>4648</v>
      </c>
    </row>
    <row r="2305" spans="1:26" x14ac:dyDescent="0.3">
      <c r="A2305" s="200">
        <v>335998</v>
      </c>
      <c r="B2305" s="200" t="s">
        <v>2044</v>
      </c>
      <c r="C2305" s="200" t="s">
        <v>725</v>
      </c>
      <c r="D2305" s="200" t="s">
        <v>1941</v>
      </c>
      <c r="I2305" s="200" t="s">
        <v>4584</v>
      </c>
      <c r="Y2305" s="200" t="s">
        <v>4648</v>
      </c>
      <c r="Z2305" s="200" t="s">
        <v>4648</v>
      </c>
    </row>
    <row r="2306" spans="1:26" x14ac:dyDescent="0.3">
      <c r="A2306" s="200">
        <v>336878</v>
      </c>
      <c r="B2306" s="200" t="s">
        <v>3471</v>
      </c>
      <c r="C2306" s="200" t="s">
        <v>273</v>
      </c>
      <c r="D2306" s="200" t="s">
        <v>477</v>
      </c>
      <c r="I2306" s="200" t="s">
        <v>4584</v>
      </c>
    </row>
    <row r="2307" spans="1:26" x14ac:dyDescent="0.3">
      <c r="A2307" s="200">
        <v>323688</v>
      </c>
      <c r="B2307" s="200" t="s">
        <v>1466</v>
      </c>
      <c r="C2307" s="200" t="s">
        <v>200</v>
      </c>
      <c r="D2307" s="200" t="s">
        <v>1467</v>
      </c>
      <c r="I2307" s="200" t="s">
        <v>4584</v>
      </c>
      <c r="Z2307" s="200" t="s">
        <v>4648</v>
      </c>
    </row>
    <row r="2308" spans="1:26" x14ac:dyDescent="0.3">
      <c r="A2308" s="200">
        <v>330097</v>
      </c>
      <c r="B2308" s="200" t="s">
        <v>5347</v>
      </c>
      <c r="C2308" s="200" t="s">
        <v>5348</v>
      </c>
      <c r="D2308" s="200" t="s">
        <v>637</v>
      </c>
      <c r="I2308" s="200" t="s">
        <v>4647</v>
      </c>
      <c r="V2308" s="200" t="s">
        <v>4648</v>
      </c>
      <c r="W2308" s="200" t="s">
        <v>4648</v>
      </c>
      <c r="Y2308" s="200" t="s">
        <v>4648</v>
      </c>
      <c r="Z2308" s="200" t="s">
        <v>4648</v>
      </c>
    </row>
    <row r="2309" spans="1:26" x14ac:dyDescent="0.3">
      <c r="A2309" s="200">
        <v>336879</v>
      </c>
      <c r="B2309" s="200" t="s">
        <v>3472</v>
      </c>
      <c r="C2309" s="200" t="s">
        <v>355</v>
      </c>
      <c r="D2309" s="200" t="s">
        <v>3473</v>
      </c>
      <c r="I2309" s="200" t="s">
        <v>4584</v>
      </c>
      <c r="Z2309" s="200" t="s">
        <v>4648</v>
      </c>
    </row>
    <row r="2310" spans="1:26" x14ac:dyDescent="0.3">
      <c r="A2310" s="200">
        <v>337820</v>
      </c>
      <c r="B2310" s="200" t="s">
        <v>3936</v>
      </c>
      <c r="C2310" s="200" t="s">
        <v>200</v>
      </c>
      <c r="D2310" s="200" t="s">
        <v>1070</v>
      </c>
      <c r="I2310" s="200" t="s">
        <v>4584</v>
      </c>
      <c r="Z2310" s="200" t="s">
        <v>4648</v>
      </c>
    </row>
    <row r="2311" spans="1:26" x14ac:dyDescent="0.3">
      <c r="A2311" s="200">
        <v>334355</v>
      </c>
      <c r="B2311" s="200" t="s">
        <v>2654</v>
      </c>
      <c r="C2311" s="200" t="s">
        <v>2655</v>
      </c>
      <c r="D2311" s="200" t="s">
        <v>1808</v>
      </c>
      <c r="I2311" s="200" t="s">
        <v>4584</v>
      </c>
      <c r="W2311" s="200" t="s">
        <v>4648</v>
      </c>
      <c r="X2311" s="200" t="s">
        <v>4648</v>
      </c>
      <c r="Y2311" s="200" t="s">
        <v>4648</v>
      </c>
      <c r="Z2311" s="200" t="s">
        <v>4648</v>
      </c>
    </row>
    <row r="2312" spans="1:26" x14ac:dyDescent="0.3">
      <c r="A2312" s="200">
        <v>334356</v>
      </c>
      <c r="B2312" s="200" t="s">
        <v>2656</v>
      </c>
      <c r="C2312" s="200" t="s">
        <v>531</v>
      </c>
      <c r="D2312" s="200" t="s">
        <v>743</v>
      </c>
      <c r="I2312" s="200" t="s">
        <v>4584</v>
      </c>
      <c r="W2312" s="200" t="s">
        <v>4648</v>
      </c>
      <c r="X2312" s="200" t="s">
        <v>4648</v>
      </c>
      <c r="Y2312" s="200" t="s">
        <v>4648</v>
      </c>
      <c r="Z2312" s="200" t="s">
        <v>4648</v>
      </c>
    </row>
    <row r="2313" spans="1:26" x14ac:dyDescent="0.3">
      <c r="A2313" s="200">
        <v>336001</v>
      </c>
      <c r="B2313" s="200" t="s">
        <v>2045</v>
      </c>
      <c r="C2313" s="200" t="s">
        <v>496</v>
      </c>
      <c r="D2313" s="200" t="s">
        <v>1733</v>
      </c>
      <c r="I2313" s="200" t="s">
        <v>4584</v>
      </c>
    </row>
    <row r="2314" spans="1:26" x14ac:dyDescent="0.3">
      <c r="A2314" s="200">
        <v>334357</v>
      </c>
      <c r="B2314" s="200" t="s">
        <v>1674</v>
      </c>
      <c r="C2314" s="200" t="s">
        <v>1675</v>
      </c>
      <c r="D2314" s="200" t="s">
        <v>268</v>
      </c>
      <c r="I2314" s="200" t="s">
        <v>4584</v>
      </c>
      <c r="X2314" s="200" t="s">
        <v>4648</v>
      </c>
      <c r="Y2314" s="200" t="s">
        <v>4648</v>
      </c>
      <c r="Z2314" s="200" t="s">
        <v>4648</v>
      </c>
    </row>
    <row r="2315" spans="1:26" x14ac:dyDescent="0.3">
      <c r="A2315" s="200">
        <v>334358</v>
      </c>
      <c r="B2315" s="200" t="s">
        <v>2657</v>
      </c>
      <c r="C2315" s="200" t="s">
        <v>238</v>
      </c>
      <c r="D2315" s="200" t="s">
        <v>289</v>
      </c>
      <c r="I2315" s="200" t="s">
        <v>4584</v>
      </c>
      <c r="W2315" s="200" t="s">
        <v>4648</v>
      </c>
      <c r="X2315" s="200" t="s">
        <v>4648</v>
      </c>
      <c r="Y2315" s="200" t="s">
        <v>4648</v>
      </c>
      <c r="Z2315" s="200" t="s">
        <v>4648</v>
      </c>
    </row>
    <row r="2316" spans="1:26" x14ac:dyDescent="0.3">
      <c r="A2316" s="200">
        <v>333517</v>
      </c>
      <c r="B2316" s="200" t="s">
        <v>5352</v>
      </c>
      <c r="C2316" s="200" t="s">
        <v>391</v>
      </c>
      <c r="D2316" s="200" t="s">
        <v>318</v>
      </c>
      <c r="I2316" s="200" t="s">
        <v>4647</v>
      </c>
    </row>
    <row r="2317" spans="1:26" x14ac:dyDescent="0.3">
      <c r="A2317" s="200">
        <v>336002</v>
      </c>
      <c r="B2317" s="200" t="s">
        <v>3233</v>
      </c>
      <c r="C2317" s="200" t="s">
        <v>687</v>
      </c>
      <c r="D2317" s="200" t="s">
        <v>848</v>
      </c>
      <c r="I2317" s="200" t="s">
        <v>4584</v>
      </c>
      <c r="Y2317" s="200" t="s">
        <v>4648</v>
      </c>
      <c r="Z2317" s="200" t="s">
        <v>4648</v>
      </c>
    </row>
    <row r="2318" spans="1:26" x14ac:dyDescent="0.3">
      <c r="A2318" s="200">
        <v>336003</v>
      </c>
      <c r="B2318" s="200" t="s">
        <v>3234</v>
      </c>
      <c r="C2318" s="200" t="s">
        <v>504</v>
      </c>
      <c r="D2318" s="200" t="s">
        <v>1055</v>
      </c>
      <c r="I2318" s="200" t="s">
        <v>4584</v>
      </c>
      <c r="Y2318" s="200" t="s">
        <v>4648</v>
      </c>
      <c r="Z2318" s="200" t="s">
        <v>4648</v>
      </c>
    </row>
    <row r="2319" spans="1:26" x14ac:dyDescent="0.3">
      <c r="A2319" s="200">
        <v>325259</v>
      </c>
      <c r="B2319" s="200" t="s">
        <v>5353</v>
      </c>
      <c r="C2319" s="200" t="s">
        <v>5354</v>
      </c>
      <c r="I2319" s="200" t="s">
        <v>4647</v>
      </c>
      <c r="Y2319" s="200" t="s">
        <v>4648</v>
      </c>
      <c r="Z2319" s="200" t="s">
        <v>4648</v>
      </c>
    </row>
    <row r="2320" spans="1:26" x14ac:dyDescent="0.3">
      <c r="A2320" s="200">
        <v>330101</v>
      </c>
      <c r="B2320" s="200" t="s">
        <v>2395</v>
      </c>
      <c r="C2320" s="200" t="s">
        <v>238</v>
      </c>
      <c r="D2320" s="200" t="s">
        <v>994</v>
      </c>
      <c r="I2320" s="200" t="s">
        <v>4584</v>
      </c>
      <c r="W2320" s="200" t="s">
        <v>4648</v>
      </c>
      <c r="X2320" s="200" t="s">
        <v>4648</v>
      </c>
      <c r="Y2320" s="200" t="s">
        <v>4648</v>
      </c>
      <c r="Z2320" s="200" t="s">
        <v>4648</v>
      </c>
    </row>
    <row r="2321" spans="1:26" x14ac:dyDescent="0.3">
      <c r="A2321" s="200">
        <v>325262</v>
      </c>
      <c r="B2321" s="200" t="s">
        <v>5355</v>
      </c>
      <c r="C2321" s="200" t="s">
        <v>5356</v>
      </c>
      <c r="D2321" s="200" t="s">
        <v>5357</v>
      </c>
      <c r="I2321" s="200" t="s">
        <v>4647</v>
      </c>
      <c r="W2321" s="200" t="s">
        <v>4648</v>
      </c>
      <c r="X2321" s="200" t="s">
        <v>4648</v>
      </c>
      <c r="Y2321" s="200" t="s">
        <v>4648</v>
      </c>
      <c r="Z2321" s="200" t="s">
        <v>4648</v>
      </c>
    </row>
    <row r="2322" spans="1:26" x14ac:dyDescent="0.3">
      <c r="A2322" s="200">
        <v>336005</v>
      </c>
      <c r="B2322" s="200" t="s">
        <v>3235</v>
      </c>
      <c r="C2322" s="200" t="s">
        <v>209</v>
      </c>
      <c r="D2322" s="200" t="s">
        <v>847</v>
      </c>
      <c r="I2322" s="200" t="s">
        <v>4584</v>
      </c>
      <c r="Y2322" s="200" t="s">
        <v>4648</v>
      </c>
      <c r="Z2322" s="200" t="s">
        <v>4648</v>
      </c>
    </row>
    <row r="2323" spans="1:26" x14ac:dyDescent="0.3">
      <c r="A2323" s="200">
        <v>336007</v>
      </c>
      <c r="B2323" s="200" t="s">
        <v>3236</v>
      </c>
      <c r="C2323" s="200" t="s">
        <v>531</v>
      </c>
      <c r="D2323" s="200" t="s">
        <v>322</v>
      </c>
      <c r="I2323" s="200" t="s">
        <v>4584</v>
      </c>
      <c r="Y2323" s="200" t="s">
        <v>4648</v>
      </c>
      <c r="Z2323" s="200" t="s">
        <v>4648</v>
      </c>
    </row>
    <row r="2324" spans="1:26" x14ac:dyDescent="0.3">
      <c r="A2324" s="200">
        <v>327970</v>
      </c>
      <c r="B2324" s="200" t="s">
        <v>5358</v>
      </c>
      <c r="C2324" s="200" t="s">
        <v>752</v>
      </c>
      <c r="D2324" s="200" t="s">
        <v>558</v>
      </c>
      <c r="I2324" s="200" t="s">
        <v>4647</v>
      </c>
      <c r="Z2324" s="200" t="s">
        <v>4648</v>
      </c>
    </row>
    <row r="2325" spans="1:26" x14ac:dyDescent="0.3">
      <c r="A2325" s="200">
        <v>334360</v>
      </c>
      <c r="B2325" s="200" t="s">
        <v>2658</v>
      </c>
      <c r="C2325" s="200" t="s">
        <v>949</v>
      </c>
      <c r="D2325" s="200" t="s">
        <v>1482</v>
      </c>
      <c r="I2325" s="200" t="s">
        <v>4584</v>
      </c>
      <c r="W2325" s="200" t="s">
        <v>4648</v>
      </c>
      <c r="X2325" s="200" t="s">
        <v>4648</v>
      </c>
      <c r="Y2325" s="200" t="s">
        <v>4648</v>
      </c>
      <c r="Z2325" s="200" t="s">
        <v>4648</v>
      </c>
    </row>
    <row r="2326" spans="1:26" x14ac:dyDescent="0.3">
      <c r="A2326" s="200">
        <v>336008</v>
      </c>
      <c r="B2326" s="200" t="s">
        <v>3237</v>
      </c>
      <c r="C2326" s="200" t="s">
        <v>708</v>
      </c>
      <c r="D2326" s="200" t="s">
        <v>3238</v>
      </c>
      <c r="I2326" s="200" t="s">
        <v>4584</v>
      </c>
      <c r="Y2326" s="200" t="s">
        <v>4648</v>
      </c>
      <c r="Z2326" s="200" t="s">
        <v>4648</v>
      </c>
    </row>
    <row r="2327" spans="1:26" x14ac:dyDescent="0.3">
      <c r="A2327" s="200">
        <v>337189</v>
      </c>
      <c r="B2327" s="200" t="s">
        <v>3502</v>
      </c>
      <c r="C2327" s="200" t="s">
        <v>251</v>
      </c>
      <c r="D2327" s="200" t="s">
        <v>363</v>
      </c>
      <c r="I2327" s="200" t="s">
        <v>4584</v>
      </c>
      <c r="Y2327" s="200" t="s">
        <v>4648</v>
      </c>
      <c r="Z2327" s="200" t="s">
        <v>4648</v>
      </c>
    </row>
    <row r="2328" spans="1:26" x14ac:dyDescent="0.3">
      <c r="A2328" s="200">
        <v>334362</v>
      </c>
      <c r="B2328" s="200" t="s">
        <v>2659</v>
      </c>
      <c r="C2328" s="200" t="s">
        <v>698</v>
      </c>
      <c r="D2328" s="200" t="s">
        <v>798</v>
      </c>
      <c r="I2328" s="200" t="s">
        <v>4584</v>
      </c>
      <c r="W2328" s="200" t="s">
        <v>4648</v>
      </c>
      <c r="X2328" s="200" t="s">
        <v>4648</v>
      </c>
      <c r="Y2328" s="200" t="s">
        <v>4648</v>
      </c>
      <c r="Z2328" s="200" t="s">
        <v>4648</v>
      </c>
    </row>
    <row r="2329" spans="1:26" x14ac:dyDescent="0.3">
      <c r="A2329" s="200">
        <v>336010</v>
      </c>
      <c r="B2329" s="200" t="s">
        <v>3239</v>
      </c>
      <c r="C2329" s="200" t="s">
        <v>209</v>
      </c>
      <c r="D2329" s="200" t="s">
        <v>1028</v>
      </c>
      <c r="I2329" s="200" t="s">
        <v>4584</v>
      </c>
      <c r="Y2329" s="200" t="s">
        <v>4648</v>
      </c>
      <c r="Z2329" s="200" t="s">
        <v>4648</v>
      </c>
    </row>
    <row r="2330" spans="1:26" x14ac:dyDescent="0.3">
      <c r="A2330" s="200">
        <v>337823</v>
      </c>
      <c r="B2330" s="200" t="s">
        <v>3937</v>
      </c>
      <c r="C2330" s="200" t="s">
        <v>496</v>
      </c>
      <c r="D2330" s="200" t="s">
        <v>477</v>
      </c>
      <c r="I2330" s="200" t="s">
        <v>4584</v>
      </c>
      <c r="Z2330" s="200" t="s">
        <v>4648</v>
      </c>
    </row>
    <row r="2331" spans="1:26" x14ac:dyDescent="0.3">
      <c r="A2331" s="200">
        <v>336011</v>
      </c>
      <c r="B2331" s="200" t="s">
        <v>3240</v>
      </c>
      <c r="C2331" s="200" t="s">
        <v>660</v>
      </c>
      <c r="D2331" s="200" t="s">
        <v>787</v>
      </c>
      <c r="I2331" s="200" t="s">
        <v>4584</v>
      </c>
      <c r="Y2331" s="200" t="s">
        <v>4648</v>
      </c>
      <c r="Z2331" s="200" t="s">
        <v>4648</v>
      </c>
    </row>
    <row r="2332" spans="1:26" x14ac:dyDescent="0.3">
      <c r="A2332" s="200">
        <v>332418</v>
      </c>
      <c r="B2332" s="200" t="s">
        <v>1190</v>
      </c>
      <c r="C2332" s="200" t="s">
        <v>458</v>
      </c>
      <c r="D2332" s="200" t="s">
        <v>972</v>
      </c>
      <c r="I2332" s="200" t="s">
        <v>4584</v>
      </c>
      <c r="W2332" s="200" t="s">
        <v>4648</v>
      </c>
      <c r="X2332" s="200" t="s">
        <v>4648</v>
      </c>
      <c r="Y2332" s="200" t="s">
        <v>4648</v>
      </c>
      <c r="Z2332" s="200" t="s">
        <v>4648</v>
      </c>
    </row>
    <row r="2333" spans="1:26" x14ac:dyDescent="0.3">
      <c r="A2333" s="200">
        <v>323703</v>
      </c>
      <c r="B2333" s="200" t="s">
        <v>2805</v>
      </c>
      <c r="C2333" s="200" t="s">
        <v>200</v>
      </c>
      <c r="D2333" s="200" t="s">
        <v>308</v>
      </c>
      <c r="I2333" s="200" t="s">
        <v>4584</v>
      </c>
      <c r="V2333" s="200" t="s">
        <v>4648</v>
      </c>
      <c r="W2333" s="200" t="s">
        <v>4648</v>
      </c>
      <c r="Y2333" s="200" t="s">
        <v>4648</v>
      </c>
      <c r="Z2333" s="200" t="s">
        <v>4648</v>
      </c>
    </row>
    <row r="2334" spans="1:26" x14ac:dyDescent="0.3">
      <c r="A2334" s="200">
        <v>337826</v>
      </c>
      <c r="B2334" s="200" t="s">
        <v>3938</v>
      </c>
      <c r="C2334" s="200" t="s">
        <v>3537</v>
      </c>
      <c r="D2334" s="200" t="s">
        <v>289</v>
      </c>
      <c r="I2334" s="200" t="s">
        <v>4584</v>
      </c>
      <c r="Z2334" s="200" t="s">
        <v>4648</v>
      </c>
    </row>
    <row r="2335" spans="1:26" x14ac:dyDescent="0.3">
      <c r="A2335" s="200">
        <v>336014</v>
      </c>
      <c r="B2335" s="200" t="s">
        <v>3241</v>
      </c>
      <c r="C2335" s="200" t="s">
        <v>200</v>
      </c>
      <c r="D2335" s="200" t="s">
        <v>359</v>
      </c>
      <c r="I2335" s="200" t="s">
        <v>4584</v>
      </c>
      <c r="Y2335" s="200" t="s">
        <v>4648</v>
      </c>
      <c r="Z2335" s="200" t="s">
        <v>4648</v>
      </c>
    </row>
    <row r="2336" spans="1:26" x14ac:dyDescent="0.3">
      <c r="A2336" s="200">
        <v>334365</v>
      </c>
      <c r="B2336" s="200" t="s">
        <v>1676</v>
      </c>
      <c r="C2336" s="200" t="s">
        <v>1677</v>
      </c>
      <c r="D2336" s="200" t="s">
        <v>637</v>
      </c>
      <c r="I2336" s="200" t="s">
        <v>4584</v>
      </c>
      <c r="W2336" s="200" t="s">
        <v>4648</v>
      </c>
      <c r="Y2336" s="200" t="s">
        <v>4648</v>
      </c>
      <c r="Z2336" s="200" t="s">
        <v>4648</v>
      </c>
    </row>
    <row r="2337" spans="1:26" x14ac:dyDescent="0.3">
      <c r="A2337" s="200">
        <v>336016</v>
      </c>
      <c r="B2337" s="200" t="s">
        <v>2047</v>
      </c>
      <c r="C2337" s="200" t="s">
        <v>536</v>
      </c>
      <c r="D2337" s="200" t="s">
        <v>2048</v>
      </c>
      <c r="I2337" s="200" t="s">
        <v>4584</v>
      </c>
    </row>
    <row r="2338" spans="1:26" x14ac:dyDescent="0.3">
      <c r="A2338" s="200">
        <v>317185</v>
      </c>
      <c r="B2338" s="200" t="s">
        <v>5364</v>
      </c>
      <c r="C2338" s="200" t="s">
        <v>203</v>
      </c>
      <c r="I2338" s="200" t="s">
        <v>4647</v>
      </c>
    </row>
    <row r="2339" spans="1:26" x14ac:dyDescent="0.3">
      <c r="A2339" s="200">
        <v>308356</v>
      </c>
      <c r="B2339" s="200" t="s">
        <v>2771</v>
      </c>
      <c r="C2339" s="200" t="s">
        <v>913</v>
      </c>
      <c r="D2339" s="200" t="s">
        <v>1126</v>
      </c>
      <c r="I2339" s="200" t="s">
        <v>4584</v>
      </c>
      <c r="V2339" s="200" t="s">
        <v>4648</v>
      </c>
      <c r="W2339" s="200" t="s">
        <v>4648</v>
      </c>
      <c r="Y2339" s="200" t="s">
        <v>4648</v>
      </c>
      <c r="Z2339" s="200" t="s">
        <v>4648</v>
      </c>
    </row>
    <row r="2340" spans="1:26" x14ac:dyDescent="0.3">
      <c r="A2340" s="200">
        <v>336018</v>
      </c>
      <c r="B2340" s="200" t="s">
        <v>2049</v>
      </c>
      <c r="C2340" s="200" t="s">
        <v>209</v>
      </c>
      <c r="D2340" s="200" t="s">
        <v>1015</v>
      </c>
      <c r="I2340" s="200" t="s">
        <v>4584</v>
      </c>
      <c r="Y2340" s="200" t="s">
        <v>4648</v>
      </c>
      <c r="Z2340" s="200" t="s">
        <v>4648</v>
      </c>
    </row>
    <row r="2341" spans="1:26" x14ac:dyDescent="0.3">
      <c r="A2341" s="200">
        <v>337828</v>
      </c>
      <c r="B2341" s="200" t="s">
        <v>3939</v>
      </c>
      <c r="C2341" s="200" t="s">
        <v>225</v>
      </c>
      <c r="D2341" s="200" t="s">
        <v>312</v>
      </c>
      <c r="I2341" s="200" t="s">
        <v>4584</v>
      </c>
    </row>
    <row r="2342" spans="1:26" x14ac:dyDescent="0.3">
      <c r="A2342" s="200">
        <v>328019</v>
      </c>
      <c r="B2342" s="200" t="s">
        <v>1496</v>
      </c>
      <c r="C2342" s="200" t="s">
        <v>474</v>
      </c>
      <c r="D2342" s="200" t="s">
        <v>438</v>
      </c>
      <c r="I2342" s="200" t="s">
        <v>4584</v>
      </c>
      <c r="W2342" s="200" t="s">
        <v>4648</v>
      </c>
      <c r="Y2342" s="200" t="s">
        <v>4648</v>
      </c>
      <c r="Z2342" s="200" t="s">
        <v>4648</v>
      </c>
    </row>
    <row r="2343" spans="1:26" x14ac:dyDescent="0.3">
      <c r="A2343" s="200">
        <v>308364</v>
      </c>
      <c r="B2343" s="200" t="s">
        <v>1764</v>
      </c>
      <c r="C2343" s="200" t="s">
        <v>337</v>
      </c>
      <c r="D2343" s="200" t="s">
        <v>1957</v>
      </c>
      <c r="I2343" s="200" t="s">
        <v>4584</v>
      </c>
      <c r="V2343" s="200" t="s">
        <v>4648</v>
      </c>
      <c r="W2343" s="200" t="s">
        <v>4648</v>
      </c>
      <c r="Y2343" s="200" t="s">
        <v>4648</v>
      </c>
      <c r="Z2343" s="200" t="s">
        <v>4648</v>
      </c>
    </row>
    <row r="2344" spans="1:26" x14ac:dyDescent="0.3">
      <c r="A2344" s="200">
        <v>337831</v>
      </c>
      <c r="B2344" s="200" t="s">
        <v>3940</v>
      </c>
      <c r="C2344" s="200" t="s">
        <v>738</v>
      </c>
      <c r="D2344" s="200" t="s">
        <v>477</v>
      </c>
      <c r="I2344" s="200" t="s">
        <v>4584</v>
      </c>
      <c r="Z2344" s="200" t="s">
        <v>4648</v>
      </c>
    </row>
    <row r="2345" spans="1:26" x14ac:dyDescent="0.3">
      <c r="A2345" s="200">
        <v>332433</v>
      </c>
      <c r="B2345" s="200" t="s">
        <v>1575</v>
      </c>
      <c r="C2345" s="200" t="s">
        <v>200</v>
      </c>
      <c r="D2345" s="200" t="s">
        <v>649</v>
      </c>
      <c r="I2345" s="200" t="s">
        <v>4584</v>
      </c>
      <c r="W2345" s="200" t="s">
        <v>4648</v>
      </c>
      <c r="Y2345" s="200" t="s">
        <v>4648</v>
      </c>
      <c r="Z2345" s="200" t="s">
        <v>4648</v>
      </c>
    </row>
    <row r="2346" spans="1:26" x14ac:dyDescent="0.3">
      <c r="A2346" s="200">
        <v>337832</v>
      </c>
      <c r="B2346" s="200" t="s">
        <v>3941</v>
      </c>
      <c r="C2346" s="200" t="s">
        <v>302</v>
      </c>
      <c r="D2346" s="200" t="s">
        <v>334</v>
      </c>
      <c r="F2346" s="200">
        <v>34933</v>
      </c>
      <c r="H2346" s="200">
        <v>1</v>
      </c>
      <c r="I2346" s="200" t="s">
        <v>4584</v>
      </c>
    </row>
    <row r="2347" spans="1:26" x14ac:dyDescent="0.3">
      <c r="A2347" s="200">
        <v>337833</v>
      </c>
      <c r="B2347" s="200" t="s">
        <v>3942</v>
      </c>
      <c r="C2347" s="200" t="s">
        <v>200</v>
      </c>
      <c r="D2347" s="200" t="s">
        <v>2132</v>
      </c>
      <c r="I2347" s="200" t="s">
        <v>4584</v>
      </c>
      <c r="Z2347" s="200" t="s">
        <v>4648</v>
      </c>
    </row>
    <row r="2348" spans="1:26" x14ac:dyDescent="0.3">
      <c r="A2348" s="200">
        <v>332435</v>
      </c>
      <c r="B2348" s="200" t="s">
        <v>1576</v>
      </c>
      <c r="C2348" s="200" t="s">
        <v>490</v>
      </c>
      <c r="D2348" s="200" t="s">
        <v>1224</v>
      </c>
      <c r="I2348" s="200" t="s">
        <v>4584</v>
      </c>
    </row>
    <row r="2349" spans="1:26" x14ac:dyDescent="0.3">
      <c r="A2349" s="200">
        <v>336022</v>
      </c>
      <c r="B2349" s="200" t="s">
        <v>864</v>
      </c>
      <c r="C2349" s="200" t="s">
        <v>231</v>
      </c>
      <c r="D2349" s="200" t="s">
        <v>3242</v>
      </c>
      <c r="I2349" s="200" t="s">
        <v>4584</v>
      </c>
      <c r="Y2349" s="200" t="s">
        <v>4648</v>
      </c>
      <c r="Z2349" s="200" t="s">
        <v>4648</v>
      </c>
    </row>
    <row r="2350" spans="1:26" x14ac:dyDescent="0.3">
      <c r="A2350" s="200">
        <v>336023</v>
      </c>
      <c r="B2350" s="200" t="s">
        <v>3243</v>
      </c>
      <c r="C2350" s="200" t="s">
        <v>200</v>
      </c>
      <c r="D2350" s="200" t="s">
        <v>877</v>
      </c>
      <c r="I2350" s="200" t="s">
        <v>4584</v>
      </c>
      <c r="Y2350" s="200" t="s">
        <v>4648</v>
      </c>
      <c r="Z2350" s="200" t="s">
        <v>4648</v>
      </c>
    </row>
    <row r="2351" spans="1:26" x14ac:dyDescent="0.3">
      <c r="A2351" s="200">
        <v>334368</v>
      </c>
      <c r="B2351" s="200" t="s">
        <v>1678</v>
      </c>
      <c r="C2351" s="200" t="s">
        <v>200</v>
      </c>
      <c r="D2351" s="200" t="s">
        <v>361</v>
      </c>
      <c r="I2351" s="200" t="s">
        <v>4584</v>
      </c>
      <c r="X2351" s="200" t="s">
        <v>4648</v>
      </c>
      <c r="Y2351" s="200" t="s">
        <v>4648</v>
      </c>
      <c r="Z2351" s="200" t="s">
        <v>4648</v>
      </c>
    </row>
    <row r="2352" spans="1:26" x14ac:dyDescent="0.3">
      <c r="A2352" s="200">
        <v>334369</v>
      </c>
      <c r="B2352" s="200" t="s">
        <v>1192</v>
      </c>
      <c r="C2352" s="200" t="s">
        <v>1193</v>
      </c>
      <c r="D2352" s="200" t="s">
        <v>215</v>
      </c>
      <c r="I2352" s="200" t="s">
        <v>4584</v>
      </c>
      <c r="Z2352" s="200" t="s">
        <v>4648</v>
      </c>
    </row>
    <row r="2353" spans="1:26" x14ac:dyDescent="0.3">
      <c r="A2353" s="200">
        <v>336024</v>
      </c>
      <c r="B2353" s="200" t="s">
        <v>3244</v>
      </c>
      <c r="C2353" s="200" t="s">
        <v>279</v>
      </c>
      <c r="D2353" s="200" t="s">
        <v>267</v>
      </c>
      <c r="I2353" s="200" t="s">
        <v>4584</v>
      </c>
      <c r="Y2353" s="200" t="s">
        <v>4648</v>
      </c>
      <c r="Z2353" s="200" t="s">
        <v>4648</v>
      </c>
    </row>
    <row r="2354" spans="1:26" x14ac:dyDescent="0.3">
      <c r="A2354" s="200">
        <v>337835</v>
      </c>
      <c r="B2354" s="200" t="s">
        <v>3945</v>
      </c>
      <c r="C2354" s="200" t="s">
        <v>211</v>
      </c>
      <c r="D2354" s="200" t="s">
        <v>604</v>
      </c>
      <c r="I2354" s="200" t="s">
        <v>4584</v>
      </c>
      <c r="Z2354" s="200" t="s">
        <v>4648</v>
      </c>
    </row>
    <row r="2355" spans="1:26" x14ac:dyDescent="0.3">
      <c r="A2355" s="200">
        <v>332436</v>
      </c>
      <c r="B2355" s="200" t="s">
        <v>2937</v>
      </c>
      <c r="C2355" s="200" t="s">
        <v>307</v>
      </c>
      <c r="D2355" s="200" t="s">
        <v>879</v>
      </c>
      <c r="I2355" s="200" t="s">
        <v>4584</v>
      </c>
      <c r="Z2355" s="200" t="s">
        <v>4648</v>
      </c>
    </row>
    <row r="2356" spans="1:26" x14ac:dyDescent="0.3">
      <c r="A2356" s="200">
        <v>336027</v>
      </c>
      <c r="B2356" s="200" t="s">
        <v>2050</v>
      </c>
      <c r="C2356" s="200" t="s">
        <v>209</v>
      </c>
      <c r="D2356" s="200" t="s">
        <v>477</v>
      </c>
      <c r="I2356" s="200" t="s">
        <v>4584</v>
      </c>
      <c r="Y2356" s="200" t="s">
        <v>4648</v>
      </c>
      <c r="Z2356" s="200" t="s">
        <v>4648</v>
      </c>
    </row>
    <row r="2357" spans="1:26" x14ac:dyDescent="0.3">
      <c r="A2357" s="200">
        <v>327848</v>
      </c>
      <c r="B2357" s="200" t="s">
        <v>5368</v>
      </c>
      <c r="C2357" s="200" t="s">
        <v>220</v>
      </c>
      <c r="D2357" s="200" t="s">
        <v>532</v>
      </c>
      <c r="I2357" s="200" t="s">
        <v>4647</v>
      </c>
      <c r="Z2357" s="200" t="s">
        <v>4648</v>
      </c>
    </row>
    <row r="2358" spans="1:26" x14ac:dyDescent="0.3">
      <c r="A2358" s="200">
        <v>336029</v>
      </c>
      <c r="B2358" s="200" t="s">
        <v>2051</v>
      </c>
      <c r="C2358" s="200" t="s">
        <v>988</v>
      </c>
      <c r="D2358" s="200" t="s">
        <v>869</v>
      </c>
      <c r="I2358" s="200" t="s">
        <v>4584</v>
      </c>
      <c r="Y2358" s="200" t="s">
        <v>4648</v>
      </c>
      <c r="Z2358" s="200" t="s">
        <v>4648</v>
      </c>
    </row>
    <row r="2359" spans="1:26" x14ac:dyDescent="0.3">
      <c r="A2359" s="200">
        <v>334371</v>
      </c>
      <c r="B2359" s="200" t="s">
        <v>5369</v>
      </c>
      <c r="C2359" s="200" t="s">
        <v>598</v>
      </c>
      <c r="D2359" s="200" t="s">
        <v>803</v>
      </c>
      <c r="I2359" s="200" t="s">
        <v>4647</v>
      </c>
      <c r="Z2359" s="200" t="s">
        <v>4648</v>
      </c>
    </row>
    <row r="2360" spans="1:26" x14ac:dyDescent="0.3">
      <c r="A2360" s="200">
        <v>330131</v>
      </c>
      <c r="B2360" s="200" t="s">
        <v>1523</v>
      </c>
      <c r="C2360" s="200" t="s">
        <v>639</v>
      </c>
      <c r="D2360" s="200" t="s">
        <v>712</v>
      </c>
      <c r="I2360" s="200" t="s">
        <v>4584</v>
      </c>
      <c r="X2360" s="200" t="s">
        <v>4648</v>
      </c>
      <c r="Y2360" s="200" t="s">
        <v>4648</v>
      </c>
      <c r="Z2360" s="200" t="s">
        <v>4648</v>
      </c>
    </row>
    <row r="2361" spans="1:26" x14ac:dyDescent="0.3">
      <c r="A2361" s="200">
        <v>337837</v>
      </c>
      <c r="B2361" s="200" t="s">
        <v>3946</v>
      </c>
      <c r="C2361" s="200" t="s">
        <v>200</v>
      </c>
      <c r="D2361" s="200" t="s">
        <v>3538</v>
      </c>
      <c r="I2361" s="200" t="s">
        <v>4584</v>
      </c>
      <c r="Z2361" s="200" t="s">
        <v>4648</v>
      </c>
    </row>
    <row r="2362" spans="1:26" x14ac:dyDescent="0.3">
      <c r="A2362" s="200">
        <v>337838</v>
      </c>
      <c r="B2362" s="200" t="s">
        <v>3947</v>
      </c>
      <c r="C2362" s="200" t="s">
        <v>201</v>
      </c>
      <c r="D2362" s="200" t="s">
        <v>597</v>
      </c>
      <c r="I2362" s="200" t="s">
        <v>4584</v>
      </c>
    </row>
    <row r="2363" spans="1:26" x14ac:dyDescent="0.3">
      <c r="A2363" s="200">
        <v>330138</v>
      </c>
      <c r="B2363" s="200" t="s">
        <v>1524</v>
      </c>
      <c r="C2363" s="200" t="s">
        <v>209</v>
      </c>
      <c r="D2363" s="200" t="s">
        <v>969</v>
      </c>
      <c r="I2363" s="200" t="s">
        <v>4584</v>
      </c>
      <c r="X2363" s="200" t="s">
        <v>4648</v>
      </c>
      <c r="Y2363" s="200" t="s">
        <v>4648</v>
      </c>
      <c r="Z2363" s="200" t="s">
        <v>4648</v>
      </c>
    </row>
    <row r="2364" spans="1:26" x14ac:dyDescent="0.3">
      <c r="A2364" s="200">
        <v>332442</v>
      </c>
      <c r="B2364" s="200" t="s">
        <v>5370</v>
      </c>
      <c r="C2364" s="200" t="s">
        <v>203</v>
      </c>
      <c r="D2364" s="200" t="s">
        <v>322</v>
      </c>
      <c r="I2364" s="200" t="s">
        <v>4647</v>
      </c>
      <c r="Z2364" s="200" t="s">
        <v>4648</v>
      </c>
    </row>
    <row r="2365" spans="1:26" x14ac:dyDescent="0.3">
      <c r="A2365" s="200">
        <v>336035</v>
      </c>
      <c r="B2365" s="200" t="s">
        <v>2052</v>
      </c>
      <c r="C2365" s="200" t="s">
        <v>1177</v>
      </c>
      <c r="D2365" s="200" t="s">
        <v>699</v>
      </c>
      <c r="I2365" s="200" t="s">
        <v>4584</v>
      </c>
      <c r="Y2365" s="200" t="s">
        <v>4648</v>
      </c>
      <c r="Z2365" s="200" t="s">
        <v>4648</v>
      </c>
    </row>
    <row r="2366" spans="1:26" x14ac:dyDescent="0.3">
      <c r="A2366" s="200">
        <v>334374</v>
      </c>
      <c r="B2366" s="200" t="s">
        <v>1406</v>
      </c>
      <c r="C2366" s="200" t="s">
        <v>370</v>
      </c>
      <c r="D2366" s="200" t="s">
        <v>204</v>
      </c>
      <c r="I2366" s="200" t="s">
        <v>4584</v>
      </c>
      <c r="Y2366" s="200" t="s">
        <v>4648</v>
      </c>
      <c r="Z2366" s="200" t="s">
        <v>4648</v>
      </c>
    </row>
    <row r="2367" spans="1:26" x14ac:dyDescent="0.3">
      <c r="A2367" s="200">
        <v>336037</v>
      </c>
      <c r="B2367" s="200" t="s">
        <v>3245</v>
      </c>
      <c r="C2367" s="200" t="s">
        <v>873</v>
      </c>
      <c r="D2367" s="200" t="s">
        <v>927</v>
      </c>
      <c r="I2367" s="200" t="s">
        <v>4584</v>
      </c>
      <c r="Y2367" s="200" t="s">
        <v>4648</v>
      </c>
      <c r="Z2367" s="200" t="s">
        <v>4648</v>
      </c>
    </row>
    <row r="2368" spans="1:26" x14ac:dyDescent="0.3">
      <c r="A2368" s="200">
        <v>337845</v>
      </c>
      <c r="B2368" s="200" t="s">
        <v>3949</v>
      </c>
      <c r="C2368" s="200" t="s">
        <v>533</v>
      </c>
      <c r="D2368" s="200" t="s">
        <v>235</v>
      </c>
      <c r="I2368" s="200" t="s">
        <v>4584</v>
      </c>
      <c r="Z2368" s="200" t="s">
        <v>4648</v>
      </c>
    </row>
    <row r="2369" spans="1:26" x14ac:dyDescent="0.3">
      <c r="A2369" s="200">
        <v>332447</v>
      </c>
      <c r="B2369" s="200" t="s">
        <v>1577</v>
      </c>
      <c r="C2369" s="200" t="s">
        <v>1060</v>
      </c>
      <c r="D2369" s="200" t="s">
        <v>299</v>
      </c>
      <c r="I2369" s="200" t="s">
        <v>4584</v>
      </c>
      <c r="Z2369" s="200" t="s">
        <v>4648</v>
      </c>
    </row>
    <row r="2370" spans="1:26" x14ac:dyDescent="0.3">
      <c r="A2370" s="200">
        <v>336038</v>
      </c>
      <c r="B2370" s="200" t="s">
        <v>3246</v>
      </c>
      <c r="C2370" s="200" t="s">
        <v>410</v>
      </c>
      <c r="D2370" s="200" t="s">
        <v>270</v>
      </c>
      <c r="I2370" s="200" t="s">
        <v>4584</v>
      </c>
      <c r="Y2370" s="200" t="s">
        <v>4648</v>
      </c>
      <c r="Z2370" s="200" t="s">
        <v>4648</v>
      </c>
    </row>
    <row r="2371" spans="1:26" x14ac:dyDescent="0.3">
      <c r="A2371" s="200">
        <v>336039</v>
      </c>
      <c r="B2371" s="200" t="s">
        <v>3247</v>
      </c>
      <c r="C2371" s="200" t="s">
        <v>216</v>
      </c>
      <c r="D2371" s="200" t="s">
        <v>349</v>
      </c>
      <c r="I2371" s="200" t="s">
        <v>4584</v>
      </c>
      <c r="Y2371" s="200" t="s">
        <v>4648</v>
      </c>
      <c r="Z2371" s="200" t="s">
        <v>4648</v>
      </c>
    </row>
    <row r="2372" spans="1:26" x14ac:dyDescent="0.3">
      <c r="A2372" s="200">
        <v>330142</v>
      </c>
      <c r="B2372" s="200" t="s">
        <v>2396</v>
      </c>
      <c r="C2372" s="200" t="s">
        <v>209</v>
      </c>
      <c r="D2372" s="200" t="s">
        <v>532</v>
      </c>
      <c r="I2372" s="200" t="s">
        <v>4584</v>
      </c>
      <c r="W2372" s="200" t="s">
        <v>4648</v>
      </c>
      <c r="X2372" s="200" t="s">
        <v>4648</v>
      </c>
      <c r="Y2372" s="200" t="s">
        <v>4648</v>
      </c>
      <c r="Z2372" s="200" t="s">
        <v>4648</v>
      </c>
    </row>
    <row r="2373" spans="1:26" x14ac:dyDescent="0.3">
      <c r="A2373" s="200">
        <v>308446</v>
      </c>
      <c r="B2373" s="200" t="s">
        <v>5371</v>
      </c>
      <c r="C2373" s="200" t="s">
        <v>391</v>
      </c>
      <c r="I2373" s="200" t="s">
        <v>4647</v>
      </c>
      <c r="Z2373" s="200" t="s">
        <v>4648</v>
      </c>
    </row>
    <row r="2374" spans="1:26" x14ac:dyDescent="0.3">
      <c r="A2374" s="200">
        <v>334377</v>
      </c>
      <c r="B2374" s="200" t="s">
        <v>2660</v>
      </c>
      <c r="C2374" s="200" t="s">
        <v>203</v>
      </c>
      <c r="D2374" s="200" t="s">
        <v>1141</v>
      </c>
      <c r="I2374" s="200" t="s">
        <v>4584</v>
      </c>
      <c r="W2374" s="200" t="s">
        <v>4648</v>
      </c>
      <c r="X2374" s="200" t="s">
        <v>4648</v>
      </c>
      <c r="Y2374" s="200" t="s">
        <v>4648</v>
      </c>
      <c r="Z2374" s="200" t="s">
        <v>4648</v>
      </c>
    </row>
    <row r="2375" spans="1:26" x14ac:dyDescent="0.3">
      <c r="A2375" s="200">
        <v>337849</v>
      </c>
      <c r="B2375" s="200" t="s">
        <v>3951</v>
      </c>
      <c r="C2375" s="200" t="s">
        <v>536</v>
      </c>
      <c r="D2375" s="200" t="s">
        <v>324</v>
      </c>
      <c r="I2375" s="200" t="s">
        <v>4584</v>
      </c>
      <c r="Z2375" s="200" t="s">
        <v>4648</v>
      </c>
    </row>
    <row r="2376" spans="1:26" x14ac:dyDescent="0.3">
      <c r="A2376" s="200">
        <v>336042</v>
      </c>
      <c r="B2376" s="200" t="s">
        <v>3248</v>
      </c>
      <c r="C2376" s="200" t="s">
        <v>949</v>
      </c>
      <c r="D2376" s="200" t="s">
        <v>423</v>
      </c>
      <c r="I2376" s="200" t="s">
        <v>4584</v>
      </c>
      <c r="Y2376" s="200" t="s">
        <v>4648</v>
      </c>
      <c r="Z2376" s="200" t="s">
        <v>4648</v>
      </c>
    </row>
    <row r="2377" spans="1:26" x14ac:dyDescent="0.3">
      <c r="A2377" s="200">
        <v>337850</v>
      </c>
      <c r="B2377" s="200" t="s">
        <v>3952</v>
      </c>
      <c r="C2377" s="200" t="s">
        <v>579</v>
      </c>
      <c r="D2377" s="200" t="s">
        <v>289</v>
      </c>
      <c r="I2377" s="200" t="s">
        <v>4584</v>
      </c>
    </row>
    <row r="2378" spans="1:26" x14ac:dyDescent="0.3">
      <c r="A2378" s="200">
        <v>332454</v>
      </c>
      <c r="B2378" s="200" t="s">
        <v>1578</v>
      </c>
      <c r="C2378" s="200" t="s">
        <v>358</v>
      </c>
      <c r="D2378" s="200" t="s">
        <v>712</v>
      </c>
      <c r="I2378" s="200" t="s">
        <v>4584</v>
      </c>
      <c r="X2378" s="200" t="s">
        <v>4648</v>
      </c>
      <c r="Y2378" s="200" t="s">
        <v>4648</v>
      </c>
      <c r="Z2378" s="200" t="s">
        <v>4648</v>
      </c>
    </row>
    <row r="2379" spans="1:26" x14ac:dyDescent="0.3">
      <c r="A2379" s="200">
        <v>330146</v>
      </c>
      <c r="B2379" s="200" t="s">
        <v>1525</v>
      </c>
      <c r="C2379" s="200" t="s">
        <v>283</v>
      </c>
      <c r="D2379" s="200" t="s">
        <v>468</v>
      </c>
      <c r="I2379" s="200" t="s">
        <v>4584</v>
      </c>
      <c r="X2379" s="200" t="s">
        <v>4648</v>
      </c>
      <c r="Y2379" s="200" t="s">
        <v>4648</v>
      </c>
      <c r="Z2379" s="200" t="s">
        <v>4648</v>
      </c>
    </row>
    <row r="2380" spans="1:26" x14ac:dyDescent="0.3">
      <c r="A2380" s="200">
        <v>328078</v>
      </c>
      <c r="B2380" s="200" t="s">
        <v>1762</v>
      </c>
      <c r="C2380" s="200" t="s">
        <v>1763</v>
      </c>
      <c r="D2380" s="200" t="s">
        <v>310</v>
      </c>
      <c r="I2380" s="200" t="s">
        <v>4584</v>
      </c>
      <c r="V2380" s="200" t="s">
        <v>4648</v>
      </c>
      <c r="W2380" s="200" t="s">
        <v>4648</v>
      </c>
      <c r="Y2380" s="200" t="s">
        <v>4648</v>
      </c>
      <c r="Z2380" s="200" t="s">
        <v>4648</v>
      </c>
    </row>
    <row r="2381" spans="1:26" x14ac:dyDescent="0.3">
      <c r="A2381" s="200">
        <v>336044</v>
      </c>
      <c r="B2381" s="200" t="s">
        <v>1237</v>
      </c>
      <c r="C2381" s="200" t="s">
        <v>203</v>
      </c>
      <c r="D2381" s="200" t="s">
        <v>961</v>
      </c>
      <c r="I2381" s="200" t="s">
        <v>4584</v>
      </c>
      <c r="Y2381" s="200" t="s">
        <v>4648</v>
      </c>
      <c r="Z2381" s="200" t="s">
        <v>4648</v>
      </c>
    </row>
    <row r="2382" spans="1:26" x14ac:dyDescent="0.3">
      <c r="A2382" s="200">
        <v>325294</v>
      </c>
      <c r="B2382" s="200" t="s">
        <v>5378</v>
      </c>
      <c r="C2382" s="200" t="s">
        <v>236</v>
      </c>
      <c r="I2382" s="200" t="s">
        <v>4647</v>
      </c>
      <c r="Y2382" s="200" t="s">
        <v>4648</v>
      </c>
      <c r="Z2382" s="200" t="s">
        <v>4648</v>
      </c>
    </row>
    <row r="2383" spans="1:26" x14ac:dyDescent="0.3">
      <c r="A2383" s="200">
        <v>336047</v>
      </c>
      <c r="B2383" s="200" t="s">
        <v>2053</v>
      </c>
      <c r="C2383" s="200" t="s">
        <v>203</v>
      </c>
      <c r="D2383" s="200" t="s">
        <v>277</v>
      </c>
      <c r="I2383" s="200" t="s">
        <v>4584</v>
      </c>
    </row>
    <row r="2384" spans="1:26" x14ac:dyDescent="0.3">
      <c r="A2384" s="200">
        <v>334382</v>
      </c>
      <c r="B2384" s="200" t="s">
        <v>2661</v>
      </c>
      <c r="C2384" s="200" t="s">
        <v>372</v>
      </c>
      <c r="D2384" s="200" t="s">
        <v>753</v>
      </c>
      <c r="I2384" s="200" t="s">
        <v>4584</v>
      </c>
      <c r="W2384" s="200" t="s">
        <v>4648</v>
      </c>
      <c r="X2384" s="200" t="s">
        <v>4648</v>
      </c>
      <c r="Y2384" s="200" t="s">
        <v>4648</v>
      </c>
      <c r="Z2384" s="200" t="s">
        <v>4648</v>
      </c>
    </row>
    <row r="2385" spans="1:26" x14ac:dyDescent="0.3">
      <c r="A2385" s="200">
        <v>331266</v>
      </c>
      <c r="B2385" s="200" t="s">
        <v>5379</v>
      </c>
      <c r="C2385" s="200" t="s">
        <v>509</v>
      </c>
      <c r="D2385" s="200" t="s">
        <v>224</v>
      </c>
      <c r="I2385" s="200" t="s">
        <v>4647</v>
      </c>
      <c r="W2385" s="200" t="s">
        <v>4648</v>
      </c>
      <c r="X2385" s="200" t="s">
        <v>4648</v>
      </c>
      <c r="Y2385" s="200" t="s">
        <v>4648</v>
      </c>
      <c r="Z2385" s="200" t="s">
        <v>4648</v>
      </c>
    </row>
    <row r="2386" spans="1:26" x14ac:dyDescent="0.3">
      <c r="A2386" s="200">
        <v>336048</v>
      </c>
      <c r="B2386" s="200" t="s">
        <v>2054</v>
      </c>
      <c r="C2386" s="200" t="s">
        <v>370</v>
      </c>
      <c r="D2386" s="200" t="s">
        <v>724</v>
      </c>
      <c r="I2386" s="200" t="s">
        <v>4584</v>
      </c>
      <c r="Z2386" s="200" t="s">
        <v>4648</v>
      </c>
    </row>
    <row r="2387" spans="1:26" x14ac:dyDescent="0.3">
      <c r="A2387" s="200">
        <v>336050</v>
      </c>
      <c r="B2387" s="200" t="s">
        <v>3250</v>
      </c>
      <c r="C2387" s="200" t="s">
        <v>905</v>
      </c>
      <c r="D2387" s="200" t="s">
        <v>280</v>
      </c>
      <c r="I2387" s="200" t="s">
        <v>4584</v>
      </c>
      <c r="Z2387" s="200" t="s">
        <v>4648</v>
      </c>
    </row>
    <row r="2388" spans="1:26" x14ac:dyDescent="0.3">
      <c r="A2388" s="200">
        <v>332460</v>
      </c>
      <c r="B2388" s="200" t="s">
        <v>1232</v>
      </c>
      <c r="C2388" s="200" t="s">
        <v>706</v>
      </c>
      <c r="D2388" s="200" t="s">
        <v>874</v>
      </c>
      <c r="I2388" s="200" t="s">
        <v>4584</v>
      </c>
      <c r="V2388" s="200" t="s">
        <v>4648</v>
      </c>
      <c r="X2388" s="200" t="s">
        <v>4648</v>
      </c>
      <c r="Y2388" s="200" t="s">
        <v>4648</v>
      </c>
      <c r="Z2388" s="200" t="s">
        <v>4648</v>
      </c>
    </row>
    <row r="2389" spans="1:26" x14ac:dyDescent="0.3">
      <c r="A2389" s="200">
        <v>330156</v>
      </c>
      <c r="B2389" s="200" t="s">
        <v>2900</v>
      </c>
      <c r="C2389" s="200" t="s">
        <v>200</v>
      </c>
      <c r="D2389" s="200" t="s">
        <v>970</v>
      </c>
      <c r="I2389" s="200" t="s">
        <v>4584</v>
      </c>
      <c r="V2389" s="200" t="s">
        <v>4648</v>
      </c>
      <c r="W2389" s="200" t="s">
        <v>4648</v>
      </c>
      <c r="Y2389" s="200" t="s">
        <v>4648</v>
      </c>
      <c r="Z2389" s="200" t="s">
        <v>4648</v>
      </c>
    </row>
    <row r="2390" spans="1:26" x14ac:dyDescent="0.3">
      <c r="A2390" s="200">
        <v>336052</v>
      </c>
      <c r="B2390" s="200" t="s">
        <v>3251</v>
      </c>
      <c r="C2390" s="200" t="s">
        <v>266</v>
      </c>
      <c r="D2390" s="200" t="s">
        <v>3252</v>
      </c>
      <c r="I2390" s="200" t="s">
        <v>4584</v>
      </c>
      <c r="Y2390" s="200" t="s">
        <v>4648</v>
      </c>
      <c r="Z2390" s="200" t="s">
        <v>4648</v>
      </c>
    </row>
    <row r="2391" spans="1:26" x14ac:dyDescent="0.3">
      <c r="A2391" s="200">
        <v>330162</v>
      </c>
      <c r="B2391" s="200" t="s">
        <v>2901</v>
      </c>
      <c r="C2391" s="200" t="s">
        <v>286</v>
      </c>
      <c r="D2391" s="200" t="s">
        <v>532</v>
      </c>
      <c r="I2391" s="200" t="s">
        <v>4584</v>
      </c>
      <c r="V2391" s="200" t="s">
        <v>4648</v>
      </c>
      <c r="W2391" s="200" t="s">
        <v>4648</v>
      </c>
      <c r="Y2391" s="200" t="s">
        <v>4648</v>
      </c>
      <c r="Z2391" s="200" t="s">
        <v>4648</v>
      </c>
    </row>
    <row r="2392" spans="1:26" x14ac:dyDescent="0.3">
      <c r="A2392" s="200">
        <v>337857</v>
      </c>
      <c r="B2392" s="200" t="s">
        <v>3953</v>
      </c>
      <c r="C2392" s="200" t="s">
        <v>200</v>
      </c>
      <c r="D2392" s="200" t="s">
        <v>406</v>
      </c>
      <c r="I2392" s="200" t="s">
        <v>4584</v>
      </c>
    </row>
    <row r="2393" spans="1:26" x14ac:dyDescent="0.3">
      <c r="A2393" s="200">
        <v>308591</v>
      </c>
      <c r="B2393" s="200" t="s">
        <v>1432</v>
      </c>
      <c r="C2393" s="200" t="s">
        <v>342</v>
      </c>
      <c r="D2393" s="200" t="s">
        <v>210</v>
      </c>
      <c r="I2393" s="200" t="s">
        <v>4584</v>
      </c>
      <c r="V2393" s="200" t="s">
        <v>4648</v>
      </c>
      <c r="Y2393" s="200" t="s">
        <v>4648</v>
      </c>
      <c r="Z2393" s="200" t="s">
        <v>4648</v>
      </c>
    </row>
    <row r="2394" spans="1:26" x14ac:dyDescent="0.3">
      <c r="A2394" s="200">
        <v>336054</v>
      </c>
      <c r="B2394" s="200" t="s">
        <v>1194</v>
      </c>
      <c r="C2394" s="200" t="s">
        <v>330</v>
      </c>
      <c r="D2394" s="200" t="s">
        <v>468</v>
      </c>
      <c r="I2394" s="200" t="s">
        <v>4584</v>
      </c>
      <c r="Y2394" s="200" t="s">
        <v>4648</v>
      </c>
      <c r="Z2394" s="200" t="s">
        <v>4648</v>
      </c>
    </row>
    <row r="2395" spans="1:26" x14ac:dyDescent="0.3">
      <c r="A2395" s="200">
        <v>336055</v>
      </c>
      <c r="B2395" s="200" t="s">
        <v>2056</v>
      </c>
      <c r="C2395" s="200" t="s">
        <v>319</v>
      </c>
      <c r="D2395" s="200" t="s">
        <v>268</v>
      </c>
      <c r="I2395" s="200" t="s">
        <v>4584</v>
      </c>
      <c r="Y2395" s="200" t="s">
        <v>4648</v>
      </c>
      <c r="Z2395" s="200" t="s">
        <v>4648</v>
      </c>
    </row>
    <row r="2396" spans="1:26" x14ac:dyDescent="0.3">
      <c r="A2396" s="200">
        <v>336056</v>
      </c>
      <c r="B2396" s="200" t="s">
        <v>3253</v>
      </c>
      <c r="C2396" s="200" t="s">
        <v>286</v>
      </c>
      <c r="D2396" s="200" t="s">
        <v>400</v>
      </c>
      <c r="I2396" s="200" t="s">
        <v>4584</v>
      </c>
      <c r="Y2396" s="200" t="s">
        <v>4648</v>
      </c>
      <c r="Z2396" s="200" t="s">
        <v>4648</v>
      </c>
    </row>
    <row r="2397" spans="1:26" x14ac:dyDescent="0.3">
      <c r="A2397" s="200">
        <v>334389</v>
      </c>
      <c r="B2397" s="200" t="s">
        <v>5381</v>
      </c>
      <c r="C2397" s="200" t="s">
        <v>578</v>
      </c>
      <c r="D2397" s="200" t="s">
        <v>287</v>
      </c>
      <c r="I2397" s="200" t="s">
        <v>4647</v>
      </c>
      <c r="Y2397" s="200" t="s">
        <v>4648</v>
      </c>
      <c r="Z2397" s="200" t="s">
        <v>4648</v>
      </c>
    </row>
    <row r="2398" spans="1:26" x14ac:dyDescent="0.3">
      <c r="A2398" s="200">
        <v>332466</v>
      </c>
      <c r="B2398" s="200" t="s">
        <v>2938</v>
      </c>
      <c r="C2398" s="200" t="s">
        <v>237</v>
      </c>
      <c r="D2398" s="200" t="s">
        <v>972</v>
      </c>
      <c r="I2398" s="200" t="s">
        <v>4584</v>
      </c>
      <c r="V2398" s="200" t="s">
        <v>4648</v>
      </c>
      <c r="W2398" s="200" t="s">
        <v>4648</v>
      </c>
      <c r="Y2398" s="200" t="s">
        <v>4648</v>
      </c>
      <c r="Z2398" s="200" t="s">
        <v>4648</v>
      </c>
    </row>
    <row r="2399" spans="1:26" x14ac:dyDescent="0.3">
      <c r="A2399" s="200">
        <v>336058</v>
      </c>
      <c r="B2399" s="200" t="s">
        <v>2057</v>
      </c>
      <c r="C2399" s="200" t="s">
        <v>201</v>
      </c>
      <c r="D2399" s="200" t="s">
        <v>511</v>
      </c>
      <c r="I2399" s="200" t="s">
        <v>4584</v>
      </c>
    </row>
    <row r="2400" spans="1:26" x14ac:dyDescent="0.3">
      <c r="A2400" s="200">
        <v>308651</v>
      </c>
      <c r="B2400" s="200" t="s">
        <v>2772</v>
      </c>
      <c r="C2400" s="200" t="s">
        <v>556</v>
      </c>
      <c r="D2400" s="200" t="s">
        <v>514</v>
      </c>
      <c r="I2400" s="200" t="s">
        <v>4584</v>
      </c>
      <c r="V2400" s="200" t="s">
        <v>4648</v>
      </c>
      <c r="W2400" s="200" t="s">
        <v>4648</v>
      </c>
      <c r="Y2400" s="200" t="s">
        <v>4648</v>
      </c>
      <c r="Z2400" s="200" t="s">
        <v>4648</v>
      </c>
    </row>
    <row r="2401" spans="1:26" x14ac:dyDescent="0.3">
      <c r="A2401" s="200">
        <v>336060</v>
      </c>
      <c r="B2401" s="200" t="s">
        <v>3254</v>
      </c>
      <c r="C2401" s="200" t="s">
        <v>273</v>
      </c>
      <c r="D2401" s="200" t="s">
        <v>3255</v>
      </c>
      <c r="I2401" s="200" t="s">
        <v>4584</v>
      </c>
      <c r="Y2401" s="200" t="s">
        <v>4648</v>
      </c>
      <c r="Z2401" s="200" t="s">
        <v>4648</v>
      </c>
    </row>
    <row r="2402" spans="1:26" x14ac:dyDescent="0.3">
      <c r="A2402" s="200">
        <v>318383</v>
      </c>
      <c r="B2402" s="200" t="s">
        <v>2283</v>
      </c>
      <c r="C2402" s="200" t="s">
        <v>222</v>
      </c>
      <c r="D2402" s="200" t="s">
        <v>500</v>
      </c>
      <c r="I2402" s="200" t="s">
        <v>4584</v>
      </c>
      <c r="W2402" s="200" t="s">
        <v>4648</v>
      </c>
      <c r="X2402" s="200" t="s">
        <v>4648</v>
      </c>
      <c r="Y2402" s="200" t="s">
        <v>4648</v>
      </c>
      <c r="Z2402" s="200" t="s">
        <v>4648</v>
      </c>
    </row>
    <row r="2403" spans="1:26" x14ac:dyDescent="0.3">
      <c r="A2403" s="200">
        <v>334391</v>
      </c>
      <c r="B2403" s="200" t="s">
        <v>1407</v>
      </c>
      <c r="C2403" s="200" t="s">
        <v>357</v>
      </c>
      <c r="D2403" s="200" t="s">
        <v>4299</v>
      </c>
      <c r="F2403" s="200">
        <v>35294</v>
      </c>
      <c r="G2403" s="200" t="s">
        <v>4390</v>
      </c>
      <c r="H2403" s="200">
        <v>1</v>
      </c>
      <c r="I2403" s="200" t="s">
        <v>4584</v>
      </c>
    </row>
    <row r="2404" spans="1:26" x14ac:dyDescent="0.3">
      <c r="A2404" s="200">
        <v>328345</v>
      </c>
      <c r="B2404" s="200" t="s">
        <v>2869</v>
      </c>
      <c r="C2404" s="200" t="s">
        <v>582</v>
      </c>
      <c r="D2404" s="200" t="s">
        <v>349</v>
      </c>
      <c r="I2404" s="200" t="s">
        <v>4584</v>
      </c>
      <c r="V2404" s="200" t="s">
        <v>4648</v>
      </c>
      <c r="W2404" s="200" t="s">
        <v>4648</v>
      </c>
      <c r="Y2404" s="200" t="s">
        <v>4648</v>
      </c>
      <c r="Z2404" s="200" t="s">
        <v>4648</v>
      </c>
    </row>
    <row r="2405" spans="1:26" x14ac:dyDescent="0.3">
      <c r="A2405" s="200">
        <v>320498</v>
      </c>
      <c r="B2405" s="200" t="s">
        <v>5384</v>
      </c>
      <c r="C2405" s="200" t="s">
        <v>227</v>
      </c>
      <c r="I2405" s="200" t="s">
        <v>4647</v>
      </c>
      <c r="Y2405" s="200" t="s">
        <v>4648</v>
      </c>
      <c r="Z2405" s="200" t="s">
        <v>4648</v>
      </c>
    </row>
    <row r="2406" spans="1:26" x14ac:dyDescent="0.3">
      <c r="A2406" s="200">
        <v>325305</v>
      </c>
      <c r="B2406" s="200" t="s">
        <v>2822</v>
      </c>
      <c r="C2406" s="200" t="s">
        <v>273</v>
      </c>
      <c r="D2406" s="200" t="s">
        <v>1183</v>
      </c>
      <c r="I2406" s="200" t="s">
        <v>4584</v>
      </c>
      <c r="V2406" s="200" t="s">
        <v>4648</v>
      </c>
      <c r="W2406" s="200" t="s">
        <v>4648</v>
      </c>
      <c r="Y2406" s="200" t="s">
        <v>4648</v>
      </c>
      <c r="Z2406" s="200" t="s">
        <v>4648</v>
      </c>
    </row>
    <row r="2407" spans="1:26" x14ac:dyDescent="0.3">
      <c r="A2407" s="200">
        <v>336062</v>
      </c>
      <c r="B2407" s="200" t="s">
        <v>3256</v>
      </c>
      <c r="C2407" s="200" t="s">
        <v>325</v>
      </c>
      <c r="D2407" s="200" t="s">
        <v>250</v>
      </c>
      <c r="I2407" s="200" t="s">
        <v>4584</v>
      </c>
      <c r="Y2407" s="200" t="s">
        <v>4648</v>
      </c>
      <c r="Z2407" s="200" t="s">
        <v>4648</v>
      </c>
    </row>
    <row r="2408" spans="1:26" x14ac:dyDescent="0.3">
      <c r="A2408" s="200">
        <v>336063</v>
      </c>
      <c r="B2408" s="200" t="s">
        <v>3257</v>
      </c>
      <c r="C2408" s="200" t="s">
        <v>200</v>
      </c>
      <c r="D2408" s="200" t="s">
        <v>386</v>
      </c>
      <c r="I2408" s="200" t="s">
        <v>4584</v>
      </c>
      <c r="Y2408" s="200" t="s">
        <v>4648</v>
      </c>
      <c r="Z2408" s="200" t="s">
        <v>4648</v>
      </c>
    </row>
    <row r="2409" spans="1:26" x14ac:dyDescent="0.3">
      <c r="A2409" s="200">
        <v>327499</v>
      </c>
      <c r="B2409" s="200" t="s">
        <v>839</v>
      </c>
      <c r="C2409" s="200" t="s">
        <v>344</v>
      </c>
      <c r="D2409" s="200" t="s">
        <v>557</v>
      </c>
      <c r="I2409" s="200" t="s">
        <v>4584</v>
      </c>
      <c r="Y2409" s="200" t="s">
        <v>4648</v>
      </c>
      <c r="Z2409" s="200" t="s">
        <v>4648</v>
      </c>
    </row>
    <row r="2410" spans="1:26" x14ac:dyDescent="0.3">
      <c r="A2410" s="200">
        <v>336065</v>
      </c>
      <c r="B2410" s="200" t="s">
        <v>2058</v>
      </c>
      <c r="C2410" s="200" t="s">
        <v>203</v>
      </c>
      <c r="D2410" s="200" t="s">
        <v>750</v>
      </c>
      <c r="I2410" s="200" t="s">
        <v>4584</v>
      </c>
      <c r="Z2410" s="200" t="s">
        <v>4648</v>
      </c>
    </row>
    <row r="2411" spans="1:26" x14ac:dyDescent="0.3">
      <c r="A2411" s="200">
        <v>330171</v>
      </c>
      <c r="B2411" s="200" t="s">
        <v>1295</v>
      </c>
      <c r="C2411" s="200" t="s">
        <v>1296</v>
      </c>
      <c r="D2411" s="200" t="s">
        <v>604</v>
      </c>
      <c r="I2411" s="200" t="s">
        <v>4584</v>
      </c>
      <c r="X2411" s="200" t="s">
        <v>4648</v>
      </c>
      <c r="Y2411" s="200" t="s">
        <v>4648</v>
      </c>
      <c r="Z2411" s="200" t="s">
        <v>4648</v>
      </c>
    </row>
    <row r="2412" spans="1:26" x14ac:dyDescent="0.3">
      <c r="A2412" s="200">
        <v>333696</v>
      </c>
      <c r="B2412" s="200" t="s">
        <v>2956</v>
      </c>
      <c r="C2412" s="200" t="s">
        <v>203</v>
      </c>
      <c r="I2412" s="200" t="s">
        <v>4584</v>
      </c>
      <c r="Z2412" s="200" t="s">
        <v>4648</v>
      </c>
    </row>
    <row r="2413" spans="1:26" x14ac:dyDescent="0.3">
      <c r="A2413" s="200">
        <v>334394</v>
      </c>
      <c r="B2413" s="200" t="s">
        <v>732</v>
      </c>
      <c r="C2413" s="200" t="s">
        <v>276</v>
      </c>
      <c r="D2413" s="200" t="s">
        <v>456</v>
      </c>
      <c r="I2413" s="200" t="s">
        <v>4584</v>
      </c>
      <c r="W2413" s="200" t="s">
        <v>4648</v>
      </c>
      <c r="X2413" s="200" t="s">
        <v>4648</v>
      </c>
      <c r="Y2413" s="200" t="s">
        <v>4648</v>
      </c>
      <c r="Z2413" s="200" t="s">
        <v>4648</v>
      </c>
    </row>
    <row r="2414" spans="1:26" x14ac:dyDescent="0.3">
      <c r="A2414" s="200">
        <v>334396</v>
      </c>
      <c r="B2414" s="200" t="s">
        <v>2662</v>
      </c>
      <c r="C2414" s="200" t="s">
        <v>564</v>
      </c>
      <c r="D2414" s="200" t="s">
        <v>638</v>
      </c>
      <c r="I2414" s="200" t="s">
        <v>4584</v>
      </c>
      <c r="W2414" s="200" t="s">
        <v>4648</v>
      </c>
      <c r="X2414" s="200" t="s">
        <v>4648</v>
      </c>
      <c r="Y2414" s="200" t="s">
        <v>4648</v>
      </c>
      <c r="Z2414" s="200" t="s">
        <v>4648</v>
      </c>
    </row>
    <row r="2415" spans="1:26" x14ac:dyDescent="0.3">
      <c r="A2415" s="200">
        <v>334397</v>
      </c>
      <c r="B2415" s="200" t="s">
        <v>1408</v>
      </c>
      <c r="C2415" s="200" t="s">
        <v>236</v>
      </c>
      <c r="D2415" s="200" t="s">
        <v>1160</v>
      </c>
      <c r="I2415" s="200" t="s">
        <v>4584</v>
      </c>
      <c r="Y2415" s="200" t="s">
        <v>4648</v>
      </c>
      <c r="Z2415" s="200" t="s">
        <v>4648</v>
      </c>
    </row>
    <row r="2416" spans="1:26" x14ac:dyDescent="0.3">
      <c r="A2416" s="200">
        <v>334401</v>
      </c>
      <c r="B2416" s="200" t="s">
        <v>2663</v>
      </c>
      <c r="C2416" s="200" t="s">
        <v>201</v>
      </c>
      <c r="D2416" s="200" t="s">
        <v>268</v>
      </c>
      <c r="I2416" s="200" t="s">
        <v>4584</v>
      </c>
      <c r="W2416" s="200" t="s">
        <v>4648</v>
      </c>
      <c r="X2416" s="200" t="s">
        <v>4648</v>
      </c>
      <c r="Y2416" s="200" t="s">
        <v>4648</v>
      </c>
      <c r="Z2416" s="200" t="s">
        <v>4648</v>
      </c>
    </row>
    <row r="2417" spans="1:26" x14ac:dyDescent="0.3">
      <c r="A2417" s="200">
        <v>334402</v>
      </c>
      <c r="B2417" s="200" t="s">
        <v>5386</v>
      </c>
      <c r="C2417" s="200" t="s">
        <v>209</v>
      </c>
      <c r="D2417" s="200" t="s">
        <v>5387</v>
      </c>
      <c r="F2417" s="200">
        <v>34342</v>
      </c>
      <c r="G2417" s="200" t="s">
        <v>103</v>
      </c>
      <c r="H2417" s="200">
        <v>1</v>
      </c>
      <c r="I2417" s="200" t="s">
        <v>4647</v>
      </c>
    </row>
    <row r="2418" spans="1:26" x14ac:dyDescent="0.3">
      <c r="A2418" s="200">
        <v>328382</v>
      </c>
      <c r="B2418" s="200" t="s">
        <v>2363</v>
      </c>
      <c r="C2418" s="200" t="s">
        <v>692</v>
      </c>
      <c r="D2418" s="200" t="s">
        <v>387</v>
      </c>
      <c r="I2418" s="200" t="s">
        <v>4584</v>
      </c>
      <c r="W2418" s="200" t="s">
        <v>4648</v>
      </c>
      <c r="X2418" s="200" t="s">
        <v>4648</v>
      </c>
      <c r="Y2418" s="200" t="s">
        <v>4648</v>
      </c>
      <c r="Z2418" s="200" t="s">
        <v>4648</v>
      </c>
    </row>
    <row r="2419" spans="1:26" x14ac:dyDescent="0.3">
      <c r="A2419" s="200">
        <v>336073</v>
      </c>
      <c r="B2419" s="200" t="s">
        <v>802</v>
      </c>
      <c r="C2419" s="200" t="s">
        <v>333</v>
      </c>
      <c r="D2419" s="200" t="s">
        <v>3258</v>
      </c>
      <c r="I2419" s="200" t="s">
        <v>4584</v>
      </c>
      <c r="Y2419" s="200" t="s">
        <v>4648</v>
      </c>
      <c r="Z2419" s="200" t="s">
        <v>4648</v>
      </c>
    </row>
    <row r="2420" spans="1:26" x14ac:dyDescent="0.3">
      <c r="A2420" s="200">
        <v>330177</v>
      </c>
      <c r="B2420" s="200" t="s">
        <v>2397</v>
      </c>
      <c r="C2420" s="200" t="s">
        <v>200</v>
      </c>
      <c r="D2420" s="200" t="s">
        <v>797</v>
      </c>
      <c r="I2420" s="200" t="s">
        <v>4584</v>
      </c>
      <c r="W2420" s="200" t="s">
        <v>4648</v>
      </c>
      <c r="X2420" s="200" t="s">
        <v>4648</v>
      </c>
      <c r="Y2420" s="200" t="s">
        <v>4648</v>
      </c>
      <c r="Z2420" s="200" t="s">
        <v>4648</v>
      </c>
    </row>
    <row r="2421" spans="1:26" x14ac:dyDescent="0.3">
      <c r="A2421" s="200">
        <v>327255</v>
      </c>
      <c r="B2421" s="200" t="s">
        <v>1489</v>
      </c>
      <c r="C2421" s="200" t="s">
        <v>355</v>
      </c>
      <c r="D2421" s="200" t="s">
        <v>762</v>
      </c>
      <c r="I2421" s="200" t="s">
        <v>4584</v>
      </c>
      <c r="X2421" s="200" t="s">
        <v>4648</v>
      </c>
      <c r="Y2421" s="200" t="s">
        <v>4648</v>
      </c>
      <c r="Z2421" s="200" t="s">
        <v>4648</v>
      </c>
    </row>
    <row r="2422" spans="1:26" x14ac:dyDescent="0.3">
      <c r="A2422" s="200">
        <v>334403</v>
      </c>
      <c r="B2422" s="200" t="s">
        <v>1195</v>
      </c>
      <c r="C2422" s="200" t="s">
        <v>373</v>
      </c>
      <c r="D2422" s="200" t="s">
        <v>261</v>
      </c>
      <c r="I2422" s="200" t="s">
        <v>4584</v>
      </c>
      <c r="Z2422" s="200" t="s">
        <v>4648</v>
      </c>
    </row>
    <row r="2423" spans="1:26" x14ac:dyDescent="0.3">
      <c r="A2423" s="200">
        <v>337227</v>
      </c>
      <c r="B2423" s="200" t="s">
        <v>3507</v>
      </c>
      <c r="C2423" s="200" t="s">
        <v>200</v>
      </c>
      <c r="D2423" s="200" t="s">
        <v>869</v>
      </c>
      <c r="I2423" s="200" t="s">
        <v>4584</v>
      </c>
      <c r="Y2423" s="200" t="s">
        <v>4648</v>
      </c>
      <c r="Z2423" s="200" t="s">
        <v>4648</v>
      </c>
    </row>
    <row r="2424" spans="1:26" x14ac:dyDescent="0.3">
      <c r="A2424" s="200">
        <v>325318</v>
      </c>
      <c r="B2424" s="200" t="s">
        <v>5388</v>
      </c>
      <c r="C2424" s="200" t="s">
        <v>333</v>
      </c>
      <c r="D2424" s="200" t="s">
        <v>423</v>
      </c>
      <c r="I2424" s="200" t="s">
        <v>4647</v>
      </c>
      <c r="Z2424" s="200" t="s">
        <v>4648</v>
      </c>
    </row>
    <row r="2425" spans="1:26" x14ac:dyDescent="0.3">
      <c r="A2425" s="200">
        <v>337870</v>
      </c>
      <c r="B2425" s="200" t="s">
        <v>3958</v>
      </c>
      <c r="C2425" s="200" t="s">
        <v>237</v>
      </c>
      <c r="D2425" s="200" t="s">
        <v>3590</v>
      </c>
      <c r="I2425" s="200" t="s">
        <v>4584</v>
      </c>
      <c r="Z2425" s="200" t="s">
        <v>4648</v>
      </c>
    </row>
    <row r="2426" spans="1:26" x14ac:dyDescent="0.3">
      <c r="A2426" s="200">
        <v>334404</v>
      </c>
      <c r="B2426" s="200" t="s">
        <v>1679</v>
      </c>
      <c r="C2426" s="200" t="s">
        <v>200</v>
      </c>
      <c r="D2426" s="200" t="s">
        <v>846</v>
      </c>
      <c r="I2426" s="200" t="s">
        <v>4584</v>
      </c>
      <c r="Z2426" s="200" t="s">
        <v>4648</v>
      </c>
    </row>
    <row r="2427" spans="1:26" x14ac:dyDescent="0.3">
      <c r="A2427" s="200">
        <v>337871</v>
      </c>
      <c r="B2427" s="200" t="s">
        <v>3959</v>
      </c>
      <c r="C2427" s="200" t="s">
        <v>342</v>
      </c>
      <c r="D2427" s="200" t="s">
        <v>3960</v>
      </c>
      <c r="I2427" s="200" t="s">
        <v>4584</v>
      </c>
      <c r="Z2427" s="200" t="s">
        <v>4648</v>
      </c>
    </row>
    <row r="2428" spans="1:26" x14ac:dyDescent="0.3">
      <c r="A2428" s="200">
        <v>336077</v>
      </c>
      <c r="B2428" s="200" t="s">
        <v>2059</v>
      </c>
      <c r="C2428" s="200" t="s">
        <v>278</v>
      </c>
      <c r="D2428" s="200" t="s">
        <v>2060</v>
      </c>
      <c r="I2428" s="200" t="s">
        <v>4584</v>
      </c>
      <c r="Y2428" s="200" t="s">
        <v>4648</v>
      </c>
      <c r="Z2428" s="200" t="s">
        <v>4648</v>
      </c>
    </row>
    <row r="2429" spans="1:26" x14ac:dyDescent="0.3">
      <c r="A2429" s="200">
        <v>326320</v>
      </c>
      <c r="B2429" s="200" t="s">
        <v>1479</v>
      </c>
      <c r="C2429" s="200" t="s">
        <v>236</v>
      </c>
      <c r="D2429" s="200" t="s">
        <v>403</v>
      </c>
      <c r="I2429" s="200" t="s">
        <v>4584</v>
      </c>
      <c r="W2429" s="200" t="s">
        <v>4648</v>
      </c>
      <c r="Y2429" s="200" t="s">
        <v>4648</v>
      </c>
      <c r="Z2429" s="200" t="s">
        <v>4648</v>
      </c>
    </row>
    <row r="2430" spans="1:26" x14ac:dyDescent="0.3">
      <c r="A2430" s="200">
        <v>336892</v>
      </c>
      <c r="B2430" s="200" t="s">
        <v>3475</v>
      </c>
      <c r="C2430" s="200" t="s">
        <v>319</v>
      </c>
      <c r="D2430" s="200" t="s">
        <v>472</v>
      </c>
      <c r="I2430" s="200" t="s">
        <v>4584</v>
      </c>
      <c r="Z2430" s="200" t="s">
        <v>4648</v>
      </c>
    </row>
    <row r="2431" spans="1:26" x14ac:dyDescent="0.3">
      <c r="A2431" s="200">
        <v>337872</v>
      </c>
      <c r="B2431" s="200" t="s">
        <v>3961</v>
      </c>
      <c r="C2431" s="200" t="s">
        <v>1068</v>
      </c>
      <c r="D2431" s="200" t="s">
        <v>588</v>
      </c>
      <c r="I2431" s="200" t="s">
        <v>4584</v>
      </c>
    </row>
    <row r="2432" spans="1:26" x14ac:dyDescent="0.3">
      <c r="A2432" s="200">
        <v>336079</v>
      </c>
      <c r="B2432" s="200" t="s">
        <v>3259</v>
      </c>
      <c r="C2432" s="200" t="s">
        <v>1905</v>
      </c>
      <c r="D2432" s="200" t="s">
        <v>235</v>
      </c>
      <c r="I2432" s="200" t="s">
        <v>4584</v>
      </c>
      <c r="Y2432" s="200" t="s">
        <v>4648</v>
      </c>
      <c r="Z2432" s="200" t="s">
        <v>4648</v>
      </c>
    </row>
    <row r="2433" spans="1:26" x14ac:dyDescent="0.3">
      <c r="A2433" s="200">
        <v>336082</v>
      </c>
      <c r="B2433" s="200" t="s">
        <v>3260</v>
      </c>
      <c r="C2433" s="200" t="s">
        <v>708</v>
      </c>
      <c r="D2433" s="200" t="s">
        <v>462</v>
      </c>
      <c r="I2433" s="200" t="s">
        <v>4584</v>
      </c>
      <c r="Y2433" s="200" t="s">
        <v>4648</v>
      </c>
      <c r="Z2433" s="200" t="s">
        <v>4648</v>
      </c>
    </row>
    <row r="2434" spans="1:26" x14ac:dyDescent="0.3">
      <c r="A2434" s="200">
        <v>317216</v>
      </c>
      <c r="B2434" s="200" t="s">
        <v>2776</v>
      </c>
      <c r="C2434" s="200" t="s">
        <v>304</v>
      </c>
      <c r="D2434" s="200" t="s">
        <v>352</v>
      </c>
      <c r="I2434" s="200" t="s">
        <v>4584</v>
      </c>
      <c r="Z2434" s="200" t="s">
        <v>4648</v>
      </c>
    </row>
    <row r="2435" spans="1:26" x14ac:dyDescent="0.3">
      <c r="A2435" s="200">
        <v>334406</v>
      </c>
      <c r="B2435" s="200" t="s">
        <v>2664</v>
      </c>
      <c r="C2435" s="200" t="s">
        <v>949</v>
      </c>
      <c r="D2435" s="200" t="s">
        <v>2665</v>
      </c>
      <c r="I2435" s="200" t="s">
        <v>4584</v>
      </c>
      <c r="W2435" s="200" t="s">
        <v>4648</v>
      </c>
      <c r="X2435" s="200" t="s">
        <v>4648</v>
      </c>
      <c r="Y2435" s="200" t="s">
        <v>4648</v>
      </c>
      <c r="Z2435" s="200" t="s">
        <v>4648</v>
      </c>
    </row>
    <row r="2436" spans="1:26" x14ac:dyDescent="0.3">
      <c r="A2436" s="200">
        <v>336087</v>
      </c>
      <c r="B2436" s="200" t="s">
        <v>2064</v>
      </c>
      <c r="C2436" s="200" t="s">
        <v>442</v>
      </c>
      <c r="D2436" s="200" t="s">
        <v>532</v>
      </c>
      <c r="I2436" s="200" t="s">
        <v>4584</v>
      </c>
      <c r="Y2436" s="200" t="s">
        <v>4648</v>
      </c>
      <c r="Z2436" s="200" t="s">
        <v>4648</v>
      </c>
    </row>
    <row r="2437" spans="1:26" x14ac:dyDescent="0.3">
      <c r="A2437" s="200">
        <v>334407</v>
      </c>
      <c r="B2437" s="200" t="s">
        <v>2666</v>
      </c>
      <c r="C2437" s="200" t="s">
        <v>457</v>
      </c>
      <c r="D2437" s="200" t="s">
        <v>922</v>
      </c>
      <c r="I2437" s="200" t="s">
        <v>4584</v>
      </c>
      <c r="W2437" s="200" t="s">
        <v>4648</v>
      </c>
      <c r="X2437" s="200" t="s">
        <v>4648</v>
      </c>
      <c r="Y2437" s="200" t="s">
        <v>4648</v>
      </c>
      <c r="Z2437" s="200" t="s">
        <v>4648</v>
      </c>
    </row>
    <row r="2438" spans="1:26" x14ac:dyDescent="0.3">
      <c r="A2438" s="200">
        <v>334408</v>
      </c>
      <c r="B2438" s="200" t="s">
        <v>2667</v>
      </c>
      <c r="C2438" s="200" t="s">
        <v>219</v>
      </c>
      <c r="D2438" s="200" t="s">
        <v>290</v>
      </c>
      <c r="I2438" s="200" t="s">
        <v>4584</v>
      </c>
      <c r="W2438" s="200" t="s">
        <v>4648</v>
      </c>
      <c r="X2438" s="200" t="s">
        <v>4648</v>
      </c>
      <c r="Y2438" s="200" t="s">
        <v>4648</v>
      </c>
      <c r="Z2438" s="200" t="s">
        <v>4648</v>
      </c>
    </row>
    <row r="2439" spans="1:26" x14ac:dyDescent="0.3">
      <c r="A2439" s="200">
        <v>322490</v>
      </c>
      <c r="B2439" s="200" t="s">
        <v>2800</v>
      </c>
      <c r="C2439" s="200" t="s">
        <v>200</v>
      </c>
      <c r="D2439" s="200" t="s">
        <v>263</v>
      </c>
      <c r="I2439" s="200" t="s">
        <v>4584</v>
      </c>
      <c r="Z2439" s="200" t="s">
        <v>4648</v>
      </c>
    </row>
    <row r="2440" spans="1:26" x14ac:dyDescent="0.3">
      <c r="A2440" s="200">
        <v>332497</v>
      </c>
      <c r="B2440" s="200" t="s">
        <v>1579</v>
      </c>
      <c r="C2440" s="200" t="s">
        <v>269</v>
      </c>
      <c r="D2440" s="200" t="s">
        <v>507</v>
      </c>
      <c r="I2440" s="200" t="s">
        <v>4584</v>
      </c>
      <c r="X2440" s="200" t="s">
        <v>4648</v>
      </c>
      <c r="Y2440" s="200" t="s">
        <v>4648</v>
      </c>
      <c r="Z2440" s="200" t="s">
        <v>4648</v>
      </c>
    </row>
    <row r="2441" spans="1:26" x14ac:dyDescent="0.3">
      <c r="A2441" s="200">
        <v>334409</v>
      </c>
      <c r="B2441" s="200" t="s">
        <v>2668</v>
      </c>
      <c r="C2441" s="200" t="s">
        <v>355</v>
      </c>
      <c r="D2441" s="200" t="s">
        <v>351</v>
      </c>
      <c r="I2441" s="200" t="s">
        <v>4584</v>
      </c>
      <c r="W2441" s="200" t="s">
        <v>4648</v>
      </c>
      <c r="X2441" s="200" t="s">
        <v>4648</v>
      </c>
      <c r="Y2441" s="200" t="s">
        <v>4648</v>
      </c>
      <c r="Z2441" s="200" t="s">
        <v>4648</v>
      </c>
    </row>
    <row r="2442" spans="1:26" x14ac:dyDescent="0.3">
      <c r="A2442" s="200">
        <v>330196</v>
      </c>
      <c r="B2442" s="200" t="s">
        <v>1777</v>
      </c>
      <c r="C2442" s="200" t="s">
        <v>1778</v>
      </c>
      <c r="D2442" s="200" t="s">
        <v>318</v>
      </c>
      <c r="I2442" s="200" t="s">
        <v>4584</v>
      </c>
      <c r="V2442" s="200" t="s">
        <v>4648</v>
      </c>
      <c r="Y2442" s="200" t="s">
        <v>4648</v>
      </c>
      <c r="Z2442" s="200" t="s">
        <v>4648</v>
      </c>
    </row>
    <row r="2443" spans="1:26" x14ac:dyDescent="0.3">
      <c r="A2443" s="200">
        <v>320542</v>
      </c>
      <c r="B2443" s="200" t="s">
        <v>5397</v>
      </c>
      <c r="C2443" s="200" t="s">
        <v>544</v>
      </c>
      <c r="D2443" s="200" t="s">
        <v>1206</v>
      </c>
      <c r="I2443" s="200" t="s">
        <v>4647</v>
      </c>
    </row>
    <row r="2444" spans="1:26" x14ac:dyDescent="0.3">
      <c r="A2444" s="200">
        <v>332503</v>
      </c>
      <c r="B2444" s="200" t="s">
        <v>5398</v>
      </c>
      <c r="C2444" s="200" t="s">
        <v>222</v>
      </c>
      <c r="D2444" s="200" t="s">
        <v>982</v>
      </c>
      <c r="I2444" s="200" t="s">
        <v>4647</v>
      </c>
      <c r="V2444" s="200" t="s">
        <v>4648</v>
      </c>
      <c r="W2444" s="200" t="s">
        <v>4648</v>
      </c>
      <c r="Y2444" s="200" t="s">
        <v>4648</v>
      </c>
      <c r="Z2444" s="200" t="s">
        <v>4648</v>
      </c>
    </row>
    <row r="2445" spans="1:26" x14ac:dyDescent="0.3">
      <c r="A2445" s="200">
        <v>337876</v>
      </c>
      <c r="B2445" s="200" t="s">
        <v>3963</v>
      </c>
      <c r="C2445" s="200" t="s">
        <v>236</v>
      </c>
      <c r="D2445" s="200" t="s">
        <v>835</v>
      </c>
      <c r="I2445" s="200" t="s">
        <v>4584</v>
      </c>
      <c r="Z2445" s="200" t="s">
        <v>4648</v>
      </c>
    </row>
    <row r="2446" spans="1:26" x14ac:dyDescent="0.3">
      <c r="A2446" s="200">
        <v>326993</v>
      </c>
      <c r="B2446" s="200" t="s">
        <v>2842</v>
      </c>
      <c r="C2446" s="200" t="s">
        <v>624</v>
      </c>
      <c r="D2446" s="200" t="s">
        <v>828</v>
      </c>
      <c r="I2446" s="200" t="s">
        <v>4584</v>
      </c>
      <c r="V2446" s="200" t="s">
        <v>4648</v>
      </c>
      <c r="X2446" s="200" t="s">
        <v>4648</v>
      </c>
      <c r="Y2446" s="200" t="s">
        <v>4648</v>
      </c>
      <c r="Z2446" s="200" t="s">
        <v>4648</v>
      </c>
    </row>
    <row r="2447" spans="1:26" x14ac:dyDescent="0.3">
      <c r="A2447" s="200">
        <v>330200</v>
      </c>
      <c r="B2447" s="200" t="s">
        <v>2902</v>
      </c>
      <c r="C2447" s="200" t="s">
        <v>241</v>
      </c>
      <c r="D2447" s="200" t="s">
        <v>314</v>
      </c>
      <c r="I2447" s="200" t="s">
        <v>4584</v>
      </c>
      <c r="V2447" s="200" t="s">
        <v>4648</v>
      </c>
      <c r="W2447" s="200" t="s">
        <v>4648</v>
      </c>
      <c r="Y2447" s="200" t="s">
        <v>4648</v>
      </c>
      <c r="Z2447" s="200" t="s">
        <v>4648</v>
      </c>
    </row>
    <row r="2448" spans="1:26" x14ac:dyDescent="0.3">
      <c r="A2448" s="200">
        <v>334413</v>
      </c>
      <c r="B2448" s="200" t="s">
        <v>2669</v>
      </c>
      <c r="C2448" s="200" t="s">
        <v>2670</v>
      </c>
      <c r="D2448" s="200" t="s">
        <v>446</v>
      </c>
      <c r="I2448" s="200" t="s">
        <v>4584</v>
      </c>
      <c r="W2448" s="200" t="s">
        <v>4648</v>
      </c>
      <c r="X2448" s="200" t="s">
        <v>4648</v>
      </c>
      <c r="Y2448" s="200" t="s">
        <v>4648</v>
      </c>
      <c r="Z2448" s="200" t="s">
        <v>4648</v>
      </c>
    </row>
    <row r="2449" spans="1:26" x14ac:dyDescent="0.3">
      <c r="A2449" s="200">
        <v>337878</v>
      </c>
      <c r="B2449" s="200" t="s">
        <v>3964</v>
      </c>
      <c r="C2449" s="200" t="s">
        <v>286</v>
      </c>
      <c r="D2449" s="200" t="s">
        <v>597</v>
      </c>
      <c r="I2449" s="200" t="s">
        <v>4584</v>
      </c>
      <c r="Z2449" s="200" t="s">
        <v>4648</v>
      </c>
    </row>
    <row r="2450" spans="1:26" x14ac:dyDescent="0.3">
      <c r="A2450" s="200">
        <v>330204</v>
      </c>
      <c r="B2450" s="200" t="s">
        <v>5401</v>
      </c>
      <c r="C2450" s="200" t="s">
        <v>238</v>
      </c>
      <c r="D2450" s="200" t="s">
        <v>263</v>
      </c>
      <c r="I2450" s="200" t="s">
        <v>4647</v>
      </c>
    </row>
    <row r="2451" spans="1:26" x14ac:dyDescent="0.3">
      <c r="A2451" s="200">
        <v>334414</v>
      </c>
      <c r="B2451" s="200" t="s">
        <v>2671</v>
      </c>
      <c r="C2451" s="200" t="s">
        <v>460</v>
      </c>
      <c r="D2451" s="200" t="s">
        <v>2062</v>
      </c>
      <c r="I2451" s="200" t="s">
        <v>4584</v>
      </c>
      <c r="W2451" s="200" t="s">
        <v>4648</v>
      </c>
      <c r="X2451" s="200" t="s">
        <v>4648</v>
      </c>
      <c r="Y2451" s="200" t="s">
        <v>4648</v>
      </c>
      <c r="Z2451" s="200" t="s">
        <v>4648</v>
      </c>
    </row>
    <row r="2452" spans="1:26" x14ac:dyDescent="0.3">
      <c r="A2452" s="200">
        <v>336091</v>
      </c>
      <c r="B2452" s="200" t="s">
        <v>3261</v>
      </c>
      <c r="C2452" s="200" t="s">
        <v>571</v>
      </c>
      <c r="D2452" s="200" t="s">
        <v>1732</v>
      </c>
      <c r="I2452" s="200" t="s">
        <v>4584</v>
      </c>
      <c r="Y2452" s="200" t="s">
        <v>4648</v>
      </c>
      <c r="Z2452" s="200" t="s">
        <v>4648</v>
      </c>
    </row>
    <row r="2453" spans="1:26" x14ac:dyDescent="0.3">
      <c r="A2453" s="200">
        <v>325340</v>
      </c>
      <c r="B2453" s="200" t="s">
        <v>5403</v>
      </c>
      <c r="C2453" s="200" t="s">
        <v>200</v>
      </c>
      <c r="I2453" s="200" t="s">
        <v>4647</v>
      </c>
      <c r="Y2453" s="200" t="s">
        <v>4648</v>
      </c>
      <c r="Z2453" s="200" t="s">
        <v>4648</v>
      </c>
    </row>
    <row r="2454" spans="1:26" x14ac:dyDescent="0.3">
      <c r="A2454" s="200">
        <v>337264</v>
      </c>
      <c r="B2454" s="200" t="s">
        <v>3517</v>
      </c>
      <c r="C2454" s="200" t="s">
        <v>303</v>
      </c>
      <c r="D2454" s="200" t="s">
        <v>312</v>
      </c>
      <c r="I2454" s="200" t="s">
        <v>4584</v>
      </c>
    </row>
    <row r="2455" spans="1:26" x14ac:dyDescent="0.3">
      <c r="A2455" s="200">
        <v>336096</v>
      </c>
      <c r="B2455" s="200" t="s">
        <v>2066</v>
      </c>
      <c r="C2455" s="200" t="s">
        <v>949</v>
      </c>
      <c r="D2455" s="200" t="s">
        <v>2067</v>
      </c>
      <c r="I2455" s="200" t="s">
        <v>4584</v>
      </c>
    </row>
    <row r="2456" spans="1:26" x14ac:dyDescent="0.3">
      <c r="A2456" s="200">
        <v>336099</v>
      </c>
      <c r="B2456" s="200" t="s">
        <v>3262</v>
      </c>
      <c r="C2456" s="200" t="s">
        <v>201</v>
      </c>
      <c r="D2456" s="200" t="s">
        <v>613</v>
      </c>
      <c r="I2456" s="200" t="s">
        <v>4584</v>
      </c>
      <c r="Y2456" s="200" t="s">
        <v>4648</v>
      </c>
      <c r="Z2456" s="200" t="s">
        <v>4648</v>
      </c>
    </row>
    <row r="2457" spans="1:26" x14ac:dyDescent="0.3">
      <c r="A2457" s="200">
        <v>336100</v>
      </c>
      <c r="B2457" s="200" t="s">
        <v>3263</v>
      </c>
      <c r="C2457" s="200" t="s">
        <v>200</v>
      </c>
      <c r="D2457" s="200" t="s">
        <v>1046</v>
      </c>
      <c r="I2457" s="200" t="s">
        <v>4584</v>
      </c>
      <c r="Y2457" s="200" t="s">
        <v>4648</v>
      </c>
      <c r="Z2457" s="200" t="s">
        <v>4648</v>
      </c>
    </row>
    <row r="2458" spans="1:26" x14ac:dyDescent="0.3">
      <c r="A2458" s="200">
        <v>334416</v>
      </c>
      <c r="B2458" s="200" t="s">
        <v>1680</v>
      </c>
      <c r="C2458" s="200" t="s">
        <v>379</v>
      </c>
      <c r="D2458" s="200" t="s">
        <v>271</v>
      </c>
      <c r="I2458" s="200" t="s">
        <v>4584</v>
      </c>
      <c r="W2458" s="200" t="s">
        <v>4648</v>
      </c>
      <c r="Y2458" s="200" t="s">
        <v>4648</v>
      </c>
      <c r="Z2458" s="200" t="s">
        <v>4648</v>
      </c>
    </row>
    <row r="2459" spans="1:26" x14ac:dyDescent="0.3">
      <c r="A2459" s="200">
        <v>336103</v>
      </c>
      <c r="B2459" s="200" t="s">
        <v>2069</v>
      </c>
      <c r="C2459" s="200" t="s">
        <v>203</v>
      </c>
      <c r="D2459" s="200" t="s">
        <v>400</v>
      </c>
      <c r="I2459" s="200" t="s">
        <v>4584</v>
      </c>
      <c r="Z2459" s="200" t="s">
        <v>4648</v>
      </c>
    </row>
    <row r="2460" spans="1:26" x14ac:dyDescent="0.3">
      <c r="A2460" s="200">
        <v>334417</v>
      </c>
      <c r="B2460" s="200" t="s">
        <v>2672</v>
      </c>
      <c r="C2460" s="200" t="s">
        <v>336</v>
      </c>
      <c r="D2460" s="200" t="s">
        <v>351</v>
      </c>
      <c r="I2460" s="200" t="s">
        <v>4584</v>
      </c>
      <c r="W2460" s="200" t="s">
        <v>4648</v>
      </c>
      <c r="X2460" s="200" t="s">
        <v>4648</v>
      </c>
      <c r="Y2460" s="200" t="s">
        <v>4648</v>
      </c>
      <c r="Z2460" s="200" t="s">
        <v>4648</v>
      </c>
    </row>
    <row r="2461" spans="1:26" x14ac:dyDescent="0.3">
      <c r="A2461" s="200">
        <v>328538</v>
      </c>
      <c r="B2461" s="200" t="s">
        <v>2873</v>
      </c>
      <c r="C2461" s="200" t="s">
        <v>200</v>
      </c>
      <c r="D2461" s="200" t="s">
        <v>872</v>
      </c>
      <c r="I2461" s="200" t="s">
        <v>4584</v>
      </c>
      <c r="V2461" s="200" t="s">
        <v>4648</v>
      </c>
      <c r="W2461" s="200" t="s">
        <v>4648</v>
      </c>
      <c r="Y2461" s="200" t="s">
        <v>4648</v>
      </c>
      <c r="Z2461" s="200" t="s">
        <v>4648</v>
      </c>
    </row>
    <row r="2462" spans="1:26" x14ac:dyDescent="0.3">
      <c r="A2462" s="200">
        <v>336104</v>
      </c>
      <c r="B2462" s="200" t="s">
        <v>3264</v>
      </c>
      <c r="C2462" s="200" t="s">
        <v>503</v>
      </c>
      <c r="D2462" s="200" t="s">
        <v>3265</v>
      </c>
      <c r="I2462" s="200" t="s">
        <v>4584</v>
      </c>
      <c r="Z2462" s="200" t="s">
        <v>4648</v>
      </c>
    </row>
    <row r="2463" spans="1:26" x14ac:dyDescent="0.3">
      <c r="A2463" s="200">
        <v>326786</v>
      </c>
      <c r="B2463" s="200" t="s">
        <v>5408</v>
      </c>
      <c r="C2463" s="200" t="s">
        <v>200</v>
      </c>
      <c r="D2463" s="200" t="s">
        <v>532</v>
      </c>
      <c r="I2463" s="200" t="s">
        <v>4647</v>
      </c>
      <c r="V2463" s="200" t="s">
        <v>4648</v>
      </c>
      <c r="Y2463" s="200" t="s">
        <v>4648</v>
      </c>
      <c r="Z2463" s="200" t="s">
        <v>4648</v>
      </c>
    </row>
    <row r="2464" spans="1:26" x14ac:dyDescent="0.3">
      <c r="A2464" s="200">
        <v>336105</v>
      </c>
      <c r="B2464" s="200" t="s">
        <v>3266</v>
      </c>
      <c r="C2464" s="200" t="s">
        <v>373</v>
      </c>
      <c r="D2464" s="200" t="s">
        <v>331</v>
      </c>
      <c r="I2464" s="200" t="s">
        <v>4584</v>
      </c>
      <c r="Y2464" s="200" t="s">
        <v>4648</v>
      </c>
      <c r="Z2464" s="200" t="s">
        <v>4648</v>
      </c>
    </row>
    <row r="2465" spans="1:26" x14ac:dyDescent="0.3">
      <c r="A2465" s="200">
        <v>323767</v>
      </c>
      <c r="B2465" s="200" t="s">
        <v>5413</v>
      </c>
      <c r="C2465" s="200" t="s">
        <v>200</v>
      </c>
      <c r="I2465" s="200" t="s">
        <v>4647</v>
      </c>
      <c r="Y2465" s="200" t="s">
        <v>4648</v>
      </c>
      <c r="Z2465" s="200" t="s">
        <v>4648</v>
      </c>
    </row>
    <row r="2466" spans="1:26" x14ac:dyDescent="0.3">
      <c r="A2466" s="200">
        <v>314985</v>
      </c>
      <c r="B2466" s="200" t="s">
        <v>5414</v>
      </c>
      <c r="C2466" s="200" t="s">
        <v>5170</v>
      </c>
      <c r="D2466" s="200" t="s">
        <v>5415</v>
      </c>
      <c r="I2466" s="200" t="s">
        <v>4647</v>
      </c>
      <c r="Z2466" s="200" t="s">
        <v>4648</v>
      </c>
    </row>
    <row r="2467" spans="1:26" x14ac:dyDescent="0.3">
      <c r="A2467" s="200">
        <v>330218</v>
      </c>
      <c r="B2467" s="200" t="s">
        <v>2398</v>
      </c>
      <c r="C2467" s="200" t="s">
        <v>394</v>
      </c>
      <c r="D2467" s="200" t="s">
        <v>1116</v>
      </c>
      <c r="I2467" s="200" t="s">
        <v>4584</v>
      </c>
      <c r="W2467" s="200" t="s">
        <v>4648</v>
      </c>
      <c r="X2467" s="200" t="s">
        <v>4648</v>
      </c>
      <c r="Y2467" s="200" t="s">
        <v>4648</v>
      </c>
      <c r="Z2467" s="200" t="s">
        <v>4648</v>
      </c>
    </row>
    <row r="2468" spans="1:26" x14ac:dyDescent="0.3">
      <c r="A2468" s="200">
        <v>309036</v>
      </c>
      <c r="B2468" s="200" t="s">
        <v>5416</v>
      </c>
      <c r="C2468" s="200" t="s">
        <v>303</v>
      </c>
      <c r="D2468" s="200" t="s">
        <v>1729</v>
      </c>
      <c r="I2468" s="200" t="s">
        <v>4584</v>
      </c>
      <c r="Z2468" s="200" t="s">
        <v>4648</v>
      </c>
    </row>
    <row r="2469" spans="1:26" x14ac:dyDescent="0.3">
      <c r="A2469" s="200">
        <v>332528</v>
      </c>
      <c r="B2469" s="200" t="s">
        <v>1086</v>
      </c>
      <c r="C2469" s="200" t="s">
        <v>698</v>
      </c>
      <c r="D2469" s="200" t="s">
        <v>243</v>
      </c>
      <c r="I2469" s="200" t="s">
        <v>4584</v>
      </c>
      <c r="Y2469" s="200" t="s">
        <v>4648</v>
      </c>
      <c r="Z2469" s="200" t="s">
        <v>4648</v>
      </c>
    </row>
    <row r="2470" spans="1:26" x14ac:dyDescent="0.3">
      <c r="A2470" s="200">
        <v>337884</v>
      </c>
      <c r="B2470" s="200" t="s">
        <v>3967</v>
      </c>
      <c r="C2470" s="200" t="s">
        <v>209</v>
      </c>
      <c r="D2470" s="200" t="s">
        <v>3610</v>
      </c>
      <c r="I2470" s="200" t="s">
        <v>4584</v>
      </c>
    </row>
    <row r="2471" spans="1:26" x14ac:dyDescent="0.3">
      <c r="A2471" s="200">
        <v>334419</v>
      </c>
      <c r="B2471" s="200" t="s">
        <v>1197</v>
      </c>
      <c r="C2471" s="200" t="s">
        <v>350</v>
      </c>
      <c r="D2471" s="200" t="s">
        <v>215</v>
      </c>
      <c r="I2471" s="200" t="s">
        <v>4584</v>
      </c>
      <c r="Z2471" s="200" t="s">
        <v>4648</v>
      </c>
    </row>
    <row r="2472" spans="1:26" x14ac:dyDescent="0.3">
      <c r="A2472" s="200">
        <v>325350</v>
      </c>
      <c r="B2472" s="200" t="s">
        <v>1748</v>
      </c>
      <c r="C2472" s="200" t="s">
        <v>1242</v>
      </c>
      <c r="D2472" s="200" t="s">
        <v>649</v>
      </c>
      <c r="I2472" s="200" t="s">
        <v>4584</v>
      </c>
      <c r="V2472" s="200" t="s">
        <v>4648</v>
      </c>
      <c r="W2472" s="200" t="s">
        <v>4648</v>
      </c>
      <c r="Y2472" s="200" t="s">
        <v>4648</v>
      </c>
      <c r="Z2472" s="200" t="s">
        <v>4648</v>
      </c>
    </row>
    <row r="2473" spans="1:26" x14ac:dyDescent="0.3">
      <c r="A2473" s="200">
        <v>330227</v>
      </c>
      <c r="B2473" s="200" t="s">
        <v>5419</v>
      </c>
      <c r="C2473" s="200" t="s">
        <v>428</v>
      </c>
      <c r="D2473" s="200" t="s">
        <v>400</v>
      </c>
      <c r="I2473" s="200" t="s">
        <v>4647</v>
      </c>
      <c r="Z2473" s="200" t="s">
        <v>4648</v>
      </c>
    </row>
    <row r="2474" spans="1:26" x14ac:dyDescent="0.3">
      <c r="A2474" s="200">
        <v>332533</v>
      </c>
      <c r="B2474" s="200" t="s">
        <v>5420</v>
      </c>
      <c r="C2474" s="200" t="s">
        <v>200</v>
      </c>
      <c r="D2474" s="200" t="s">
        <v>1087</v>
      </c>
      <c r="I2474" s="200" t="s">
        <v>4647</v>
      </c>
      <c r="Y2474" s="200" t="s">
        <v>4648</v>
      </c>
      <c r="Z2474" s="200" t="s">
        <v>4648</v>
      </c>
    </row>
    <row r="2475" spans="1:26" x14ac:dyDescent="0.3">
      <c r="A2475" s="200">
        <v>336113</v>
      </c>
      <c r="B2475" s="200" t="s">
        <v>3267</v>
      </c>
      <c r="C2475" s="200" t="s">
        <v>338</v>
      </c>
      <c r="D2475" s="200" t="s">
        <v>247</v>
      </c>
      <c r="I2475" s="200" t="s">
        <v>4584</v>
      </c>
      <c r="Y2475" s="200" t="s">
        <v>4648</v>
      </c>
      <c r="Z2475" s="200" t="s">
        <v>4648</v>
      </c>
    </row>
    <row r="2476" spans="1:26" x14ac:dyDescent="0.3">
      <c r="A2476" s="200">
        <v>322990</v>
      </c>
      <c r="B2476" s="200" t="s">
        <v>5421</v>
      </c>
      <c r="C2476" s="200" t="s">
        <v>525</v>
      </c>
      <c r="D2476" s="200" t="s">
        <v>5422</v>
      </c>
      <c r="I2476" s="200" t="s">
        <v>4647</v>
      </c>
      <c r="Z2476" s="200" t="s">
        <v>4648</v>
      </c>
    </row>
    <row r="2477" spans="1:26" x14ac:dyDescent="0.3">
      <c r="A2477" s="200">
        <v>336114</v>
      </c>
      <c r="B2477" s="200" t="s">
        <v>3268</v>
      </c>
      <c r="C2477" s="200" t="s">
        <v>1685</v>
      </c>
      <c r="D2477" s="200" t="s">
        <v>359</v>
      </c>
      <c r="I2477" s="200" t="s">
        <v>4584</v>
      </c>
      <c r="Y2477" s="200" t="s">
        <v>4648</v>
      </c>
      <c r="Z2477" s="200" t="s">
        <v>4648</v>
      </c>
    </row>
    <row r="2478" spans="1:26" x14ac:dyDescent="0.3">
      <c r="A2478" s="200">
        <v>330232</v>
      </c>
      <c r="B2478" s="200" t="s">
        <v>2399</v>
      </c>
      <c r="C2478" s="200" t="s">
        <v>608</v>
      </c>
      <c r="D2478" s="200" t="s">
        <v>583</v>
      </c>
      <c r="I2478" s="200" t="s">
        <v>4584</v>
      </c>
      <c r="W2478" s="200" t="s">
        <v>4648</v>
      </c>
      <c r="X2478" s="200" t="s">
        <v>4648</v>
      </c>
      <c r="Y2478" s="200" t="s">
        <v>4648</v>
      </c>
      <c r="Z2478" s="200" t="s">
        <v>4648</v>
      </c>
    </row>
    <row r="2479" spans="1:26" x14ac:dyDescent="0.3">
      <c r="A2479" s="200">
        <v>334421</v>
      </c>
      <c r="B2479" s="200" t="s">
        <v>1681</v>
      </c>
      <c r="C2479" s="200" t="s">
        <v>611</v>
      </c>
      <c r="D2479" s="200" t="s">
        <v>646</v>
      </c>
      <c r="I2479" s="200" t="s">
        <v>4584</v>
      </c>
      <c r="X2479" s="200" t="s">
        <v>4648</v>
      </c>
      <c r="Y2479" s="200" t="s">
        <v>4648</v>
      </c>
      <c r="Z2479" s="200" t="s">
        <v>4648</v>
      </c>
    </row>
    <row r="2480" spans="1:26" x14ac:dyDescent="0.3">
      <c r="A2480" s="200">
        <v>334423</v>
      </c>
      <c r="B2480" s="200" t="s">
        <v>2673</v>
      </c>
      <c r="C2480" s="200" t="s">
        <v>209</v>
      </c>
      <c r="D2480" s="200" t="s">
        <v>323</v>
      </c>
      <c r="I2480" s="200" t="s">
        <v>4584</v>
      </c>
      <c r="W2480" s="200" t="s">
        <v>4648</v>
      </c>
      <c r="X2480" s="200" t="s">
        <v>4648</v>
      </c>
      <c r="Y2480" s="200" t="s">
        <v>4648</v>
      </c>
      <c r="Z2480" s="200" t="s">
        <v>4648</v>
      </c>
    </row>
    <row r="2481" spans="1:26" x14ac:dyDescent="0.3">
      <c r="A2481" s="200">
        <v>334424</v>
      </c>
      <c r="B2481" s="200" t="s">
        <v>2674</v>
      </c>
      <c r="C2481" s="200" t="s">
        <v>1915</v>
      </c>
      <c r="D2481" s="200" t="s">
        <v>377</v>
      </c>
      <c r="I2481" s="200" t="s">
        <v>4584</v>
      </c>
      <c r="W2481" s="200" t="s">
        <v>4648</v>
      </c>
      <c r="X2481" s="200" t="s">
        <v>4648</v>
      </c>
      <c r="Y2481" s="200" t="s">
        <v>4648</v>
      </c>
      <c r="Z2481" s="200" t="s">
        <v>4648</v>
      </c>
    </row>
    <row r="2482" spans="1:26" x14ac:dyDescent="0.3">
      <c r="A2482" s="200">
        <v>334426</v>
      </c>
      <c r="B2482" s="200" t="s">
        <v>5426</v>
      </c>
      <c r="C2482" s="200" t="s">
        <v>209</v>
      </c>
      <c r="D2482" s="200" t="s">
        <v>221</v>
      </c>
      <c r="I2482" s="200" t="s">
        <v>4584</v>
      </c>
      <c r="Z2482" s="200" t="s">
        <v>4648</v>
      </c>
    </row>
    <row r="2483" spans="1:26" x14ac:dyDescent="0.3">
      <c r="A2483" s="200">
        <v>336899</v>
      </c>
      <c r="B2483" s="200" t="s">
        <v>3477</v>
      </c>
      <c r="C2483" s="200" t="s">
        <v>288</v>
      </c>
      <c r="D2483" s="200" t="s">
        <v>1164</v>
      </c>
      <c r="I2483" s="200" t="s">
        <v>4584</v>
      </c>
    </row>
    <row r="2484" spans="1:26" x14ac:dyDescent="0.3">
      <c r="A2484" s="200">
        <v>330237</v>
      </c>
      <c r="B2484" s="200" t="s">
        <v>2400</v>
      </c>
      <c r="C2484" s="200" t="s">
        <v>515</v>
      </c>
      <c r="D2484" s="200" t="s">
        <v>2401</v>
      </c>
      <c r="I2484" s="200" t="s">
        <v>4584</v>
      </c>
      <c r="W2484" s="200" t="s">
        <v>4648</v>
      </c>
      <c r="X2484" s="200" t="s">
        <v>4648</v>
      </c>
      <c r="Y2484" s="200" t="s">
        <v>4648</v>
      </c>
      <c r="Z2484" s="200" t="s">
        <v>4648</v>
      </c>
    </row>
    <row r="2485" spans="1:26" x14ac:dyDescent="0.3">
      <c r="A2485" s="200">
        <v>300951</v>
      </c>
      <c r="B2485" s="200" t="s">
        <v>5427</v>
      </c>
      <c r="C2485" s="200" t="s">
        <v>201</v>
      </c>
      <c r="D2485" s="200" t="s">
        <v>3575</v>
      </c>
      <c r="I2485" s="200" t="s">
        <v>4647</v>
      </c>
    </row>
    <row r="2486" spans="1:26" x14ac:dyDescent="0.3">
      <c r="A2486" s="200">
        <v>330238</v>
      </c>
      <c r="B2486" s="200" t="s">
        <v>1526</v>
      </c>
      <c r="C2486" s="200" t="s">
        <v>460</v>
      </c>
      <c r="D2486" s="200" t="s">
        <v>1527</v>
      </c>
      <c r="I2486" s="200" t="s">
        <v>4584</v>
      </c>
      <c r="X2486" s="200" t="s">
        <v>4648</v>
      </c>
      <c r="Y2486" s="200" t="s">
        <v>4648</v>
      </c>
      <c r="Z2486" s="200" t="s">
        <v>4648</v>
      </c>
    </row>
    <row r="2487" spans="1:26" x14ac:dyDescent="0.3">
      <c r="A2487" s="200">
        <v>336117</v>
      </c>
      <c r="B2487" s="200" t="s">
        <v>2071</v>
      </c>
      <c r="C2487" s="200" t="s">
        <v>954</v>
      </c>
      <c r="D2487" s="200" t="s">
        <v>268</v>
      </c>
      <c r="I2487" s="200" t="s">
        <v>4584</v>
      </c>
      <c r="Y2487" s="200" t="s">
        <v>4648</v>
      </c>
      <c r="Z2487" s="200" t="s">
        <v>4648</v>
      </c>
    </row>
    <row r="2488" spans="1:26" x14ac:dyDescent="0.3">
      <c r="A2488" s="200">
        <v>337891</v>
      </c>
      <c r="B2488" s="200" t="s">
        <v>3969</v>
      </c>
      <c r="C2488" s="200" t="s">
        <v>641</v>
      </c>
      <c r="D2488" s="200" t="s">
        <v>537</v>
      </c>
      <c r="I2488" s="200" t="s">
        <v>4584</v>
      </c>
      <c r="Z2488" s="200" t="s">
        <v>4648</v>
      </c>
    </row>
    <row r="2489" spans="1:26" x14ac:dyDescent="0.3">
      <c r="A2489" s="200">
        <v>336119</v>
      </c>
      <c r="B2489" s="200" t="s">
        <v>3269</v>
      </c>
      <c r="C2489" s="200" t="s">
        <v>582</v>
      </c>
      <c r="D2489" s="200" t="s">
        <v>324</v>
      </c>
      <c r="I2489" s="200" t="s">
        <v>4584</v>
      </c>
      <c r="Y2489" s="200" t="s">
        <v>4648</v>
      </c>
      <c r="Z2489" s="200" t="s">
        <v>4648</v>
      </c>
    </row>
    <row r="2490" spans="1:26" x14ac:dyDescent="0.3">
      <c r="A2490" s="200">
        <v>334427</v>
      </c>
      <c r="B2490" s="200" t="s">
        <v>1682</v>
      </c>
      <c r="C2490" s="200" t="s">
        <v>321</v>
      </c>
      <c r="D2490" s="200" t="s">
        <v>275</v>
      </c>
      <c r="I2490" s="200" t="s">
        <v>4584</v>
      </c>
      <c r="W2490" s="200" t="s">
        <v>4648</v>
      </c>
      <c r="Y2490" s="200" t="s">
        <v>4648</v>
      </c>
      <c r="Z2490" s="200" t="s">
        <v>4648</v>
      </c>
    </row>
    <row r="2491" spans="1:26" x14ac:dyDescent="0.3">
      <c r="A2491" s="200">
        <v>327967</v>
      </c>
      <c r="B2491" s="200" t="s">
        <v>1495</v>
      </c>
      <c r="C2491" s="200" t="s">
        <v>379</v>
      </c>
      <c r="D2491" s="200" t="s">
        <v>1217</v>
      </c>
      <c r="I2491" s="200" t="s">
        <v>4584</v>
      </c>
      <c r="Z2491" s="200" t="s">
        <v>4648</v>
      </c>
    </row>
    <row r="2492" spans="1:26" x14ac:dyDescent="0.3">
      <c r="A2492" s="200">
        <v>334823</v>
      </c>
      <c r="B2492" s="200" t="s">
        <v>1429</v>
      </c>
      <c r="C2492" s="200" t="s">
        <v>580</v>
      </c>
      <c r="D2492" s="200" t="s">
        <v>285</v>
      </c>
      <c r="I2492" s="200" t="s">
        <v>4584</v>
      </c>
    </row>
    <row r="2493" spans="1:26" x14ac:dyDescent="0.3">
      <c r="A2493" s="200">
        <v>325363</v>
      </c>
      <c r="B2493" s="200" t="s">
        <v>1472</v>
      </c>
      <c r="C2493" s="200" t="s">
        <v>209</v>
      </c>
      <c r="D2493" s="200" t="s">
        <v>322</v>
      </c>
      <c r="I2493" s="200" t="s">
        <v>4584</v>
      </c>
      <c r="X2493" s="200" t="s">
        <v>4648</v>
      </c>
      <c r="Y2493" s="200" t="s">
        <v>4648</v>
      </c>
      <c r="Z2493" s="200" t="s">
        <v>4648</v>
      </c>
    </row>
    <row r="2494" spans="1:26" x14ac:dyDescent="0.3">
      <c r="A2494" s="200">
        <v>334429</v>
      </c>
      <c r="B2494" s="200" t="s">
        <v>2675</v>
      </c>
      <c r="C2494" s="200" t="s">
        <v>200</v>
      </c>
      <c r="D2494" s="200" t="s">
        <v>1089</v>
      </c>
      <c r="I2494" s="200" t="s">
        <v>4584</v>
      </c>
      <c r="W2494" s="200" t="s">
        <v>4648</v>
      </c>
      <c r="X2494" s="200" t="s">
        <v>4648</v>
      </c>
      <c r="Y2494" s="200" t="s">
        <v>4648</v>
      </c>
      <c r="Z2494" s="200" t="s">
        <v>4648</v>
      </c>
    </row>
    <row r="2495" spans="1:26" x14ac:dyDescent="0.3">
      <c r="A2495" s="200">
        <v>336120</v>
      </c>
      <c r="B2495" s="200" t="s">
        <v>2072</v>
      </c>
      <c r="C2495" s="200" t="s">
        <v>624</v>
      </c>
      <c r="D2495" s="200" t="s">
        <v>2073</v>
      </c>
      <c r="I2495" s="200" t="s">
        <v>4584</v>
      </c>
      <c r="Z2495" s="200" t="s">
        <v>4648</v>
      </c>
    </row>
    <row r="2496" spans="1:26" x14ac:dyDescent="0.3">
      <c r="A2496" s="200">
        <v>316278</v>
      </c>
      <c r="B2496" s="200" t="s">
        <v>1734</v>
      </c>
      <c r="C2496" s="200" t="s">
        <v>273</v>
      </c>
      <c r="D2496" s="200" t="s">
        <v>403</v>
      </c>
      <c r="I2496" s="200" t="s">
        <v>4584</v>
      </c>
      <c r="V2496" s="200" t="s">
        <v>4648</v>
      </c>
      <c r="Y2496" s="200" t="s">
        <v>4648</v>
      </c>
      <c r="Z2496" s="200" t="s">
        <v>4648</v>
      </c>
    </row>
    <row r="2497" spans="1:26" x14ac:dyDescent="0.3">
      <c r="A2497" s="200">
        <v>336122</v>
      </c>
      <c r="B2497" s="200" t="s">
        <v>3270</v>
      </c>
      <c r="C2497" s="200" t="s">
        <v>3271</v>
      </c>
      <c r="D2497" s="200" t="s">
        <v>260</v>
      </c>
      <c r="I2497" s="200" t="s">
        <v>4584</v>
      </c>
      <c r="Y2497" s="200" t="s">
        <v>4648</v>
      </c>
      <c r="Z2497" s="200" t="s">
        <v>4648</v>
      </c>
    </row>
    <row r="2498" spans="1:26" x14ac:dyDescent="0.3">
      <c r="A2498" s="200">
        <v>332551</v>
      </c>
      <c r="B2498" s="200" t="s">
        <v>1338</v>
      </c>
      <c r="C2498" s="200" t="s">
        <v>601</v>
      </c>
      <c r="D2498" s="200" t="s">
        <v>472</v>
      </c>
      <c r="I2498" s="200" t="s">
        <v>4584</v>
      </c>
      <c r="X2498" s="200" t="s">
        <v>4648</v>
      </c>
      <c r="Y2498" s="200" t="s">
        <v>4648</v>
      </c>
      <c r="Z2498" s="200" t="s">
        <v>4648</v>
      </c>
    </row>
    <row r="2499" spans="1:26" x14ac:dyDescent="0.3">
      <c r="A2499" s="200">
        <v>336123</v>
      </c>
      <c r="B2499" s="200" t="s">
        <v>2075</v>
      </c>
      <c r="C2499" s="200" t="s">
        <v>200</v>
      </c>
      <c r="D2499" s="200" t="s">
        <v>2076</v>
      </c>
      <c r="I2499" s="200" t="s">
        <v>4584</v>
      </c>
      <c r="Z2499" s="200" t="s">
        <v>4648</v>
      </c>
    </row>
    <row r="2500" spans="1:26" x14ac:dyDescent="0.3">
      <c r="A2500" s="200">
        <v>336124</v>
      </c>
      <c r="B2500" s="200" t="s">
        <v>2077</v>
      </c>
      <c r="C2500" s="200" t="s">
        <v>200</v>
      </c>
      <c r="D2500" s="200" t="s">
        <v>623</v>
      </c>
      <c r="I2500" s="200" t="s">
        <v>4584</v>
      </c>
      <c r="Z2500" s="200" t="s">
        <v>4648</v>
      </c>
    </row>
    <row r="2501" spans="1:26" x14ac:dyDescent="0.3">
      <c r="A2501" s="200">
        <v>334431</v>
      </c>
      <c r="B2501" s="200" t="s">
        <v>1683</v>
      </c>
      <c r="C2501" s="200" t="s">
        <v>390</v>
      </c>
      <c r="D2501" s="200" t="s">
        <v>268</v>
      </c>
      <c r="I2501" s="200" t="s">
        <v>4584</v>
      </c>
      <c r="X2501" s="200" t="s">
        <v>4648</v>
      </c>
      <c r="Y2501" s="200" t="s">
        <v>4648</v>
      </c>
      <c r="Z2501" s="200" t="s">
        <v>4648</v>
      </c>
    </row>
    <row r="2502" spans="1:26" x14ac:dyDescent="0.3">
      <c r="A2502" s="200">
        <v>337896</v>
      </c>
      <c r="B2502" s="200" t="s">
        <v>3970</v>
      </c>
      <c r="C2502" s="200" t="s">
        <v>598</v>
      </c>
      <c r="D2502" s="200" t="s">
        <v>787</v>
      </c>
      <c r="I2502" s="200" t="s">
        <v>4584</v>
      </c>
    </row>
    <row r="2503" spans="1:26" x14ac:dyDescent="0.3">
      <c r="A2503" s="200">
        <v>336129</v>
      </c>
      <c r="B2503" s="200" t="s">
        <v>2078</v>
      </c>
      <c r="C2503" s="200" t="s">
        <v>201</v>
      </c>
      <c r="D2503" s="200" t="s">
        <v>2079</v>
      </c>
      <c r="I2503" s="200" t="s">
        <v>4584</v>
      </c>
      <c r="Z2503" s="200" t="s">
        <v>4648</v>
      </c>
    </row>
    <row r="2504" spans="1:26" x14ac:dyDescent="0.3">
      <c r="A2504" s="200">
        <v>326277</v>
      </c>
      <c r="B2504" s="200" t="s">
        <v>1261</v>
      </c>
      <c r="C2504" s="200" t="s">
        <v>686</v>
      </c>
      <c r="D2504" s="200" t="s">
        <v>638</v>
      </c>
      <c r="I2504" s="200" t="s">
        <v>4584</v>
      </c>
      <c r="Z2504" s="200" t="s">
        <v>4648</v>
      </c>
    </row>
    <row r="2505" spans="1:26" x14ac:dyDescent="0.3">
      <c r="A2505" s="200">
        <v>336904</v>
      </c>
      <c r="B2505" s="200" t="s">
        <v>3478</v>
      </c>
      <c r="C2505" s="200" t="s">
        <v>644</v>
      </c>
      <c r="D2505" s="200" t="s">
        <v>591</v>
      </c>
      <c r="I2505" s="200" t="s">
        <v>4584</v>
      </c>
      <c r="Z2505" s="200" t="s">
        <v>4648</v>
      </c>
    </row>
    <row r="2506" spans="1:26" x14ac:dyDescent="0.3">
      <c r="A2506" s="200">
        <v>336130</v>
      </c>
      <c r="B2506" s="200" t="s">
        <v>2080</v>
      </c>
      <c r="C2506" s="200" t="s">
        <v>728</v>
      </c>
      <c r="D2506" s="200" t="s">
        <v>202</v>
      </c>
      <c r="I2506" s="200" t="s">
        <v>4584</v>
      </c>
      <c r="Z2506" s="200" t="s">
        <v>4648</v>
      </c>
    </row>
    <row r="2507" spans="1:26" x14ac:dyDescent="0.3">
      <c r="A2507" s="200">
        <v>336131</v>
      </c>
      <c r="B2507" s="200" t="s">
        <v>3272</v>
      </c>
      <c r="C2507" s="200" t="s">
        <v>607</v>
      </c>
      <c r="D2507" s="200" t="s">
        <v>318</v>
      </c>
      <c r="I2507" s="200" t="s">
        <v>4584</v>
      </c>
      <c r="Y2507" s="200" t="s">
        <v>4648</v>
      </c>
      <c r="Z2507" s="200" t="s">
        <v>4648</v>
      </c>
    </row>
    <row r="2508" spans="1:26" x14ac:dyDescent="0.3">
      <c r="A2508" s="200">
        <v>336132</v>
      </c>
      <c r="B2508" s="200" t="s">
        <v>3273</v>
      </c>
      <c r="C2508" s="200" t="s">
        <v>949</v>
      </c>
      <c r="D2508" s="200" t="s">
        <v>3274</v>
      </c>
      <c r="I2508" s="200" t="s">
        <v>4584</v>
      </c>
      <c r="Z2508" s="200" t="s">
        <v>4648</v>
      </c>
    </row>
    <row r="2509" spans="1:26" x14ac:dyDescent="0.3">
      <c r="A2509" s="200">
        <v>336133</v>
      </c>
      <c r="B2509" s="200" t="s">
        <v>2081</v>
      </c>
      <c r="C2509" s="200" t="s">
        <v>1146</v>
      </c>
      <c r="D2509" s="200" t="s">
        <v>918</v>
      </c>
      <c r="I2509" s="200" t="s">
        <v>4584</v>
      </c>
      <c r="Z2509" s="200" t="s">
        <v>4648</v>
      </c>
    </row>
    <row r="2510" spans="1:26" x14ac:dyDescent="0.3">
      <c r="A2510" s="200">
        <v>336134</v>
      </c>
      <c r="B2510" s="200" t="s">
        <v>2082</v>
      </c>
      <c r="C2510" s="200" t="s">
        <v>1214</v>
      </c>
      <c r="D2510" s="200" t="s">
        <v>642</v>
      </c>
      <c r="I2510" s="200" t="s">
        <v>4584</v>
      </c>
      <c r="Z2510" s="200" t="s">
        <v>4648</v>
      </c>
    </row>
    <row r="2511" spans="1:26" x14ac:dyDescent="0.3">
      <c r="A2511" s="200">
        <v>336135</v>
      </c>
      <c r="B2511" s="200" t="s">
        <v>3275</v>
      </c>
      <c r="C2511" s="200" t="s">
        <v>1107</v>
      </c>
      <c r="D2511" s="200" t="s">
        <v>247</v>
      </c>
      <c r="I2511" s="200" t="s">
        <v>4584</v>
      </c>
      <c r="Z2511" s="200" t="s">
        <v>4648</v>
      </c>
    </row>
    <row r="2512" spans="1:26" x14ac:dyDescent="0.3">
      <c r="A2512" s="200">
        <v>330261</v>
      </c>
      <c r="B2512" s="200" t="s">
        <v>5434</v>
      </c>
      <c r="C2512" s="200" t="s">
        <v>905</v>
      </c>
      <c r="D2512" s="200" t="s">
        <v>322</v>
      </c>
      <c r="I2512" s="200" t="s">
        <v>4647</v>
      </c>
    </row>
    <row r="2513" spans="1:26" x14ac:dyDescent="0.3">
      <c r="A2513" s="200">
        <v>334437</v>
      </c>
      <c r="B2513" s="200" t="s">
        <v>1473</v>
      </c>
      <c r="C2513" s="200" t="s">
        <v>1656</v>
      </c>
      <c r="D2513" s="200" t="s">
        <v>785</v>
      </c>
      <c r="I2513" s="200" t="s">
        <v>4584</v>
      </c>
      <c r="W2513" s="200" t="s">
        <v>4648</v>
      </c>
      <c r="Y2513" s="200" t="s">
        <v>4648</v>
      </c>
      <c r="Z2513" s="200" t="s">
        <v>4648</v>
      </c>
    </row>
    <row r="2514" spans="1:26" x14ac:dyDescent="0.3">
      <c r="A2514" s="200">
        <v>323789</v>
      </c>
      <c r="B2514" s="200" t="s">
        <v>5435</v>
      </c>
      <c r="C2514" s="200" t="s">
        <v>319</v>
      </c>
      <c r="I2514" s="200" t="s">
        <v>4647</v>
      </c>
      <c r="Y2514" s="200" t="s">
        <v>4648</v>
      </c>
      <c r="Z2514" s="200" t="s">
        <v>4648</v>
      </c>
    </row>
    <row r="2515" spans="1:26" x14ac:dyDescent="0.3">
      <c r="A2515" s="200">
        <v>323791</v>
      </c>
      <c r="B2515" s="200" t="s">
        <v>5436</v>
      </c>
      <c r="C2515" s="200" t="s">
        <v>670</v>
      </c>
      <c r="D2515" s="200" t="s">
        <v>671</v>
      </c>
      <c r="I2515" s="200" t="s">
        <v>4647</v>
      </c>
      <c r="Z2515" s="200" t="s">
        <v>4648</v>
      </c>
    </row>
    <row r="2516" spans="1:26" x14ac:dyDescent="0.3">
      <c r="A2516" s="200">
        <v>336140</v>
      </c>
      <c r="B2516" s="200" t="s">
        <v>2085</v>
      </c>
      <c r="C2516" s="200" t="s">
        <v>442</v>
      </c>
      <c r="D2516" s="200" t="s">
        <v>733</v>
      </c>
      <c r="I2516" s="200" t="s">
        <v>4584</v>
      </c>
    </row>
    <row r="2517" spans="1:26" x14ac:dyDescent="0.3">
      <c r="A2517" s="200">
        <v>334439</v>
      </c>
      <c r="B2517" s="200" t="s">
        <v>1684</v>
      </c>
      <c r="C2517" s="200" t="s">
        <v>1685</v>
      </c>
      <c r="D2517" s="200" t="s">
        <v>604</v>
      </c>
      <c r="I2517" s="200" t="s">
        <v>4584</v>
      </c>
      <c r="X2517" s="200" t="s">
        <v>4648</v>
      </c>
      <c r="Y2517" s="200" t="s">
        <v>4648</v>
      </c>
      <c r="Z2517" s="200" t="s">
        <v>4648</v>
      </c>
    </row>
    <row r="2518" spans="1:26" x14ac:dyDescent="0.3">
      <c r="A2518" s="200">
        <v>328725</v>
      </c>
      <c r="B2518" s="200" t="s">
        <v>5437</v>
      </c>
      <c r="C2518" s="200" t="s">
        <v>710</v>
      </c>
      <c r="I2518" s="200" t="s">
        <v>4647</v>
      </c>
      <c r="Y2518" s="200" t="s">
        <v>4648</v>
      </c>
      <c r="Z2518" s="200" t="s">
        <v>4648</v>
      </c>
    </row>
    <row r="2519" spans="1:26" x14ac:dyDescent="0.3">
      <c r="A2519" s="200">
        <v>336148</v>
      </c>
      <c r="B2519" s="200" t="s">
        <v>3276</v>
      </c>
      <c r="C2519" s="200" t="s">
        <v>269</v>
      </c>
      <c r="D2519" s="200" t="s">
        <v>3277</v>
      </c>
      <c r="I2519" s="200" t="s">
        <v>4584</v>
      </c>
      <c r="Y2519" s="200" t="s">
        <v>4648</v>
      </c>
      <c r="Z2519" s="200" t="s">
        <v>4648</v>
      </c>
    </row>
    <row r="2520" spans="1:26" x14ac:dyDescent="0.3">
      <c r="A2520" s="200">
        <v>327781</v>
      </c>
      <c r="B2520" s="200" t="s">
        <v>1493</v>
      </c>
      <c r="C2520" s="200" t="s">
        <v>201</v>
      </c>
      <c r="D2520" s="200" t="s">
        <v>4308</v>
      </c>
      <c r="F2520" s="200">
        <v>31067</v>
      </c>
      <c r="G2520" s="200" t="s">
        <v>85</v>
      </c>
      <c r="H2520" s="200">
        <v>1</v>
      </c>
      <c r="I2520" s="200" t="s">
        <v>4584</v>
      </c>
    </row>
    <row r="2521" spans="1:26" x14ac:dyDescent="0.3">
      <c r="A2521" s="200">
        <v>336151</v>
      </c>
      <c r="B2521" s="200" t="s">
        <v>2087</v>
      </c>
      <c r="C2521" s="200" t="s">
        <v>355</v>
      </c>
      <c r="D2521" s="200" t="s">
        <v>292</v>
      </c>
      <c r="I2521" s="200" t="s">
        <v>4584</v>
      </c>
    </row>
    <row r="2522" spans="1:26" x14ac:dyDescent="0.3">
      <c r="A2522" s="200">
        <v>334443</v>
      </c>
      <c r="B2522" s="200" t="s">
        <v>1198</v>
      </c>
      <c r="C2522" s="200" t="s">
        <v>738</v>
      </c>
      <c r="D2522" s="200" t="s">
        <v>429</v>
      </c>
      <c r="I2522" s="200" t="s">
        <v>4584</v>
      </c>
      <c r="Y2522" s="200" t="s">
        <v>4648</v>
      </c>
      <c r="Z2522" s="200" t="s">
        <v>4648</v>
      </c>
    </row>
    <row r="2523" spans="1:26" x14ac:dyDescent="0.3">
      <c r="A2523" s="200">
        <v>336152</v>
      </c>
      <c r="B2523" s="200" t="s">
        <v>3278</v>
      </c>
      <c r="C2523" s="200" t="s">
        <v>564</v>
      </c>
      <c r="D2523" s="200" t="s">
        <v>223</v>
      </c>
      <c r="I2523" s="200" t="s">
        <v>4584</v>
      </c>
      <c r="Y2523" s="200" t="s">
        <v>4648</v>
      </c>
      <c r="Z2523" s="200" t="s">
        <v>4648</v>
      </c>
    </row>
    <row r="2524" spans="1:26" x14ac:dyDescent="0.3">
      <c r="A2524" s="200">
        <v>336153</v>
      </c>
      <c r="B2524" s="200" t="s">
        <v>3279</v>
      </c>
      <c r="C2524" s="200" t="s">
        <v>674</v>
      </c>
      <c r="D2524" s="200" t="s">
        <v>235</v>
      </c>
      <c r="I2524" s="200" t="s">
        <v>4584</v>
      </c>
      <c r="Y2524" s="200" t="s">
        <v>4648</v>
      </c>
      <c r="Z2524" s="200" t="s">
        <v>4648</v>
      </c>
    </row>
    <row r="2525" spans="1:26" x14ac:dyDescent="0.3">
      <c r="A2525" s="200">
        <v>309318</v>
      </c>
      <c r="B2525" s="200" t="s">
        <v>412</v>
      </c>
      <c r="C2525" s="200" t="s">
        <v>209</v>
      </c>
      <c r="D2525" s="200" t="s">
        <v>204</v>
      </c>
      <c r="I2525" s="200" t="s">
        <v>4584</v>
      </c>
    </row>
    <row r="2526" spans="1:26" x14ac:dyDescent="0.3">
      <c r="A2526" s="200">
        <v>309320</v>
      </c>
      <c r="B2526" s="200" t="s">
        <v>5440</v>
      </c>
      <c r="C2526" s="200" t="s">
        <v>238</v>
      </c>
      <c r="I2526" s="200" t="s">
        <v>4647</v>
      </c>
    </row>
    <row r="2527" spans="1:26" x14ac:dyDescent="0.3">
      <c r="A2527" s="200">
        <v>337902</v>
      </c>
      <c r="B2527" s="200" t="s">
        <v>3972</v>
      </c>
      <c r="C2527" s="200" t="s">
        <v>355</v>
      </c>
      <c r="D2527" s="200" t="s">
        <v>4309</v>
      </c>
      <c r="F2527" s="200">
        <v>36413</v>
      </c>
      <c r="G2527" s="200" t="s">
        <v>4445</v>
      </c>
      <c r="H2527" s="200">
        <v>1</v>
      </c>
      <c r="I2527" s="200" t="s">
        <v>4584</v>
      </c>
    </row>
    <row r="2528" spans="1:26" x14ac:dyDescent="0.3">
      <c r="A2528" s="200">
        <v>336155</v>
      </c>
      <c r="B2528" s="200" t="s">
        <v>3280</v>
      </c>
      <c r="C2528" s="200" t="s">
        <v>347</v>
      </c>
      <c r="D2528" s="200" t="s">
        <v>699</v>
      </c>
      <c r="I2528" s="200" t="s">
        <v>4584</v>
      </c>
      <c r="Y2528" s="200" t="s">
        <v>4648</v>
      </c>
      <c r="Z2528" s="200" t="s">
        <v>4648</v>
      </c>
    </row>
    <row r="2529" spans="1:26" x14ac:dyDescent="0.3">
      <c r="A2529" s="200">
        <v>337903</v>
      </c>
      <c r="B2529" s="200" t="s">
        <v>3973</v>
      </c>
      <c r="C2529" s="200" t="s">
        <v>3974</v>
      </c>
      <c r="D2529" s="200" t="s">
        <v>349</v>
      </c>
      <c r="I2529" s="200" t="s">
        <v>4584</v>
      </c>
      <c r="Z2529" s="200" t="s">
        <v>4648</v>
      </c>
    </row>
    <row r="2530" spans="1:26" x14ac:dyDescent="0.3">
      <c r="A2530" s="200">
        <v>316638</v>
      </c>
      <c r="B2530" s="200" t="s">
        <v>5443</v>
      </c>
      <c r="C2530" s="200" t="s">
        <v>518</v>
      </c>
      <c r="D2530" s="200" t="s">
        <v>5444</v>
      </c>
      <c r="I2530" s="200" t="s">
        <v>4647</v>
      </c>
      <c r="Y2530" s="200" t="s">
        <v>4648</v>
      </c>
      <c r="Z2530" s="200" t="s">
        <v>4648</v>
      </c>
    </row>
    <row r="2531" spans="1:26" x14ac:dyDescent="0.3">
      <c r="A2531" s="200">
        <v>334444</v>
      </c>
      <c r="B2531" s="200" t="s">
        <v>2676</v>
      </c>
      <c r="C2531" s="200" t="s">
        <v>211</v>
      </c>
      <c r="D2531" s="200" t="s">
        <v>545</v>
      </c>
      <c r="I2531" s="200" t="s">
        <v>4584</v>
      </c>
      <c r="W2531" s="200" t="s">
        <v>4648</v>
      </c>
      <c r="X2531" s="200" t="s">
        <v>4648</v>
      </c>
      <c r="Y2531" s="200" t="s">
        <v>4648</v>
      </c>
      <c r="Z2531" s="200" t="s">
        <v>4648</v>
      </c>
    </row>
    <row r="2532" spans="1:26" x14ac:dyDescent="0.3">
      <c r="A2532" s="200">
        <v>337905</v>
      </c>
      <c r="B2532" s="200" t="s">
        <v>3975</v>
      </c>
      <c r="C2532" s="200" t="s">
        <v>582</v>
      </c>
      <c r="D2532" s="200" t="s">
        <v>349</v>
      </c>
      <c r="I2532" s="200" t="s">
        <v>4584</v>
      </c>
      <c r="Z2532" s="200" t="s">
        <v>4648</v>
      </c>
    </row>
    <row r="2533" spans="1:26" x14ac:dyDescent="0.3">
      <c r="A2533" s="200">
        <v>334445</v>
      </c>
      <c r="B2533" s="200" t="s">
        <v>1686</v>
      </c>
      <c r="C2533" s="200" t="s">
        <v>209</v>
      </c>
      <c r="D2533" s="200" t="s">
        <v>831</v>
      </c>
      <c r="I2533" s="200" t="s">
        <v>4584</v>
      </c>
      <c r="X2533" s="200" t="s">
        <v>4648</v>
      </c>
      <c r="Y2533" s="200" t="s">
        <v>4648</v>
      </c>
      <c r="Z2533" s="200" t="s">
        <v>4648</v>
      </c>
    </row>
    <row r="2534" spans="1:26" x14ac:dyDescent="0.3">
      <c r="A2534" s="200">
        <v>332576</v>
      </c>
      <c r="B2534" s="200" t="s">
        <v>2939</v>
      </c>
      <c r="C2534" s="200" t="s">
        <v>211</v>
      </c>
      <c r="D2534" s="200" t="s">
        <v>272</v>
      </c>
      <c r="I2534" s="200" t="s">
        <v>4584</v>
      </c>
      <c r="V2534" s="200" t="s">
        <v>4648</v>
      </c>
      <c r="X2534" s="200" t="s">
        <v>4648</v>
      </c>
      <c r="Y2534" s="200" t="s">
        <v>4648</v>
      </c>
      <c r="Z2534" s="200" t="s">
        <v>4648</v>
      </c>
    </row>
    <row r="2535" spans="1:26" x14ac:dyDescent="0.3">
      <c r="A2535" s="200">
        <v>318788</v>
      </c>
      <c r="B2535" s="200" t="s">
        <v>2779</v>
      </c>
      <c r="C2535" s="200" t="s">
        <v>2304</v>
      </c>
      <c r="D2535" s="200" t="s">
        <v>215</v>
      </c>
      <c r="I2535" s="200" t="s">
        <v>4584</v>
      </c>
      <c r="V2535" s="200" t="s">
        <v>4648</v>
      </c>
      <c r="W2535" s="200" t="s">
        <v>4648</v>
      </c>
      <c r="Y2535" s="200" t="s">
        <v>4648</v>
      </c>
      <c r="Z2535" s="200" t="s">
        <v>4648</v>
      </c>
    </row>
    <row r="2536" spans="1:26" x14ac:dyDescent="0.3">
      <c r="A2536" s="200">
        <v>336160</v>
      </c>
      <c r="B2536" s="200" t="s">
        <v>3281</v>
      </c>
      <c r="C2536" s="200" t="s">
        <v>269</v>
      </c>
      <c r="D2536" s="200" t="s">
        <v>587</v>
      </c>
      <c r="I2536" s="200" t="s">
        <v>4584</v>
      </c>
      <c r="Y2536" s="200" t="s">
        <v>4648</v>
      </c>
      <c r="Z2536" s="200" t="s">
        <v>4648</v>
      </c>
    </row>
    <row r="2537" spans="1:26" x14ac:dyDescent="0.3">
      <c r="A2537" s="200">
        <v>322520</v>
      </c>
      <c r="B2537" s="200" t="s">
        <v>1246</v>
      </c>
      <c r="C2537" s="200" t="s">
        <v>399</v>
      </c>
      <c r="D2537" s="200" t="s">
        <v>586</v>
      </c>
      <c r="I2537" s="200" t="s">
        <v>4584</v>
      </c>
      <c r="Y2537" s="200" t="s">
        <v>4648</v>
      </c>
      <c r="Z2537" s="200" t="s">
        <v>4648</v>
      </c>
    </row>
    <row r="2538" spans="1:26" x14ac:dyDescent="0.3">
      <c r="A2538" s="200">
        <v>334447</v>
      </c>
      <c r="B2538" s="200" t="s">
        <v>1410</v>
      </c>
      <c r="C2538" s="200" t="s">
        <v>200</v>
      </c>
      <c r="D2538" s="200" t="s">
        <v>349</v>
      </c>
      <c r="I2538" s="200" t="s">
        <v>4584</v>
      </c>
      <c r="Y2538" s="200" t="s">
        <v>4648</v>
      </c>
      <c r="Z2538" s="200" t="s">
        <v>4648</v>
      </c>
    </row>
    <row r="2539" spans="1:26" x14ac:dyDescent="0.3">
      <c r="A2539" s="200">
        <v>336905</v>
      </c>
      <c r="B2539" s="200" t="s">
        <v>3479</v>
      </c>
      <c r="C2539" s="200" t="s">
        <v>373</v>
      </c>
      <c r="D2539" s="200" t="s">
        <v>928</v>
      </c>
      <c r="I2539" s="200" t="s">
        <v>4584</v>
      </c>
    </row>
    <row r="2540" spans="1:26" x14ac:dyDescent="0.3">
      <c r="A2540" s="200">
        <v>336161</v>
      </c>
      <c r="B2540" s="200" t="s">
        <v>3282</v>
      </c>
      <c r="C2540" s="200" t="s">
        <v>375</v>
      </c>
      <c r="D2540" s="200" t="s">
        <v>3283</v>
      </c>
      <c r="I2540" s="200" t="s">
        <v>4584</v>
      </c>
      <c r="Y2540" s="200" t="s">
        <v>4648</v>
      </c>
      <c r="Z2540" s="200" t="s">
        <v>4648</v>
      </c>
    </row>
    <row r="2541" spans="1:26" x14ac:dyDescent="0.3">
      <c r="A2541" s="200">
        <v>328489</v>
      </c>
      <c r="B2541" s="200" t="s">
        <v>2872</v>
      </c>
      <c r="C2541" s="200" t="s">
        <v>222</v>
      </c>
      <c r="D2541" s="200" t="s">
        <v>289</v>
      </c>
      <c r="I2541" s="200" t="s">
        <v>4584</v>
      </c>
      <c r="V2541" s="200" t="s">
        <v>4648</v>
      </c>
      <c r="W2541" s="200" t="s">
        <v>4648</v>
      </c>
      <c r="X2541" s="200" t="s">
        <v>4648</v>
      </c>
      <c r="Y2541" s="200" t="s">
        <v>4648</v>
      </c>
      <c r="Z2541" s="200" t="s">
        <v>4648</v>
      </c>
    </row>
    <row r="2542" spans="1:26" x14ac:dyDescent="0.3">
      <c r="A2542" s="200">
        <v>334448</v>
      </c>
      <c r="B2542" s="200" t="s">
        <v>2677</v>
      </c>
      <c r="C2542" s="200" t="s">
        <v>698</v>
      </c>
      <c r="D2542" s="200" t="s">
        <v>221</v>
      </c>
      <c r="I2542" s="200" t="s">
        <v>4584</v>
      </c>
      <c r="W2542" s="200" t="s">
        <v>4648</v>
      </c>
      <c r="X2542" s="200" t="s">
        <v>4648</v>
      </c>
      <c r="Y2542" s="200" t="s">
        <v>4648</v>
      </c>
      <c r="Z2542" s="200" t="s">
        <v>4648</v>
      </c>
    </row>
    <row r="2543" spans="1:26" x14ac:dyDescent="0.3">
      <c r="A2543" s="200">
        <v>338311</v>
      </c>
      <c r="B2543" s="200" t="s">
        <v>4179</v>
      </c>
      <c r="C2543" s="200" t="s">
        <v>316</v>
      </c>
      <c r="D2543" s="200" t="s">
        <v>1054</v>
      </c>
      <c r="F2543" s="200">
        <v>36161</v>
      </c>
      <c r="G2543" s="200" t="s">
        <v>105</v>
      </c>
      <c r="H2543" s="200">
        <v>1</v>
      </c>
      <c r="I2543" s="200" t="s">
        <v>4584</v>
      </c>
    </row>
    <row r="2544" spans="1:26" x14ac:dyDescent="0.3">
      <c r="A2544" s="200">
        <v>334449</v>
      </c>
      <c r="B2544" s="200" t="s">
        <v>2678</v>
      </c>
      <c r="C2544" s="200" t="s">
        <v>1102</v>
      </c>
      <c r="D2544" s="200" t="s">
        <v>1184</v>
      </c>
      <c r="I2544" s="200" t="s">
        <v>4584</v>
      </c>
      <c r="W2544" s="200" t="s">
        <v>4648</v>
      </c>
      <c r="X2544" s="200" t="s">
        <v>4648</v>
      </c>
      <c r="Y2544" s="200" t="s">
        <v>4648</v>
      </c>
      <c r="Z2544" s="200" t="s">
        <v>4648</v>
      </c>
    </row>
    <row r="2545" spans="1:26" x14ac:dyDescent="0.3">
      <c r="A2545" s="200">
        <v>336906</v>
      </c>
      <c r="B2545" s="200" t="s">
        <v>3637</v>
      </c>
      <c r="C2545" s="200" t="s">
        <v>209</v>
      </c>
      <c r="I2545" s="200" t="s">
        <v>4584</v>
      </c>
      <c r="Z2545" s="200" t="s">
        <v>4648</v>
      </c>
    </row>
    <row r="2546" spans="1:26" x14ac:dyDescent="0.3">
      <c r="A2546" s="200">
        <v>337909</v>
      </c>
      <c r="B2546" s="200" t="s">
        <v>3978</v>
      </c>
      <c r="C2546" s="200" t="s">
        <v>3979</v>
      </c>
      <c r="D2546" s="200" t="s">
        <v>3980</v>
      </c>
      <c r="I2546" s="200" t="s">
        <v>4584</v>
      </c>
      <c r="Z2546" s="200" t="s">
        <v>4648</v>
      </c>
    </row>
    <row r="2547" spans="1:26" x14ac:dyDescent="0.3">
      <c r="A2547" s="200">
        <v>332585</v>
      </c>
      <c r="B2547" s="200" t="s">
        <v>5448</v>
      </c>
      <c r="C2547" s="200" t="s">
        <v>5449</v>
      </c>
      <c r="D2547" s="200" t="s">
        <v>558</v>
      </c>
      <c r="I2547" s="200" t="s">
        <v>4647</v>
      </c>
      <c r="Z2547" s="200" t="s">
        <v>4648</v>
      </c>
    </row>
    <row r="2548" spans="1:26" x14ac:dyDescent="0.3">
      <c r="A2548" s="200">
        <v>327410</v>
      </c>
      <c r="B2548" s="200" t="s">
        <v>2351</v>
      </c>
      <c r="C2548" s="200" t="s">
        <v>304</v>
      </c>
      <c r="D2548" s="200" t="s">
        <v>235</v>
      </c>
      <c r="I2548" s="200" t="s">
        <v>4584</v>
      </c>
      <c r="W2548" s="200" t="s">
        <v>4648</v>
      </c>
      <c r="X2548" s="200" t="s">
        <v>4648</v>
      </c>
      <c r="Y2548" s="200" t="s">
        <v>4648</v>
      </c>
      <c r="Z2548" s="200" t="s">
        <v>4648</v>
      </c>
    </row>
    <row r="2549" spans="1:26" x14ac:dyDescent="0.3">
      <c r="A2549" s="200">
        <v>324371</v>
      </c>
      <c r="B2549" s="200" t="s">
        <v>2324</v>
      </c>
      <c r="C2549" s="200" t="s">
        <v>211</v>
      </c>
      <c r="D2549" s="200" t="s">
        <v>260</v>
      </c>
      <c r="I2549" s="200" t="s">
        <v>4584</v>
      </c>
      <c r="W2549" s="200" t="s">
        <v>4648</v>
      </c>
      <c r="X2549" s="200" t="s">
        <v>4648</v>
      </c>
      <c r="Y2549" s="200" t="s">
        <v>4648</v>
      </c>
      <c r="Z2549" s="200" t="s">
        <v>4648</v>
      </c>
    </row>
    <row r="2550" spans="1:26" x14ac:dyDescent="0.3">
      <c r="A2550" s="200">
        <v>336166</v>
      </c>
      <c r="B2550" s="200" t="s">
        <v>2089</v>
      </c>
      <c r="C2550" s="200" t="s">
        <v>337</v>
      </c>
      <c r="D2550" s="200" t="s">
        <v>392</v>
      </c>
      <c r="I2550" s="200" t="s">
        <v>4584</v>
      </c>
    </row>
    <row r="2551" spans="1:26" x14ac:dyDescent="0.3">
      <c r="A2551" s="200">
        <v>332586</v>
      </c>
      <c r="B2551" s="200" t="s">
        <v>2472</v>
      </c>
      <c r="C2551" s="200" t="s">
        <v>689</v>
      </c>
      <c r="D2551" s="200" t="s">
        <v>310</v>
      </c>
      <c r="I2551" s="200" t="s">
        <v>4584</v>
      </c>
      <c r="W2551" s="200" t="s">
        <v>4648</v>
      </c>
      <c r="X2551" s="200" t="s">
        <v>4648</v>
      </c>
      <c r="Y2551" s="200" t="s">
        <v>4648</v>
      </c>
      <c r="Z2551" s="200" t="s">
        <v>4648</v>
      </c>
    </row>
    <row r="2552" spans="1:26" x14ac:dyDescent="0.3">
      <c r="A2552" s="200">
        <v>337910</v>
      </c>
      <c r="B2552" s="200" t="s">
        <v>3981</v>
      </c>
      <c r="C2552" s="200" t="s">
        <v>279</v>
      </c>
      <c r="D2552" s="200" t="s">
        <v>324</v>
      </c>
      <c r="I2552" s="200" t="s">
        <v>4584</v>
      </c>
      <c r="Z2552" s="200" t="s">
        <v>4648</v>
      </c>
    </row>
    <row r="2553" spans="1:26" x14ac:dyDescent="0.3">
      <c r="A2553" s="200">
        <v>330280</v>
      </c>
      <c r="B2553" s="200" t="s">
        <v>5450</v>
      </c>
      <c r="C2553" s="200" t="s">
        <v>200</v>
      </c>
      <c r="D2553" s="200" t="s">
        <v>351</v>
      </c>
      <c r="I2553" s="200" t="s">
        <v>4647</v>
      </c>
      <c r="Z2553" s="200" t="s">
        <v>4648</v>
      </c>
    </row>
    <row r="2554" spans="1:26" x14ac:dyDescent="0.3">
      <c r="A2554" s="200">
        <v>332587</v>
      </c>
      <c r="B2554" s="200" t="s">
        <v>1339</v>
      </c>
      <c r="C2554" s="200" t="s">
        <v>273</v>
      </c>
      <c r="D2554" s="200" t="s">
        <v>285</v>
      </c>
      <c r="I2554" s="200" t="s">
        <v>4584</v>
      </c>
      <c r="Y2554" s="200" t="s">
        <v>4648</v>
      </c>
      <c r="Z2554" s="200" t="s">
        <v>4648</v>
      </c>
    </row>
    <row r="2555" spans="1:26" x14ac:dyDescent="0.3">
      <c r="A2555" s="200">
        <v>336169</v>
      </c>
      <c r="B2555" s="200" t="s">
        <v>3284</v>
      </c>
      <c r="C2555" s="200" t="s">
        <v>358</v>
      </c>
      <c r="D2555" s="200" t="s">
        <v>351</v>
      </c>
      <c r="I2555" s="200" t="s">
        <v>4584</v>
      </c>
      <c r="Y2555" s="200" t="s">
        <v>4648</v>
      </c>
      <c r="Z2555" s="200" t="s">
        <v>4648</v>
      </c>
    </row>
    <row r="2556" spans="1:26" x14ac:dyDescent="0.3">
      <c r="A2556" s="200">
        <v>318442</v>
      </c>
      <c r="B2556" s="200" t="s">
        <v>5451</v>
      </c>
      <c r="C2556" s="200" t="s">
        <v>670</v>
      </c>
      <c r="I2556" s="200" t="s">
        <v>4647</v>
      </c>
      <c r="V2556" s="200" t="s">
        <v>4648</v>
      </c>
      <c r="W2556" s="200" t="s">
        <v>4648</v>
      </c>
      <c r="Y2556" s="200" t="s">
        <v>4648</v>
      </c>
      <c r="Z2556" s="200" t="s">
        <v>4648</v>
      </c>
    </row>
    <row r="2557" spans="1:26" x14ac:dyDescent="0.3">
      <c r="A2557" s="200">
        <v>334993</v>
      </c>
      <c r="B2557" s="200" t="s">
        <v>5452</v>
      </c>
      <c r="C2557" s="200" t="s">
        <v>255</v>
      </c>
      <c r="I2557" s="200" t="s">
        <v>4647</v>
      </c>
      <c r="Z2557" s="200" t="s">
        <v>4648</v>
      </c>
    </row>
    <row r="2558" spans="1:26" x14ac:dyDescent="0.3">
      <c r="A2558" s="200">
        <v>336170</v>
      </c>
      <c r="B2558" s="200" t="s">
        <v>3285</v>
      </c>
      <c r="C2558" s="200" t="s">
        <v>200</v>
      </c>
      <c r="D2558" s="200" t="s">
        <v>699</v>
      </c>
      <c r="I2558" s="200" t="s">
        <v>4584</v>
      </c>
      <c r="Y2558" s="200" t="s">
        <v>4648</v>
      </c>
      <c r="Z2558" s="200" t="s">
        <v>4648</v>
      </c>
    </row>
    <row r="2559" spans="1:26" x14ac:dyDescent="0.3">
      <c r="A2559" s="200">
        <v>336171</v>
      </c>
      <c r="B2559" s="200" t="s">
        <v>3286</v>
      </c>
      <c r="C2559" s="200" t="s">
        <v>251</v>
      </c>
      <c r="D2559" s="200" t="s">
        <v>874</v>
      </c>
      <c r="I2559" s="200" t="s">
        <v>4584</v>
      </c>
      <c r="Y2559" s="200" t="s">
        <v>4648</v>
      </c>
      <c r="Z2559" s="200" t="s">
        <v>4648</v>
      </c>
    </row>
    <row r="2560" spans="1:26" x14ac:dyDescent="0.3">
      <c r="A2560" s="200">
        <v>333536</v>
      </c>
      <c r="B2560" s="200" t="s">
        <v>5454</v>
      </c>
      <c r="C2560" s="200" t="s">
        <v>624</v>
      </c>
      <c r="D2560" s="200" t="s">
        <v>551</v>
      </c>
      <c r="I2560" s="200" t="s">
        <v>4647</v>
      </c>
    </row>
    <row r="2561" spans="1:26" x14ac:dyDescent="0.3">
      <c r="A2561" s="200">
        <v>336174</v>
      </c>
      <c r="B2561" s="200" t="s">
        <v>3287</v>
      </c>
      <c r="C2561" s="200" t="s">
        <v>236</v>
      </c>
      <c r="D2561" s="200" t="s">
        <v>588</v>
      </c>
      <c r="I2561" s="200" t="s">
        <v>4584</v>
      </c>
      <c r="Y2561" s="200" t="s">
        <v>4648</v>
      </c>
      <c r="Z2561" s="200" t="s">
        <v>4648</v>
      </c>
    </row>
    <row r="2562" spans="1:26" x14ac:dyDescent="0.3">
      <c r="A2562" s="200">
        <v>330289</v>
      </c>
      <c r="B2562" s="200" t="s">
        <v>2903</v>
      </c>
      <c r="C2562" s="200" t="s">
        <v>273</v>
      </c>
      <c r="D2562" s="200" t="s">
        <v>265</v>
      </c>
      <c r="I2562" s="200" t="s">
        <v>4584</v>
      </c>
      <c r="V2562" s="200" t="s">
        <v>4648</v>
      </c>
      <c r="W2562" s="200" t="s">
        <v>4648</v>
      </c>
      <c r="X2562" s="200" t="s">
        <v>4648</v>
      </c>
      <c r="Y2562" s="200" t="s">
        <v>4648</v>
      </c>
      <c r="Z2562" s="200" t="s">
        <v>4648</v>
      </c>
    </row>
    <row r="2563" spans="1:26" x14ac:dyDescent="0.3">
      <c r="A2563" s="200">
        <v>334451</v>
      </c>
      <c r="B2563" s="200" t="s">
        <v>2679</v>
      </c>
      <c r="C2563" s="200" t="s">
        <v>582</v>
      </c>
      <c r="D2563" s="200" t="s">
        <v>202</v>
      </c>
      <c r="I2563" s="200" t="s">
        <v>4584</v>
      </c>
      <c r="W2563" s="200" t="s">
        <v>4648</v>
      </c>
      <c r="X2563" s="200" t="s">
        <v>4648</v>
      </c>
      <c r="Y2563" s="200" t="s">
        <v>4648</v>
      </c>
      <c r="Z2563" s="200" t="s">
        <v>4648</v>
      </c>
    </row>
    <row r="2564" spans="1:26" x14ac:dyDescent="0.3">
      <c r="A2564" s="200">
        <v>328358</v>
      </c>
      <c r="B2564" s="200" t="s">
        <v>1499</v>
      </c>
      <c r="C2564" s="200" t="s">
        <v>203</v>
      </c>
      <c r="D2564" s="200" t="s">
        <v>787</v>
      </c>
      <c r="I2564" s="200" t="s">
        <v>4584</v>
      </c>
      <c r="X2564" s="200" t="s">
        <v>4648</v>
      </c>
      <c r="Y2564" s="200" t="s">
        <v>4648</v>
      </c>
      <c r="Z2564" s="200" t="s">
        <v>4648</v>
      </c>
    </row>
    <row r="2565" spans="1:26" x14ac:dyDescent="0.3">
      <c r="A2565" s="200">
        <v>336177</v>
      </c>
      <c r="B2565" s="200" t="s">
        <v>3288</v>
      </c>
      <c r="C2565" s="200" t="s">
        <v>1047</v>
      </c>
      <c r="D2565" s="200" t="s">
        <v>617</v>
      </c>
      <c r="I2565" s="200" t="s">
        <v>4584</v>
      </c>
      <c r="Y2565" s="200" t="s">
        <v>4648</v>
      </c>
      <c r="Z2565" s="200" t="s">
        <v>4648</v>
      </c>
    </row>
    <row r="2566" spans="1:26" x14ac:dyDescent="0.3">
      <c r="A2566" s="200">
        <v>336178</v>
      </c>
      <c r="B2566" s="200" t="s">
        <v>3289</v>
      </c>
      <c r="C2566" s="200" t="s">
        <v>358</v>
      </c>
      <c r="D2566" s="200" t="s">
        <v>900</v>
      </c>
      <c r="I2566" s="200" t="s">
        <v>4584</v>
      </c>
      <c r="Y2566" s="200" t="s">
        <v>4648</v>
      </c>
      <c r="Z2566" s="200" t="s">
        <v>4648</v>
      </c>
    </row>
    <row r="2567" spans="1:26" x14ac:dyDescent="0.3">
      <c r="A2567" s="200">
        <v>336179</v>
      </c>
      <c r="B2567" s="200" t="s">
        <v>2090</v>
      </c>
      <c r="C2567" s="200" t="s">
        <v>237</v>
      </c>
      <c r="D2567" s="200" t="s">
        <v>341</v>
      </c>
      <c r="I2567" s="200" t="s">
        <v>4584</v>
      </c>
    </row>
    <row r="2568" spans="1:26" x14ac:dyDescent="0.3">
      <c r="A2568" s="200">
        <v>317812</v>
      </c>
      <c r="B2568" s="200" t="s">
        <v>5459</v>
      </c>
      <c r="C2568" s="200" t="s">
        <v>396</v>
      </c>
      <c r="D2568" s="200" t="s">
        <v>405</v>
      </c>
      <c r="I2568" s="200" t="s">
        <v>4647</v>
      </c>
    </row>
    <row r="2569" spans="1:26" x14ac:dyDescent="0.3">
      <c r="A2569" s="200">
        <v>336180</v>
      </c>
      <c r="B2569" s="200" t="s">
        <v>2091</v>
      </c>
      <c r="C2569" s="200" t="s">
        <v>1146</v>
      </c>
      <c r="D2569" s="200" t="s">
        <v>292</v>
      </c>
      <c r="I2569" s="200" t="s">
        <v>4584</v>
      </c>
      <c r="Z2569" s="200" t="s">
        <v>4648</v>
      </c>
    </row>
    <row r="2570" spans="1:26" x14ac:dyDescent="0.3">
      <c r="A2570" s="200">
        <v>337916</v>
      </c>
      <c r="B2570" s="200" t="s">
        <v>3983</v>
      </c>
      <c r="C2570" s="200" t="s">
        <v>337</v>
      </c>
      <c r="D2570" s="200" t="s">
        <v>202</v>
      </c>
      <c r="I2570" s="200" t="s">
        <v>4584</v>
      </c>
      <c r="Z2570" s="200" t="s">
        <v>4648</v>
      </c>
    </row>
    <row r="2571" spans="1:26" x14ac:dyDescent="0.3">
      <c r="A2571" s="200">
        <v>337917</v>
      </c>
      <c r="B2571" s="200" t="s">
        <v>3984</v>
      </c>
      <c r="C2571" s="200" t="s">
        <v>327</v>
      </c>
      <c r="D2571" s="200" t="s">
        <v>3985</v>
      </c>
      <c r="I2571" s="200" t="s">
        <v>4584</v>
      </c>
      <c r="Z2571" s="200" t="s">
        <v>4648</v>
      </c>
    </row>
    <row r="2572" spans="1:26" x14ac:dyDescent="0.3">
      <c r="A2572" s="200">
        <v>320668</v>
      </c>
      <c r="B2572" s="200" t="s">
        <v>2293</v>
      </c>
      <c r="C2572" s="200" t="s">
        <v>203</v>
      </c>
      <c r="D2572" s="200" t="s">
        <v>910</v>
      </c>
      <c r="I2572" s="200" t="s">
        <v>4584</v>
      </c>
      <c r="W2572" s="200" t="s">
        <v>4648</v>
      </c>
      <c r="X2572" s="200" t="s">
        <v>4648</v>
      </c>
      <c r="Y2572" s="200" t="s">
        <v>4648</v>
      </c>
      <c r="Z2572" s="200" t="s">
        <v>4648</v>
      </c>
    </row>
    <row r="2573" spans="1:26" x14ac:dyDescent="0.3">
      <c r="A2573" s="200">
        <v>330292</v>
      </c>
      <c r="B2573" s="200" t="s">
        <v>2904</v>
      </c>
      <c r="C2573" s="200" t="s">
        <v>200</v>
      </c>
      <c r="D2573" s="200" t="s">
        <v>232</v>
      </c>
      <c r="I2573" s="200" t="s">
        <v>4584</v>
      </c>
      <c r="V2573" s="200" t="s">
        <v>4648</v>
      </c>
      <c r="X2573" s="200" t="s">
        <v>4648</v>
      </c>
      <c r="Y2573" s="200" t="s">
        <v>4648</v>
      </c>
      <c r="Z2573" s="200" t="s">
        <v>4648</v>
      </c>
    </row>
    <row r="2574" spans="1:26" x14ac:dyDescent="0.3">
      <c r="A2574" s="200">
        <v>337918</v>
      </c>
      <c r="B2574" s="200" t="s">
        <v>3986</v>
      </c>
      <c r="C2574" s="200" t="s">
        <v>533</v>
      </c>
      <c r="D2574" s="200" t="s">
        <v>438</v>
      </c>
      <c r="I2574" s="200" t="s">
        <v>4584</v>
      </c>
    </row>
    <row r="2575" spans="1:26" x14ac:dyDescent="0.3">
      <c r="A2575" s="200">
        <v>334455</v>
      </c>
      <c r="B2575" s="200" t="s">
        <v>1687</v>
      </c>
      <c r="C2575" s="200" t="s">
        <v>251</v>
      </c>
      <c r="D2575" s="200" t="s">
        <v>857</v>
      </c>
      <c r="I2575" s="200" t="s">
        <v>4584</v>
      </c>
      <c r="X2575" s="200" t="s">
        <v>4648</v>
      </c>
      <c r="Y2575" s="200" t="s">
        <v>4648</v>
      </c>
      <c r="Z2575" s="200" t="s">
        <v>4648</v>
      </c>
    </row>
    <row r="2576" spans="1:26" x14ac:dyDescent="0.3">
      <c r="A2576" s="200">
        <v>336182</v>
      </c>
      <c r="B2576" s="200" t="s">
        <v>3290</v>
      </c>
      <c r="C2576" s="200" t="s">
        <v>523</v>
      </c>
      <c r="D2576" s="200" t="s">
        <v>1148</v>
      </c>
      <c r="I2576" s="200" t="s">
        <v>4584</v>
      </c>
      <c r="Y2576" s="200" t="s">
        <v>4648</v>
      </c>
      <c r="Z2576" s="200" t="s">
        <v>4648</v>
      </c>
    </row>
    <row r="2577" spans="1:26" x14ac:dyDescent="0.3">
      <c r="A2577" s="200">
        <v>334456</v>
      </c>
      <c r="B2577" s="200" t="s">
        <v>1688</v>
      </c>
      <c r="C2577" s="200" t="s">
        <v>1689</v>
      </c>
      <c r="D2577" s="200" t="s">
        <v>268</v>
      </c>
      <c r="I2577" s="200" t="s">
        <v>4584</v>
      </c>
      <c r="X2577" s="200" t="s">
        <v>4648</v>
      </c>
      <c r="Y2577" s="200" t="s">
        <v>4648</v>
      </c>
      <c r="Z2577" s="200" t="s">
        <v>4648</v>
      </c>
    </row>
    <row r="2578" spans="1:26" x14ac:dyDescent="0.3">
      <c r="A2578" s="200">
        <v>338331</v>
      </c>
      <c r="B2578" s="200" t="s">
        <v>4184</v>
      </c>
      <c r="C2578" s="200" t="s">
        <v>440</v>
      </c>
      <c r="D2578" s="200" t="s">
        <v>229</v>
      </c>
      <c r="I2578" s="200" t="s">
        <v>4584</v>
      </c>
    </row>
    <row r="2579" spans="1:26" x14ac:dyDescent="0.3">
      <c r="A2579" s="200">
        <v>323814</v>
      </c>
      <c r="B2579" s="200" t="s">
        <v>2318</v>
      </c>
      <c r="C2579" s="200" t="s">
        <v>273</v>
      </c>
      <c r="D2579" s="200" t="s">
        <v>888</v>
      </c>
      <c r="I2579" s="200" t="s">
        <v>4584</v>
      </c>
      <c r="W2579" s="200" t="s">
        <v>4648</v>
      </c>
      <c r="X2579" s="200" t="s">
        <v>4648</v>
      </c>
      <c r="Y2579" s="200" t="s">
        <v>4648</v>
      </c>
      <c r="Z2579" s="200" t="s">
        <v>4648</v>
      </c>
    </row>
    <row r="2580" spans="1:26" x14ac:dyDescent="0.3">
      <c r="A2580" s="200">
        <v>337923</v>
      </c>
      <c r="B2580" s="200" t="s">
        <v>3988</v>
      </c>
      <c r="C2580" s="200" t="s">
        <v>209</v>
      </c>
      <c r="D2580" s="200" t="s">
        <v>604</v>
      </c>
      <c r="I2580" s="200" t="s">
        <v>4584</v>
      </c>
      <c r="Z2580" s="200" t="s">
        <v>4648</v>
      </c>
    </row>
    <row r="2581" spans="1:26" x14ac:dyDescent="0.3">
      <c r="A2581" s="200">
        <v>323815</v>
      </c>
      <c r="B2581" s="200" t="s">
        <v>2319</v>
      </c>
      <c r="C2581" s="200" t="s">
        <v>2100</v>
      </c>
      <c r="D2581" s="200" t="s">
        <v>815</v>
      </c>
      <c r="I2581" s="200" t="s">
        <v>4584</v>
      </c>
      <c r="W2581" s="200" t="s">
        <v>4648</v>
      </c>
      <c r="X2581" s="200" t="s">
        <v>4648</v>
      </c>
      <c r="Y2581" s="200" t="s">
        <v>4648</v>
      </c>
      <c r="Z2581" s="200" t="s">
        <v>4648</v>
      </c>
    </row>
    <row r="2582" spans="1:26" x14ac:dyDescent="0.3">
      <c r="A2582" s="200">
        <v>336184</v>
      </c>
      <c r="B2582" s="200" t="s">
        <v>2092</v>
      </c>
      <c r="C2582" s="200" t="s">
        <v>296</v>
      </c>
      <c r="D2582" s="200" t="s">
        <v>2093</v>
      </c>
      <c r="I2582" s="200" t="s">
        <v>4584</v>
      </c>
      <c r="Y2582" s="200" t="s">
        <v>4648</v>
      </c>
      <c r="Z2582" s="200" t="s">
        <v>4648</v>
      </c>
    </row>
    <row r="2583" spans="1:26" x14ac:dyDescent="0.3">
      <c r="A2583" s="200">
        <v>336186</v>
      </c>
      <c r="B2583" s="200" t="s">
        <v>3291</v>
      </c>
      <c r="C2583" s="200" t="s">
        <v>504</v>
      </c>
      <c r="D2583" s="200" t="s">
        <v>769</v>
      </c>
      <c r="I2583" s="200" t="s">
        <v>4584</v>
      </c>
      <c r="Y2583" s="200" t="s">
        <v>4648</v>
      </c>
      <c r="Z2583" s="200" t="s">
        <v>4648</v>
      </c>
    </row>
    <row r="2584" spans="1:26" x14ac:dyDescent="0.3">
      <c r="A2584" s="200">
        <v>336187</v>
      </c>
      <c r="B2584" s="200" t="s">
        <v>3292</v>
      </c>
      <c r="C2584" s="200" t="s">
        <v>536</v>
      </c>
      <c r="D2584" s="200" t="s">
        <v>392</v>
      </c>
      <c r="I2584" s="200" t="s">
        <v>4584</v>
      </c>
      <c r="Y2584" s="200" t="s">
        <v>4648</v>
      </c>
      <c r="Z2584" s="200" t="s">
        <v>4648</v>
      </c>
    </row>
    <row r="2585" spans="1:26" x14ac:dyDescent="0.3">
      <c r="A2585" s="200">
        <v>337925</v>
      </c>
      <c r="B2585" s="200" t="s">
        <v>3989</v>
      </c>
      <c r="C2585" s="200" t="s">
        <v>200</v>
      </c>
      <c r="D2585" s="200" t="s">
        <v>3584</v>
      </c>
      <c r="I2585" s="200" t="s">
        <v>4584</v>
      </c>
      <c r="Z2585" s="200" t="s">
        <v>4648</v>
      </c>
    </row>
    <row r="2586" spans="1:26" x14ac:dyDescent="0.3">
      <c r="A2586" s="200">
        <v>309548</v>
      </c>
      <c r="B2586" s="200" t="s">
        <v>1234</v>
      </c>
      <c r="C2586" s="200" t="s">
        <v>1064</v>
      </c>
      <c r="D2586" s="200" t="s">
        <v>759</v>
      </c>
      <c r="I2586" s="200" t="s">
        <v>4584</v>
      </c>
      <c r="Z2586" s="200" t="s">
        <v>4648</v>
      </c>
    </row>
    <row r="2587" spans="1:26" x14ac:dyDescent="0.3">
      <c r="A2587" s="200">
        <v>337926</v>
      </c>
      <c r="B2587" s="200" t="s">
        <v>3990</v>
      </c>
      <c r="C2587" s="200" t="s">
        <v>278</v>
      </c>
      <c r="D2587" s="200" t="s">
        <v>405</v>
      </c>
      <c r="I2587" s="200" t="s">
        <v>4584</v>
      </c>
      <c r="Z2587" s="200" t="s">
        <v>4648</v>
      </c>
    </row>
    <row r="2588" spans="1:26" x14ac:dyDescent="0.3">
      <c r="A2588" s="200">
        <v>337927</v>
      </c>
      <c r="B2588" s="200" t="s">
        <v>3991</v>
      </c>
      <c r="C2588" s="200" t="s">
        <v>337</v>
      </c>
      <c r="D2588" s="200" t="s">
        <v>477</v>
      </c>
      <c r="I2588" s="200" t="s">
        <v>4584</v>
      </c>
      <c r="Z2588" s="200" t="s">
        <v>4648</v>
      </c>
    </row>
    <row r="2589" spans="1:26" x14ac:dyDescent="0.3">
      <c r="A2589" s="200">
        <v>330300</v>
      </c>
      <c r="B2589" s="200" t="s">
        <v>5461</v>
      </c>
      <c r="C2589" s="200" t="s">
        <v>409</v>
      </c>
      <c r="D2589" s="200" t="s">
        <v>812</v>
      </c>
      <c r="I2589" s="200" t="s">
        <v>4647</v>
      </c>
      <c r="Y2589" s="200" t="s">
        <v>4648</v>
      </c>
      <c r="Z2589" s="200" t="s">
        <v>4648</v>
      </c>
    </row>
    <row r="2590" spans="1:26" x14ac:dyDescent="0.3">
      <c r="A2590" s="200">
        <v>334458</v>
      </c>
      <c r="B2590" s="200" t="s">
        <v>1690</v>
      </c>
      <c r="C2590" s="200" t="s">
        <v>893</v>
      </c>
      <c r="D2590" s="200" t="s">
        <v>730</v>
      </c>
      <c r="I2590" s="200" t="s">
        <v>4584</v>
      </c>
    </row>
    <row r="2591" spans="1:26" x14ac:dyDescent="0.3">
      <c r="A2591" s="200">
        <v>336191</v>
      </c>
      <c r="B2591" s="200" t="s">
        <v>2094</v>
      </c>
      <c r="C2591" s="200" t="s">
        <v>200</v>
      </c>
      <c r="D2591" s="200" t="s">
        <v>247</v>
      </c>
      <c r="I2591" s="200" t="s">
        <v>4584</v>
      </c>
      <c r="Y2591" s="200" t="s">
        <v>4648</v>
      </c>
      <c r="Z2591" s="200" t="s">
        <v>4648</v>
      </c>
    </row>
    <row r="2592" spans="1:26" x14ac:dyDescent="0.3">
      <c r="A2592" s="200">
        <v>334459</v>
      </c>
      <c r="B2592" s="200" t="s">
        <v>2094</v>
      </c>
      <c r="C2592" s="200" t="s">
        <v>281</v>
      </c>
      <c r="D2592" s="200" t="s">
        <v>277</v>
      </c>
      <c r="I2592" s="200" t="s">
        <v>4584</v>
      </c>
      <c r="W2592" s="200" t="s">
        <v>4648</v>
      </c>
      <c r="X2592" s="200" t="s">
        <v>4648</v>
      </c>
      <c r="Y2592" s="200" t="s">
        <v>4648</v>
      </c>
      <c r="Z2592" s="200" t="s">
        <v>4648</v>
      </c>
    </row>
    <row r="2593" spans="1:26" x14ac:dyDescent="0.3">
      <c r="A2593" s="200">
        <v>336193</v>
      </c>
      <c r="B2593" s="200" t="s">
        <v>2095</v>
      </c>
      <c r="C2593" s="200" t="s">
        <v>358</v>
      </c>
      <c r="D2593" s="200" t="s">
        <v>310</v>
      </c>
      <c r="I2593" s="200" t="s">
        <v>4584</v>
      </c>
    </row>
    <row r="2594" spans="1:26" x14ac:dyDescent="0.3">
      <c r="A2594" s="200">
        <v>333703</v>
      </c>
      <c r="B2594" s="200" t="s">
        <v>2511</v>
      </c>
      <c r="C2594" s="200" t="s">
        <v>286</v>
      </c>
      <c r="D2594" s="200" t="s">
        <v>308</v>
      </c>
      <c r="I2594" s="200" t="s">
        <v>4584</v>
      </c>
      <c r="W2594" s="200" t="s">
        <v>4648</v>
      </c>
      <c r="X2594" s="200" t="s">
        <v>4648</v>
      </c>
      <c r="Y2594" s="200" t="s">
        <v>4648</v>
      </c>
      <c r="Z2594" s="200" t="s">
        <v>4648</v>
      </c>
    </row>
    <row r="2595" spans="1:26" x14ac:dyDescent="0.3">
      <c r="A2595" s="200">
        <v>337929</v>
      </c>
      <c r="B2595" s="200" t="s">
        <v>3992</v>
      </c>
      <c r="C2595" s="200" t="s">
        <v>3993</v>
      </c>
      <c r="D2595" s="200" t="s">
        <v>3994</v>
      </c>
      <c r="I2595" s="200" t="s">
        <v>4584</v>
      </c>
      <c r="Z2595" s="200" t="s">
        <v>4648</v>
      </c>
    </row>
    <row r="2596" spans="1:26" x14ac:dyDescent="0.3">
      <c r="A2596" s="200">
        <v>336194</v>
      </c>
      <c r="B2596" s="200" t="s">
        <v>3294</v>
      </c>
      <c r="C2596" s="200" t="s">
        <v>337</v>
      </c>
      <c r="D2596" s="200" t="s">
        <v>1208</v>
      </c>
      <c r="I2596" s="200" t="s">
        <v>4584</v>
      </c>
      <c r="Y2596" s="200" t="s">
        <v>4648</v>
      </c>
      <c r="Z2596" s="200" t="s">
        <v>4648</v>
      </c>
    </row>
    <row r="2597" spans="1:26" x14ac:dyDescent="0.3">
      <c r="A2597" s="200">
        <v>337930</v>
      </c>
      <c r="B2597" s="200" t="s">
        <v>3995</v>
      </c>
      <c r="C2597" s="200" t="s">
        <v>457</v>
      </c>
      <c r="D2597" s="200" t="s">
        <v>250</v>
      </c>
      <c r="I2597" s="200" t="s">
        <v>4584</v>
      </c>
      <c r="Z2597" s="200" t="s">
        <v>4648</v>
      </c>
    </row>
    <row r="2598" spans="1:26" x14ac:dyDescent="0.3">
      <c r="A2598" s="200">
        <v>316310</v>
      </c>
      <c r="B2598" s="200" t="s">
        <v>2278</v>
      </c>
      <c r="C2598" s="200" t="s">
        <v>2279</v>
      </c>
      <c r="D2598" s="200" t="s">
        <v>299</v>
      </c>
      <c r="I2598" s="200" t="s">
        <v>4584</v>
      </c>
      <c r="W2598" s="200" t="s">
        <v>4648</v>
      </c>
      <c r="X2598" s="200" t="s">
        <v>4648</v>
      </c>
      <c r="Y2598" s="200" t="s">
        <v>4648</v>
      </c>
      <c r="Z2598" s="200" t="s">
        <v>4648</v>
      </c>
    </row>
    <row r="2599" spans="1:26" x14ac:dyDescent="0.3">
      <c r="A2599" s="200">
        <v>332621</v>
      </c>
      <c r="B2599" s="200" t="s">
        <v>5463</v>
      </c>
      <c r="C2599" s="200" t="s">
        <v>200</v>
      </c>
      <c r="D2599" s="200" t="s">
        <v>543</v>
      </c>
      <c r="I2599" s="200" t="s">
        <v>4647</v>
      </c>
      <c r="Y2599" s="200" t="s">
        <v>4648</v>
      </c>
      <c r="Z2599" s="200" t="s">
        <v>4648</v>
      </c>
    </row>
    <row r="2600" spans="1:26" x14ac:dyDescent="0.3">
      <c r="A2600" s="200">
        <v>328528</v>
      </c>
      <c r="B2600" s="200" t="s">
        <v>5464</v>
      </c>
      <c r="C2600" s="200" t="s">
        <v>301</v>
      </c>
      <c r="D2600" s="200" t="s">
        <v>557</v>
      </c>
      <c r="I2600" s="200" t="s">
        <v>4647</v>
      </c>
      <c r="V2600" s="200" t="s">
        <v>4648</v>
      </c>
      <c r="W2600" s="200" t="s">
        <v>4648</v>
      </c>
      <c r="Y2600" s="200" t="s">
        <v>4648</v>
      </c>
      <c r="Z2600" s="200" t="s">
        <v>4648</v>
      </c>
    </row>
    <row r="2601" spans="1:26" x14ac:dyDescent="0.3">
      <c r="A2601" s="200">
        <v>336198</v>
      </c>
      <c r="B2601" s="200" t="s">
        <v>3295</v>
      </c>
      <c r="C2601" s="200" t="s">
        <v>200</v>
      </c>
      <c r="D2601" s="200" t="s">
        <v>263</v>
      </c>
      <c r="I2601" s="200" t="s">
        <v>4584</v>
      </c>
      <c r="Y2601" s="200" t="s">
        <v>4648</v>
      </c>
      <c r="Z2601" s="200" t="s">
        <v>4648</v>
      </c>
    </row>
    <row r="2602" spans="1:26" x14ac:dyDescent="0.3">
      <c r="A2602" s="200">
        <v>325417</v>
      </c>
      <c r="B2602" s="200" t="s">
        <v>2330</v>
      </c>
      <c r="C2602" s="200" t="s">
        <v>534</v>
      </c>
      <c r="D2602" s="200" t="s">
        <v>488</v>
      </c>
      <c r="I2602" s="200" t="s">
        <v>4584</v>
      </c>
      <c r="W2602" s="200" t="s">
        <v>4648</v>
      </c>
      <c r="X2602" s="200" t="s">
        <v>4648</v>
      </c>
      <c r="Y2602" s="200" t="s">
        <v>4648</v>
      </c>
      <c r="Z2602" s="200" t="s">
        <v>4648</v>
      </c>
    </row>
    <row r="2603" spans="1:26" x14ac:dyDescent="0.3">
      <c r="A2603" s="200">
        <v>309663</v>
      </c>
      <c r="B2603" s="200" t="s">
        <v>5465</v>
      </c>
      <c r="C2603" s="200" t="s">
        <v>200</v>
      </c>
      <c r="I2603" s="200" t="s">
        <v>4647</v>
      </c>
      <c r="Z2603" s="200" t="s">
        <v>4648</v>
      </c>
    </row>
    <row r="2604" spans="1:26" x14ac:dyDescent="0.3">
      <c r="A2604" s="200">
        <v>337932</v>
      </c>
      <c r="B2604" s="200" t="s">
        <v>3996</v>
      </c>
      <c r="C2604" s="200" t="s">
        <v>1302</v>
      </c>
      <c r="D2604" s="200" t="s">
        <v>4313</v>
      </c>
      <c r="F2604" s="200">
        <v>31696</v>
      </c>
      <c r="G2604" s="200" t="s">
        <v>4532</v>
      </c>
      <c r="H2604" s="200">
        <v>1</v>
      </c>
      <c r="I2604" s="200" t="s">
        <v>4584</v>
      </c>
    </row>
    <row r="2605" spans="1:26" x14ac:dyDescent="0.3">
      <c r="A2605" s="200">
        <v>330310</v>
      </c>
      <c r="B2605" s="200" t="s">
        <v>1297</v>
      </c>
      <c r="C2605" s="200" t="s">
        <v>200</v>
      </c>
      <c r="D2605" s="200" t="s">
        <v>789</v>
      </c>
      <c r="I2605" s="200" t="s">
        <v>4584</v>
      </c>
    </row>
    <row r="2606" spans="1:26" x14ac:dyDescent="0.3">
      <c r="A2606" s="200">
        <v>309670</v>
      </c>
      <c r="B2606" s="200" t="s">
        <v>5466</v>
      </c>
      <c r="C2606" s="200" t="s">
        <v>416</v>
      </c>
      <c r="D2606" s="200" t="s">
        <v>417</v>
      </c>
      <c r="I2606" s="200" t="s">
        <v>4647</v>
      </c>
      <c r="Y2606" s="200" t="s">
        <v>4648</v>
      </c>
      <c r="Z2606" s="200" t="s">
        <v>4648</v>
      </c>
    </row>
    <row r="2607" spans="1:26" x14ac:dyDescent="0.3">
      <c r="A2607" s="200">
        <v>332626</v>
      </c>
      <c r="B2607" s="200" t="s">
        <v>2473</v>
      </c>
      <c r="C2607" s="200" t="s">
        <v>273</v>
      </c>
      <c r="D2607" s="200" t="s">
        <v>1344</v>
      </c>
      <c r="I2607" s="200" t="s">
        <v>4584</v>
      </c>
      <c r="W2607" s="200" t="s">
        <v>4648</v>
      </c>
      <c r="X2607" s="200" t="s">
        <v>4648</v>
      </c>
      <c r="Y2607" s="200" t="s">
        <v>4648</v>
      </c>
      <c r="Z2607" s="200" t="s">
        <v>4648</v>
      </c>
    </row>
    <row r="2608" spans="1:26" x14ac:dyDescent="0.3">
      <c r="A2608" s="200">
        <v>336201</v>
      </c>
      <c r="B2608" s="200" t="s">
        <v>2097</v>
      </c>
      <c r="C2608" s="200" t="s">
        <v>200</v>
      </c>
      <c r="D2608" s="200" t="s">
        <v>285</v>
      </c>
      <c r="I2608" s="200" t="s">
        <v>4584</v>
      </c>
      <c r="Y2608" s="200" t="s">
        <v>4648</v>
      </c>
      <c r="Z2608" s="200" t="s">
        <v>4648</v>
      </c>
    </row>
    <row r="2609" spans="1:26" x14ac:dyDescent="0.3">
      <c r="A2609" s="200">
        <v>334464</v>
      </c>
      <c r="B2609" s="200" t="s">
        <v>1794</v>
      </c>
      <c r="C2609" s="200" t="s">
        <v>319</v>
      </c>
      <c r="D2609" s="200" t="s">
        <v>798</v>
      </c>
      <c r="I2609" s="200" t="s">
        <v>4584</v>
      </c>
      <c r="W2609" s="200" t="s">
        <v>4648</v>
      </c>
      <c r="X2609" s="200" t="s">
        <v>4648</v>
      </c>
      <c r="Y2609" s="200" t="s">
        <v>4648</v>
      </c>
      <c r="Z2609" s="200" t="s">
        <v>4648</v>
      </c>
    </row>
    <row r="2610" spans="1:26" x14ac:dyDescent="0.3">
      <c r="A2610" s="200">
        <v>323827</v>
      </c>
      <c r="B2610" s="200" t="s">
        <v>1469</v>
      </c>
      <c r="C2610" s="200" t="s">
        <v>661</v>
      </c>
      <c r="D2610" s="200" t="s">
        <v>438</v>
      </c>
      <c r="I2610" s="200" t="s">
        <v>4584</v>
      </c>
      <c r="X2610" s="200" t="s">
        <v>4648</v>
      </c>
      <c r="Y2610" s="200" t="s">
        <v>4648</v>
      </c>
      <c r="Z2610" s="200" t="s">
        <v>4648</v>
      </c>
    </row>
    <row r="2611" spans="1:26" x14ac:dyDescent="0.3">
      <c r="A2611" s="200">
        <v>332635</v>
      </c>
      <c r="B2611" s="200" t="s">
        <v>2940</v>
      </c>
      <c r="C2611" s="200" t="s">
        <v>336</v>
      </c>
      <c r="D2611" s="200" t="s">
        <v>202</v>
      </c>
      <c r="I2611" s="200" t="s">
        <v>4584</v>
      </c>
      <c r="V2611" s="200" t="s">
        <v>4648</v>
      </c>
      <c r="X2611" s="200" t="s">
        <v>4648</v>
      </c>
      <c r="Y2611" s="200" t="s">
        <v>4648</v>
      </c>
      <c r="Z2611" s="200" t="s">
        <v>4648</v>
      </c>
    </row>
    <row r="2612" spans="1:26" x14ac:dyDescent="0.3">
      <c r="A2612" s="200">
        <v>332637</v>
      </c>
      <c r="B2612" s="200" t="s">
        <v>2474</v>
      </c>
      <c r="C2612" s="200" t="s">
        <v>713</v>
      </c>
      <c r="D2612" s="200" t="s">
        <v>667</v>
      </c>
      <c r="I2612" s="200" t="s">
        <v>4584</v>
      </c>
      <c r="W2612" s="200" t="s">
        <v>4648</v>
      </c>
      <c r="X2612" s="200" t="s">
        <v>4648</v>
      </c>
      <c r="Y2612" s="200" t="s">
        <v>4648</v>
      </c>
      <c r="Z2612" s="200" t="s">
        <v>4648</v>
      </c>
    </row>
    <row r="2613" spans="1:26" x14ac:dyDescent="0.3">
      <c r="A2613" s="200">
        <v>323035</v>
      </c>
      <c r="B2613" s="200" t="s">
        <v>5468</v>
      </c>
      <c r="C2613" s="200" t="s">
        <v>399</v>
      </c>
      <c r="I2613" s="200" t="s">
        <v>4647</v>
      </c>
      <c r="Z2613" s="200" t="s">
        <v>4648</v>
      </c>
    </row>
    <row r="2614" spans="1:26" x14ac:dyDescent="0.3">
      <c r="A2614" s="200">
        <v>337933</v>
      </c>
      <c r="B2614" s="200" t="s">
        <v>3997</v>
      </c>
      <c r="C2614" s="200" t="s">
        <v>531</v>
      </c>
      <c r="D2614" s="200" t="s">
        <v>348</v>
      </c>
      <c r="I2614" s="200" t="s">
        <v>4584</v>
      </c>
      <c r="Z2614" s="200" t="s">
        <v>4648</v>
      </c>
    </row>
    <row r="2615" spans="1:26" x14ac:dyDescent="0.3">
      <c r="A2615" s="200">
        <v>336205</v>
      </c>
      <c r="B2615" s="200" t="s">
        <v>3296</v>
      </c>
      <c r="C2615" s="200" t="s">
        <v>542</v>
      </c>
      <c r="D2615" s="200" t="s">
        <v>299</v>
      </c>
      <c r="I2615" s="200" t="s">
        <v>4584</v>
      </c>
      <c r="Z2615" s="200" t="s">
        <v>4648</v>
      </c>
    </row>
    <row r="2616" spans="1:26" x14ac:dyDescent="0.3">
      <c r="A2616" s="200">
        <v>320713</v>
      </c>
      <c r="B2616" s="200" t="s">
        <v>5471</v>
      </c>
      <c r="C2616" s="200" t="s">
        <v>460</v>
      </c>
      <c r="D2616" s="200" t="s">
        <v>254</v>
      </c>
      <c r="I2616" s="200" t="s">
        <v>4647</v>
      </c>
      <c r="Y2616" s="200" t="s">
        <v>4648</v>
      </c>
      <c r="Z2616" s="200" t="s">
        <v>4648</v>
      </c>
    </row>
    <row r="2617" spans="1:26" x14ac:dyDescent="0.3">
      <c r="A2617" s="200">
        <v>336206</v>
      </c>
      <c r="B2617" s="200" t="s">
        <v>3297</v>
      </c>
      <c r="C2617" s="200" t="s">
        <v>1064</v>
      </c>
      <c r="D2617" s="200" t="s">
        <v>859</v>
      </c>
      <c r="I2617" s="200" t="s">
        <v>4584</v>
      </c>
      <c r="Y2617" s="200" t="s">
        <v>4648</v>
      </c>
      <c r="Z2617" s="200" t="s">
        <v>4648</v>
      </c>
    </row>
    <row r="2618" spans="1:26" x14ac:dyDescent="0.3">
      <c r="A2618" s="200">
        <v>332639</v>
      </c>
      <c r="B2618" s="200" t="s">
        <v>2475</v>
      </c>
      <c r="C2618" s="200" t="s">
        <v>303</v>
      </c>
      <c r="D2618" s="200" t="s">
        <v>322</v>
      </c>
      <c r="I2618" s="200" t="s">
        <v>4584</v>
      </c>
      <c r="W2618" s="200" t="s">
        <v>4648</v>
      </c>
      <c r="X2618" s="200" t="s">
        <v>4648</v>
      </c>
      <c r="Y2618" s="200" t="s">
        <v>4648</v>
      </c>
      <c r="Z2618" s="200" t="s">
        <v>4648</v>
      </c>
    </row>
    <row r="2619" spans="1:26" x14ac:dyDescent="0.3">
      <c r="A2619" s="200">
        <v>330318</v>
      </c>
      <c r="B2619" s="200" t="s">
        <v>1779</v>
      </c>
      <c r="C2619" s="200" t="s">
        <v>307</v>
      </c>
      <c r="D2619" s="200" t="s">
        <v>1258</v>
      </c>
      <c r="I2619" s="200" t="s">
        <v>4584</v>
      </c>
      <c r="V2619" s="200" t="s">
        <v>4648</v>
      </c>
      <c r="Y2619" s="200" t="s">
        <v>4648</v>
      </c>
      <c r="Z2619" s="200" t="s">
        <v>4648</v>
      </c>
    </row>
    <row r="2620" spans="1:26" x14ac:dyDescent="0.3">
      <c r="A2620" s="200">
        <v>338347</v>
      </c>
      <c r="B2620" s="200" t="s">
        <v>4569</v>
      </c>
      <c r="C2620" s="200" t="s">
        <v>209</v>
      </c>
      <c r="D2620" s="200" t="s">
        <v>349</v>
      </c>
      <c r="I2620" s="200" t="s">
        <v>4584</v>
      </c>
    </row>
    <row r="2621" spans="1:26" x14ac:dyDescent="0.3">
      <c r="A2621" s="200">
        <v>336208</v>
      </c>
      <c r="B2621" s="200" t="s">
        <v>3298</v>
      </c>
      <c r="C2621" s="200" t="s">
        <v>720</v>
      </c>
      <c r="D2621" s="200" t="s">
        <v>351</v>
      </c>
      <c r="I2621" s="200" t="s">
        <v>4584</v>
      </c>
      <c r="Y2621" s="200" t="s">
        <v>4648</v>
      </c>
      <c r="Z2621" s="200" t="s">
        <v>4648</v>
      </c>
    </row>
    <row r="2622" spans="1:26" x14ac:dyDescent="0.3">
      <c r="A2622" s="200">
        <v>316319</v>
      </c>
      <c r="B2622" s="200" t="s">
        <v>5472</v>
      </c>
      <c r="C2622" s="200" t="s">
        <v>492</v>
      </c>
      <c r="D2622" s="200" t="s">
        <v>5473</v>
      </c>
      <c r="I2622" s="200" t="s">
        <v>4647</v>
      </c>
      <c r="V2622" s="200" t="s">
        <v>4648</v>
      </c>
      <c r="W2622" s="200" t="s">
        <v>4648</v>
      </c>
      <c r="Y2622" s="200" t="s">
        <v>4648</v>
      </c>
      <c r="Z2622" s="200" t="s">
        <v>4648</v>
      </c>
    </row>
    <row r="2623" spans="1:26" x14ac:dyDescent="0.3">
      <c r="A2623" s="200">
        <v>336209</v>
      </c>
      <c r="B2623" s="200" t="s">
        <v>2099</v>
      </c>
      <c r="C2623" s="200" t="s">
        <v>2100</v>
      </c>
      <c r="D2623" s="200" t="s">
        <v>2101</v>
      </c>
      <c r="I2623" s="200" t="s">
        <v>4584</v>
      </c>
      <c r="Z2623" s="200" t="s">
        <v>4648</v>
      </c>
    </row>
    <row r="2624" spans="1:26" x14ac:dyDescent="0.3">
      <c r="A2624" s="200">
        <v>334465</v>
      </c>
      <c r="B2624" s="200" t="s">
        <v>5474</v>
      </c>
      <c r="C2624" s="200" t="s">
        <v>209</v>
      </c>
      <c r="D2624" s="200" t="s">
        <v>392</v>
      </c>
      <c r="I2624" s="200" t="s">
        <v>4647</v>
      </c>
      <c r="Y2624" s="200" t="s">
        <v>4648</v>
      </c>
      <c r="Z2624" s="200" t="s">
        <v>4648</v>
      </c>
    </row>
    <row r="2625" spans="1:26" x14ac:dyDescent="0.3">
      <c r="A2625" s="200">
        <v>326414</v>
      </c>
      <c r="B2625" s="200" t="s">
        <v>2340</v>
      </c>
      <c r="C2625" s="200" t="s">
        <v>350</v>
      </c>
      <c r="D2625" s="200" t="s">
        <v>773</v>
      </c>
      <c r="I2625" s="200" t="s">
        <v>4584</v>
      </c>
      <c r="W2625" s="200" t="s">
        <v>4648</v>
      </c>
      <c r="X2625" s="200" t="s">
        <v>4648</v>
      </c>
      <c r="Y2625" s="200" t="s">
        <v>4648</v>
      </c>
      <c r="Z2625" s="200" t="s">
        <v>4648</v>
      </c>
    </row>
    <row r="2626" spans="1:26" x14ac:dyDescent="0.3">
      <c r="A2626" s="200">
        <v>332641</v>
      </c>
      <c r="B2626" s="200" t="s">
        <v>1014</v>
      </c>
      <c r="C2626" s="200" t="s">
        <v>200</v>
      </c>
      <c r="D2626" s="200" t="s">
        <v>623</v>
      </c>
      <c r="I2626" s="200" t="s">
        <v>4584</v>
      </c>
      <c r="W2626" s="200" t="s">
        <v>4648</v>
      </c>
      <c r="X2626" s="200" t="s">
        <v>4648</v>
      </c>
      <c r="Y2626" s="200" t="s">
        <v>4648</v>
      </c>
      <c r="Z2626" s="200" t="s">
        <v>4648</v>
      </c>
    </row>
    <row r="2627" spans="1:26" x14ac:dyDescent="0.3">
      <c r="A2627" s="200">
        <v>326540</v>
      </c>
      <c r="B2627" s="200" t="s">
        <v>4562</v>
      </c>
      <c r="C2627" s="200" t="s">
        <v>251</v>
      </c>
      <c r="I2627" s="200" t="s">
        <v>4584</v>
      </c>
    </row>
    <row r="2628" spans="1:26" x14ac:dyDescent="0.3">
      <c r="A2628" s="200">
        <v>332642</v>
      </c>
      <c r="B2628" s="200" t="s">
        <v>1580</v>
      </c>
      <c r="C2628" s="200" t="s">
        <v>399</v>
      </c>
      <c r="D2628" s="200" t="s">
        <v>625</v>
      </c>
      <c r="I2628" s="200" t="s">
        <v>4584</v>
      </c>
    </row>
    <row r="2629" spans="1:26" x14ac:dyDescent="0.3">
      <c r="A2629" s="200">
        <v>330323</v>
      </c>
      <c r="B2629" s="200" t="s">
        <v>2402</v>
      </c>
      <c r="C2629" s="200" t="s">
        <v>784</v>
      </c>
      <c r="D2629" s="200" t="s">
        <v>289</v>
      </c>
      <c r="I2629" s="200" t="s">
        <v>4584</v>
      </c>
      <c r="W2629" s="200" t="s">
        <v>4648</v>
      </c>
      <c r="X2629" s="200" t="s">
        <v>4648</v>
      </c>
      <c r="Y2629" s="200" t="s">
        <v>4648</v>
      </c>
      <c r="Z2629" s="200" t="s">
        <v>4648</v>
      </c>
    </row>
    <row r="2630" spans="1:26" x14ac:dyDescent="0.3">
      <c r="A2630" s="200">
        <v>332644</v>
      </c>
      <c r="B2630" s="200" t="s">
        <v>2476</v>
      </c>
      <c r="C2630" s="200" t="s">
        <v>598</v>
      </c>
      <c r="D2630" s="200" t="s">
        <v>847</v>
      </c>
      <c r="I2630" s="200" t="s">
        <v>4584</v>
      </c>
      <c r="W2630" s="200" t="s">
        <v>4648</v>
      </c>
      <c r="X2630" s="200" t="s">
        <v>4648</v>
      </c>
      <c r="Y2630" s="200" t="s">
        <v>4648</v>
      </c>
      <c r="Z2630" s="200" t="s">
        <v>4648</v>
      </c>
    </row>
    <row r="2631" spans="1:26" x14ac:dyDescent="0.3">
      <c r="A2631" s="200">
        <v>328309</v>
      </c>
      <c r="B2631" s="200" t="s">
        <v>5475</v>
      </c>
      <c r="C2631" s="200" t="s">
        <v>211</v>
      </c>
      <c r="D2631" s="200" t="s">
        <v>5476</v>
      </c>
      <c r="I2631" s="200" t="s">
        <v>4584</v>
      </c>
    </row>
    <row r="2632" spans="1:26" x14ac:dyDescent="0.3">
      <c r="A2632" s="200">
        <v>336211</v>
      </c>
      <c r="B2632" s="200" t="s">
        <v>2102</v>
      </c>
      <c r="C2632" s="200" t="s">
        <v>249</v>
      </c>
      <c r="D2632" s="200" t="s">
        <v>808</v>
      </c>
      <c r="I2632" s="200" t="s">
        <v>4584</v>
      </c>
      <c r="Y2632" s="200" t="s">
        <v>4648</v>
      </c>
      <c r="Z2632" s="200" t="s">
        <v>4648</v>
      </c>
    </row>
    <row r="2633" spans="1:26" x14ac:dyDescent="0.3">
      <c r="A2633" s="200">
        <v>336214</v>
      </c>
      <c r="B2633" s="200" t="s">
        <v>2104</v>
      </c>
      <c r="C2633" s="200" t="s">
        <v>366</v>
      </c>
      <c r="D2633" s="200" t="s">
        <v>235</v>
      </c>
      <c r="I2633" s="200" t="s">
        <v>4584</v>
      </c>
    </row>
    <row r="2634" spans="1:26" x14ac:dyDescent="0.3">
      <c r="A2634" s="200">
        <v>332647</v>
      </c>
      <c r="B2634" s="200" t="s">
        <v>2477</v>
      </c>
      <c r="C2634" s="200" t="s">
        <v>211</v>
      </c>
      <c r="D2634" s="200" t="s">
        <v>215</v>
      </c>
      <c r="I2634" s="200" t="s">
        <v>4584</v>
      </c>
      <c r="W2634" s="200" t="s">
        <v>4648</v>
      </c>
      <c r="X2634" s="200" t="s">
        <v>4648</v>
      </c>
      <c r="Y2634" s="200" t="s">
        <v>4648</v>
      </c>
      <c r="Z2634" s="200" t="s">
        <v>4648</v>
      </c>
    </row>
    <row r="2635" spans="1:26" x14ac:dyDescent="0.3">
      <c r="A2635" s="200">
        <v>334467</v>
      </c>
      <c r="B2635" s="200" t="s">
        <v>1691</v>
      </c>
      <c r="C2635" s="200" t="s">
        <v>200</v>
      </c>
      <c r="D2635" s="200" t="s">
        <v>543</v>
      </c>
      <c r="I2635" s="200" t="s">
        <v>4584</v>
      </c>
      <c r="W2635" s="200" t="s">
        <v>4648</v>
      </c>
      <c r="Y2635" s="200" t="s">
        <v>4648</v>
      </c>
      <c r="Z2635" s="200" t="s">
        <v>4648</v>
      </c>
    </row>
    <row r="2636" spans="1:26" x14ac:dyDescent="0.3">
      <c r="A2636" s="200">
        <v>334468</v>
      </c>
      <c r="B2636" s="200" t="s">
        <v>1692</v>
      </c>
      <c r="C2636" s="200" t="s">
        <v>427</v>
      </c>
      <c r="D2636" s="200" t="s">
        <v>320</v>
      </c>
      <c r="I2636" s="200" t="s">
        <v>4584</v>
      </c>
      <c r="W2636" s="200" t="s">
        <v>4648</v>
      </c>
      <c r="Y2636" s="200" t="s">
        <v>4648</v>
      </c>
      <c r="Z2636" s="200" t="s">
        <v>4648</v>
      </c>
    </row>
    <row r="2637" spans="1:26" x14ac:dyDescent="0.3">
      <c r="A2637" s="200">
        <v>336215</v>
      </c>
      <c r="B2637" s="200" t="s">
        <v>3299</v>
      </c>
      <c r="C2637" s="200" t="s">
        <v>325</v>
      </c>
      <c r="D2637" s="200" t="s">
        <v>1133</v>
      </c>
      <c r="I2637" s="200" t="s">
        <v>4584</v>
      </c>
      <c r="Y2637" s="200" t="s">
        <v>4648</v>
      </c>
      <c r="Z2637" s="200" t="s">
        <v>4648</v>
      </c>
    </row>
    <row r="2638" spans="1:26" x14ac:dyDescent="0.3">
      <c r="A2638" s="200">
        <v>336216</v>
      </c>
      <c r="B2638" s="200" t="s">
        <v>2105</v>
      </c>
      <c r="C2638" s="200" t="s">
        <v>763</v>
      </c>
      <c r="D2638" s="200" t="s">
        <v>2106</v>
      </c>
      <c r="I2638" s="200" t="s">
        <v>4584</v>
      </c>
      <c r="Y2638" s="200" t="s">
        <v>4648</v>
      </c>
      <c r="Z2638" s="200" t="s">
        <v>4648</v>
      </c>
    </row>
    <row r="2639" spans="1:26" x14ac:dyDescent="0.3">
      <c r="A2639" s="200">
        <v>325431</v>
      </c>
      <c r="B2639" s="200" t="s">
        <v>5477</v>
      </c>
      <c r="C2639" s="200" t="s">
        <v>200</v>
      </c>
      <c r="D2639" s="200" t="s">
        <v>387</v>
      </c>
      <c r="I2639" s="200" t="s">
        <v>4647</v>
      </c>
    </row>
    <row r="2640" spans="1:26" x14ac:dyDescent="0.3">
      <c r="A2640" s="200">
        <v>336217</v>
      </c>
      <c r="B2640" s="200" t="s">
        <v>2107</v>
      </c>
      <c r="C2640" s="200" t="s">
        <v>1247</v>
      </c>
      <c r="D2640" s="200" t="s">
        <v>202</v>
      </c>
      <c r="I2640" s="200" t="s">
        <v>4584</v>
      </c>
      <c r="Y2640" s="200" t="s">
        <v>4648</v>
      </c>
      <c r="Z2640" s="200" t="s">
        <v>4648</v>
      </c>
    </row>
    <row r="2641" spans="1:26" x14ac:dyDescent="0.3">
      <c r="A2641" s="200">
        <v>337936</v>
      </c>
      <c r="B2641" s="200" t="s">
        <v>3625</v>
      </c>
      <c r="C2641" s="200" t="s">
        <v>493</v>
      </c>
      <c r="D2641" s="200" t="s">
        <v>3530</v>
      </c>
      <c r="I2641" s="200" t="s">
        <v>4584</v>
      </c>
      <c r="Z2641" s="200" t="s">
        <v>4648</v>
      </c>
    </row>
    <row r="2642" spans="1:26" x14ac:dyDescent="0.3">
      <c r="A2642" s="200">
        <v>334471</v>
      </c>
      <c r="B2642" s="200" t="s">
        <v>419</v>
      </c>
      <c r="C2642" s="200" t="s">
        <v>1693</v>
      </c>
      <c r="D2642" s="200" t="s">
        <v>420</v>
      </c>
      <c r="I2642" s="200" t="s">
        <v>4584</v>
      </c>
      <c r="X2642" s="200" t="s">
        <v>4648</v>
      </c>
      <c r="Y2642" s="200" t="s">
        <v>4648</v>
      </c>
      <c r="Z2642" s="200" t="s">
        <v>4648</v>
      </c>
    </row>
    <row r="2643" spans="1:26" x14ac:dyDescent="0.3">
      <c r="A2643" s="200">
        <v>309771</v>
      </c>
      <c r="B2643" s="200" t="s">
        <v>419</v>
      </c>
      <c r="C2643" s="200" t="s">
        <v>203</v>
      </c>
      <c r="D2643" s="200" t="s">
        <v>242</v>
      </c>
      <c r="I2643" s="200" t="s">
        <v>4647</v>
      </c>
      <c r="Z2643" s="200" t="s">
        <v>4648</v>
      </c>
    </row>
    <row r="2644" spans="1:26" x14ac:dyDescent="0.3">
      <c r="A2644" s="200">
        <v>320732</v>
      </c>
      <c r="B2644" s="200" t="s">
        <v>5478</v>
      </c>
      <c r="C2644" s="200" t="s">
        <v>3565</v>
      </c>
      <c r="I2644" s="200" t="s">
        <v>4647</v>
      </c>
    </row>
    <row r="2645" spans="1:26" x14ac:dyDescent="0.3">
      <c r="A2645" s="200">
        <v>327999</v>
      </c>
      <c r="B2645" s="200" t="s">
        <v>2864</v>
      </c>
      <c r="C2645" s="200" t="s">
        <v>531</v>
      </c>
      <c r="D2645" s="200" t="s">
        <v>349</v>
      </c>
      <c r="I2645" s="200" t="s">
        <v>4584</v>
      </c>
      <c r="V2645" s="200" t="s">
        <v>4648</v>
      </c>
      <c r="W2645" s="200" t="s">
        <v>4648</v>
      </c>
      <c r="Y2645" s="200" t="s">
        <v>4648</v>
      </c>
      <c r="Z2645" s="200" t="s">
        <v>4648</v>
      </c>
    </row>
    <row r="2646" spans="1:26" x14ac:dyDescent="0.3">
      <c r="A2646" s="200">
        <v>336218</v>
      </c>
      <c r="B2646" s="200" t="s">
        <v>2108</v>
      </c>
      <c r="C2646" s="200" t="s">
        <v>209</v>
      </c>
      <c r="D2646" s="200" t="s">
        <v>429</v>
      </c>
      <c r="I2646" s="200" t="s">
        <v>4584</v>
      </c>
      <c r="Z2646" s="200" t="s">
        <v>4648</v>
      </c>
    </row>
    <row r="2647" spans="1:26" x14ac:dyDescent="0.3">
      <c r="A2647" s="200">
        <v>336219</v>
      </c>
      <c r="B2647" s="200" t="s">
        <v>3300</v>
      </c>
      <c r="C2647" s="200" t="s">
        <v>822</v>
      </c>
      <c r="D2647" s="200" t="s">
        <v>202</v>
      </c>
      <c r="I2647" s="200" t="s">
        <v>4584</v>
      </c>
      <c r="Y2647" s="200" t="s">
        <v>4648</v>
      </c>
      <c r="Z2647" s="200" t="s">
        <v>4648</v>
      </c>
    </row>
    <row r="2648" spans="1:26" x14ac:dyDescent="0.3">
      <c r="A2648" s="200">
        <v>328543</v>
      </c>
      <c r="B2648" s="200" t="s">
        <v>1502</v>
      </c>
      <c r="C2648" s="200" t="s">
        <v>266</v>
      </c>
      <c r="D2648" s="200" t="s">
        <v>235</v>
      </c>
      <c r="I2648" s="200" t="s">
        <v>4584</v>
      </c>
      <c r="W2648" s="200" t="s">
        <v>4648</v>
      </c>
      <c r="Y2648" s="200" t="s">
        <v>4648</v>
      </c>
      <c r="Z2648" s="200" t="s">
        <v>4648</v>
      </c>
    </row>
    <row r="2649" spans="1:26" x14ac:dyDescent="0.3">
      <c r="A2649" s="200">
        <v>330339</v>
      </c>
      <c r="B2649" s="200" t="s">
        <v>2403</v>
      </c>
      <c r="C2649" s="200" t="s">
        <v>1185</v>
      </c>
      <c r="D2649" s="200" t="s">
        <v>271</v>
      </c>
      <c r="I2649" s="200" t="s">
        <v>4584</v>
      </c>
      <c r="W2649" s="200" t="s">
        <v>4648</v>
      </c>
      <c r="X2649" s="200" t="s">
        <v>4648</v>
      </c>
      <c r="Y2649" s="200" t="s">
        <v>4648</v>
      </c>
      <c r="Z2649" s="200" t="s">
        <v>4648</v>
      </c>
    </row>
    <row r="2650" spans="1:26" x14ac:dyDescent="0.3">
      <c r="A2650" s="200">
        <v>336220</v>
      </c>
      <c r="B2650" s="200" t="s">
        <v>1090</v>
      </c>
      <c r="C2650" s="200" t="s">
        <v>655</v>
      </c>
      <c r="D2650" s="200" t="s">
        <v>592</v>
      </c>
      <c r="I2650" s="200" t="s">
        <v>4584</v>
      </c>
      <c r="Y2650" s="200" t="s">
        <v>4648</v>
      </c>
      <c r="Z2650" s="200" t="s">
        <v>4648</v>
      </c>
    </row>
    <row r="2651" spans="1:26" x14ac:dyDescent="0.3">
      <c r="A2651" s="200">
        <v>330341</v>
      </c>
      <c r="B2651" s="200" t="s">
        <v>421</v>
      </c>
      <c r="C2651" s="200" t="s">
        <v>464</v>
      </c>
      <c r="D2651" s="200" t="s">
        <v>382</v>
      </c>
      <c r="I2651" s="200" t="s">
        <v>4584</v>
      </c>
      <c r="W2651" s="200" t="s">
        <v>4648</v>
      </c>
      <c r="X2651" s="200" t="s">
        <v>4648</v>
      </c>
      <c r="Y2651" s="200" t="s">
        <v>4648</v>
      </c>
      <c r="Z2651" s="200" t="s">
        <v>4648</v>
      </c>
    </row>
    <row r="2652" spans="1:26" x14ac:dyDescent="0.3">
      <c r="A2652" s="200">
        <v>322579</v>
      </c>
      <c r="B2652" s="200" t="s">
        <v>421</v>
      </c>
      <c r="C2652" s="200" t="s">
        <v>209</v>
      </c>
      <c r="D2652" s="200" t="s">
        <v>1028</v>
      </c>
      <c r="I2652" s="200" t="s">
        <v>4584</v>
      </c>
      <c r="X2652" s="200" t="s">
        <v>4648</v>
      </c>
      <c r="Y2652" s="200" t="s">
        <v>4648</v>
      </c>
      <c r="Z2652" s="200" t="s">
        <v>4648</v>
      </c>
    </row>
    <row r="2653" spans="1:26" x14ac:dyDescent="0.3">
      <c r="A2653" s="200">
        <v>330342</v>
      </c>
      <c r="B2653" s="200" t="s">
        <v>1200</v>
      </c>
      <c r="C2653" s="200" t="s">
        <v>302</v>
      </c>
      <c r="D2653" s="200" t="s">
        <v>377</v>
      </c>
      <c r="I2653" s="200" t="s">
        <v>4584</v>
      </c>
      <c r="W2653" s="200" t="s">
        <v>4648</v>
      </c>
      <c r="X2653" s="200" t="s">
        <v>4648</v>
      </c>
      <c r="Y2653" s="200" t="s">
        <v>4648</v>
      </c>
      <c r="Z2653" s="200" t="s">
        <v>4648</v>
      </c>
    </row>
    <row r="2654" spans="1:26" x14ac:dyDescent="0.3">
      <c r="A2654" s="200">
        <v>327095</v>
      </c>
      <c r="B2654" s="200" t="s">
        <v>1011</v>
      </c>
      <c r="C2654" s="200" t="s">
        <v>370</v>
      </c>
      <c r="D2654" s="200" t="s">
        <v>310</v>
      </c>
      <c r="I2654" s="200" t="s">
        <v>4584</v>
      </c>
      <c r="W2654" s="200" t="s">
        <v>4648</v>
      </c>
      <c r="X2654" s="200" t="s">
        <v>4648</v>
      </c>
      <c r="Y2654" s="200" t="s">
        <v>4648</v>
      </c>
      <c r="Z2654" s="200" t="s">
        <v>4648</v>
      </c>
    </row>
    <row r="2655" spans="1:26" x14ac:dyDescent="0.3">
      <c r="A2655" s="200">
        <v>336221</v>
      </c>
      <c r="B2655" s="200" t="s">
        <v>3301</v>
      </c>
      <c r="C2655" s="200" t="s">
        <v>675</v>
      </c>
      <c r="D2655" s="200" t="s">
        <v>221</v>
      </c>
      <c r="I2655" s="200" t="s">
        <v>4584</v>
      </c>
      <c r="Y2655" s="200" t="s">
        <v>4648</v>
      </c>
      <c r="Z2655" s="200" t="s">
        <v>4648</v>
      </c>
    </row>
    <row r="2656" spans="1:26" x14ac:dyDescent="0.3">
      <c r="A2656" s="200">
        <v>336222</v>
      </c>
      <c r="B2656" s="200" t="s">
        <v>3302</v>
      </c>
      <c r="C2656" s="200" t="s">
        <v>1862</v>
      </c>
      <c r="D2656" s="200" t="s">
        <v>587</v>
      </c>
      <c r="I2656" s="200" t="s">
        <v>4584</v>
      </c>
      <c r="Y2656" s="200" t="s">
        <v>4648</v>
      </c>
      <c r="Z2656" s="200" t="s">
        <v>4648</v>
      </c>
    </row>
    <row r="2657" spans="1:26" x14ac:dyDescent="0.3">
      <c r="A2657" s="200">
        <v>332660</v>
      </c>
      <c r="B2657" s="200" t="s">
        <v>1340</v>
      </c>
      <c r="C2657" s="200" t="s">
        <v>315</v>
      </c>
      <c r="D2657" s="200" t="s">
        <v>444</v>
      </c>
      <c r="I2657" s="200" t="s">
        <v>4584</v>
      </c>
      <c r="Z2657" s="200" t="s">
        <v>4648</v>
      </c>
    </row>
    <row r="2658" spans="1:26" x14ac:dyDescent="0.3">
      <c r="A2658" s="200">
        <v>320748</v>
      </c>
      <c r="B2658" s="200" t="s">
        <v>2294</v>
      </c>
      <c r="C2658" s="200" t="s">
        <v>628</v>
      </c>
      <c r="D2658" s="200" t="s">
        <v>928</v>
      </c>
      <c r="I2658" s="200" t="s">
        <v>4584</v>
      </c>
      <c r="W2658" s="200" t="s">
        <v>4648</v>
      </c>
      <c r="X2658" s="200" t="s">
        <v>4648</v>
      </c>
      <c r="Y2658" s="200" t="s">
        <v>4648</v>
      </c>
      <c r="Z2658" s="200" t="s">
        <v>4648</v>
      </c>
    </row>
    <row r="2659" spans="1:26" x14ac:dyDescent="0.3">
      <c r="A2659" s="200">
        <v>336223</v>
      </c>
      <c r="B2659" s="200" t="s">
        <v>2109</v>
      </c>
      <c r="C2659" s="200" t="s">
        <v>222</v>
      </c>
      <c r="D2659" s="200" t="s">
        <v>2110</v>
      </c>
      <c r="I2659" s="200" t="s">
        <v>4584</v>
      </c>
      <c r="Y2659" s="200" t="s">
        <v>4648</v>
      </c>
      <c r="Z2659" s="200" t="s">
        <v>4648</v>
      </c>
    </row>
    <row r="2660" spans="1:26" x14ac:dyDescent="0.3">
      <c r="A2660" s="200">
        <v>323850</v>
      </c>
      <c r="B2660" s="200" t="s">
        <v>2806</v>
      </c>
      <c r="C2660" s="200" t="s">
        <v>203</v>
      </c>
      <c r="D2660" s="200" t="s">
        <v>857</v>
      </c>
      <c r="I2660" s="200" t="s">
        <v>4584</v>
      </c>
      <c r="V2660" s="200" t="s">
        <v>4648</v>
      </c>
      <c r="W2660" s="200" t="s">
        <v>4648</v>
      </c>
      <c r="X2660" s="200" t="s">
        <v>4648</v>
      </c>
      <c r="Y2660" s="200" t="s">
        <v>4648</v>
      </c>
      <c r="Z2660" s="200" t="s">
        <v>4648</v>
      </c>
    </row>
    <row r="2661" spans="1:26" x14ac:dyDescent="0.3">
      <c r="A2661" s="200">
        <v>330346</v>
      </c>
      <c r="B2661" s="200" t="s">
        <v>979</v>
      </c>
      <c r="C2661" s="200" t="s">
        <v>373</v>
      </c>
      <c r="D2661" s="200" t="s">
        <v>377</v>
      </c>
      <c r="I2661" s="200" t="s">
        <v>4584</v>
      </c>
      <c r="W2661" s="200" t="s">
        <v>4648</v>
      </c>
      <c r="X2661" s="200" t="s">
        <v>4648</v>
      </c>
      <c r="Y2661" s="200" t="s">
        <v>4648</v>
      </c>
      <c r="Z2661" s="200" t="s">
        <v>4648</v>
      </c>
    </row>
    <row r="2662" spans="1:26" x14ac:dyDescent="0.3">
      <c r="A2662" s="200">
        <v>328429</v>
      </c>
      <c r="B2662" s="200" t="s">
        <v>1742</v>
      </c>
      <c r="C2662" s="200" t="s">
        <v>288</v>
      </c>
      <c r="D2662" s="200" t="s">
        <v>2247</v>
      </c>
      <c r="I2662" s="200" t="s">
        <v>4584</v>
      </c>
      <c r="W2662" s="200" t="s">
        <v>4648</v>
      </c>
      <c r="X2662" s="200" t="s">
        <v>4648</v>
      </c>
      <c r="Y2662" s="200" t="s">
        <v>4648</v>
      </c>
      <c r="Z2662" s="200" t="s">
        <v>4648</v>
      </c>
    </row>
    <row r="2663" spans="1:26" x14ac:dyDescent="0.3">
      <c r="A2663" s="200">
        <v>337939</v>
      </c>
      <c r="B2663" s="200" t="s">
        <v>1742</v>
      </c>
      <c r="C2663" s="200" t="s">
        <v>234</v>
      </c>
      <c r="D2663" s="200" t="s">
        <v>268</v>
      </c>
      <c r="I2663" s="200" t="s">
        <v>4584</v>
      </c>
    </row>
    <row r="2664" spans="1:26" x14ac:dyDescent="0.3">
      <c r="A2664" s="200">
        <v>332664</v>
      </c>
      <c r="B2664" s="200" t="s">
        <v>1091</v>
      </c>
      <c r="C2664" s="200" t="s">
        <v>399</v>
      </c>
      <c r="D2664" s="200" t="s">
        <v>789</v>
      </c>
      <c r="I2664" s="200" t="s">
        <v>4584</v>
      </c>
      <c r="Y2664" s="200" t="s">
        <v>4648</v>
      </c>
      <c r="Z2664" s="200" t="s">
        <v>4648</v>
      </c>
    </row>
    <row r="2665" spans="1:26" x14ac:dyDescent="0.3">
      <c r="A2665" s="200">
        <v>330351</v>
      </c>
      <c r="B2665" s="200" t="s">
        <v>5486</v>
      </c>
      <c r="C2665" s="200" t="s">
        <v>288</v>
      </c>
      <c r="D2665" s="200" t="s">
        <v>5487</v>
      </c>
      <c r="F2665" s="200">
        <v>35438</v>
      </c>
      <c r="G2665" s="200" t="s">
        <v>5488</v>
      </c>
      <c r="H2665" s="200">
        <v>1</v>
      </c>
      <c r="I2665" s="200" t="s">
        <v>4647</v>
      </c>
    </row>
    <row r="2666" spans="1:26" x14ac:dyDescent="0.3">
      <c r="A2666" s="200">
        <v>334828</v>
      </c>
      <c r="B2666" s="200" t="s">
        <v>422</v>
      </c>
      <c r="C2666" s="200" t="s">
        <v>273</v>
      </c>
      <c r="D2666" s="200" t="s">
        <v>2756</v>
      </c>
      <c r="I2666" s="200" t="s">
        <v>4584</v>
      </c>
      <c r="W2666" s="200" t="s">
        <v>4648</v>
      </c>
      <c r="X2666" s="200" t="s">
        <v>4648</v>
      </c>
      <c r="Y2666" s="200" t="s">
        <v>4648</v>
      </c>
      <c r="Z2666" s="200" t="s">
        <v>4648</v>
      </c>
    </row>
    <row r="2667" spans="1:26" x14ac:dyDescent="0.3">
      <c r="A2667" s="200">
        <v>334478</v>
      </c>
      <c r="B2667" s="200" t="s">
        <v>2681</v>
      </c>
      <c r="C2667" s="200" t="s">
        <v>248</v>
      </c>
      <c r="D2667" s="200" t="s">
        <v>1768</v>
      </c>
      <c r="I2667" s="200" t="s">
        <v>4584</v>
      </c>
      <c r="W2667" s="200" t="s">
        <v>4648</v>
      </c>
      <c r="X2667" s="200" t="s">
        <v>4648</v>
      </c>
      <c r="Y2667" s="200" t="s">
        <v>4648</v>
      </c>
      <c r="Z2667" s="200" t="s">
        <v>4648</v>
      </c>
    </row>
    <row r="2668" spans="1:26" x14ac:dyDescent="0.3">
      <c r="A2668" s="200">
        <v>334479</v>
      </c>
      <c r="B2668" s="200" t="s">
        <v>2682</v>
      </c>
      <c r="C2668" s="200" t="s">
        <v>201</v>
      </c>
      <c r="D2668" s="200" t="s">
        <v>202</v>
      </c>
      <c r="I2668" s="200" t="s">
        <v>4584</v>
      </c>
      <c r="W2668" s="200" t="s">
        <v>4648</v>
      </c>
      <c r="X2668" s="200" t="s">
        <v>4648</v>
      </c>
      <c r="Y2668" s="200" t="s">
        <v>4648</v>
      </c>
      <c r="Z2668" s="200" t="s">
        <v>4648</v>
      </c>
    </row>
    <row r="2669" spans="1:26" x14ac:dyDescent="0.3">
      <c r="A2669" s="200">
        <v>336228</v>
      </c>
      <c r="B2669" s="200" t="s">
        <v>3303</v>
      </c>
      <c r="C2669" s="200" t="s">
        <v>698</v>
      </c>
      <c r="D2669" s="200" t="s">
        <v>204</v>
      </c>
      <c r="I2669" s="200" t="s">
        <v>4584</v>
      </c>
      <c r="Y2669" s="200" t="s">
        <v>4648</v>
      </c>
      <c r="Z2669" s="200" t="s">
        <v>4648</v>
      </c>
    </row>
    <row r="2670" spans="1:26" x14ac:dyDescent="0.3">
      <c r="A2670" s="200">
        <v>333540</v>
      </c>
      <c r="B2670" s="200" t="s">
        <v>5489</v>
      </c>
      <c r="C2670" s="200" t="s">
        <v>5410</v>
      </c>
      <c r="D2670" s="200" t="s">
        <v>5490</v>
      </c>
      <c r="F2670" s="200">
        <v>35019</v>
      </c>
      <c r="G2670" s="200" t="s">
        <v>5491</v>
      </c>
      <c r="H2670" s="200">
        <v>1</v>
      </c>
      <c r="I2670" s="200" t="s">
        <v>4647</v>
      </c>
    </row>
    <row r="2671" spans="1:26" x14ac:dyDescent="0.3">
      <c r="A2671" s="200">
        <v>336230</v>
      </c>
      <c r="B2671" s="200" t="s">
        <v>1135</v>
      </c>
      <c r="C2671" s="200" t="s">
        <v>319</v>
      </c>
      <c r="D2671" s="200" t="s">
        <v>477</v>
      </c>
      <c r="I2671" s="200" t="s">
        <v>4584</v>
      </c>
      <c r="Y2671" s="200" t="s">
        <v>4648</v>
      </c>
      <c r="Z2671" s="200" t="s">
        <v>4648</v>
      </c>
    </row>
    <row r="2672" spans="1:26" x14ac:dyDescent="0.3">
      <c r="A2672" s="200">
        <v>334960</v>
      </c>
      <c r="B2672" s="200" t="s">
        <v>5492</v>
      </c>
      <c r="C2672" s="200" t="s">
        <v>201</v>
      </c>
      <c r="D2672" s="200" t="s">
        <v>943</v>
      </c>
      <c r="I2672" s="200" t="s">
        <v>4647</v>
      </c>
      <c r="X2672" s="200" t="s">
        <v>4648</v>
      </c>
      <c r="Y2672" s="200" t="s">
        <v>4648</v>
      </c>
      <c r="Z2672" s="200" t="s">
        <v>4648</v>
      </c>
    </row>
    <row r="2673" spans="1:26" x14ac:dyDescent="0.3">
      <c r="A2673" s="200">
        <v>336232</v>
      </c>
      <c r="B2673" s="200" t="s">
        <v>2113</v>
      </c>
      <c r="C2673" s="200" t="s">
        <v>490</v>
      </c>
      <c r="D2673" s="200" t="s">
        <v>292</v>
      </c>
      <c r="I2673" s="200" t="s">
        <v>4584</v>
      </c>
      <c r="Z2673" s="200" t="s">
        <v>4648</v>
      </c>
    </row>
    <row r="2674" spans="1:26" x14ac:dyDescent="0.3">
      <c r="A2674" s="200">
        <v>334480</v>
      </c>
      <c r="B2674" s="200" t="s">
        <v>1201</v>
      </c>
      <c r="C2674" s="200" t="s">
        <v>554</v>
      </c>
      <c r="D2674" s="200" t="s">
        <v>591</v>
      </c>
      <c r="I2674" s="200" t="s">
        <v>4584</v>
      </c>
      <c r="Y2674" s="200" t="s">
        <v>4648</v>
      </c>
      <c r="Z2674" s="200" t="s">
        <v>4648</v>
      </c>
    </row>
    <row r="2675" spans="1:26" x14ac:dyDescent="0.3">
      <c r="A2675" s="200">
        <v>336233</v>
      </c>
      <c r="B2675" s="200" t="s">
        <v>1201</v>
      </c>
      <c r="C2675" s="200" t="s">
        <v>216</v>
      </c>
      <c r="D2675" s="200" t="s">
        <v>454</v>
      </c>
      <c r="I2675" s="200" t="s">
        <v>4584</v>
      </c>
      <c r="Z2675" s="200" t="s">
        <v>4648</v>
      </c>
    </row>
    <row r="2676" spans="1:26" x14ac:dyDescent="0.3">
      <c r="A2676" s="200">
        <v>337941</v>
      </c>
      <c r="B2676" s="200" t="s">
        <v>3999</v>
      </c>
      <c r="C2676" s="200" t="s">
        <v>3599</v>
      </c>
      <c r="D2676" s="200" t="s">
        <v>897</v>
      </c>
      <c r="I2676" s="200" t="s">
        <v>4584</v>
      </c>
      <c r="Z2676" s="200" t="s">
        <v>4648</v>
      </c>
    </row>
    <row r="2677" spans="1:26" x14ac:dyDescent="0.3">
      <c r="A2677" s="200">
        <v>336234</v>
      </c>
      <c r="B2677" s="200" t="s">
        <v>1092</v>
      </c>
      <c r="C2677" s="200" t="s">
        <v>251</v>
      </c>
      <c r="D2677" s="200" t="s">
        <v>274</v>
      </c>
      <c r="I2677" s="200" t="s">
        <v>4584</v>
      </c>
      <c r="Z2677" s="200" t="s">
        <v>4648</v>
      </c>
    </row>
    <row r="2678" spans="1:26" x14ac:dyDescent="0.3">
      <c r="A2678" s="200">
        <v>330355</v>
      </c>
      <c r="B2678" s="200" t="s">
        <v>1092</v>
      </c>
      <c r="C2678" s="200" t="s">
        <v>330</v>
      </c>
      <c r="D2678" s="200" t="s">
        <v>597</v>
      </c>
      <c r="I2678" s="200" t="s">
        <v>4647</v>
      </c>
      <c r="W2678" s="200" t="s">
        <v>4648</v>
      </c>
      <c r="Y2678" s="200" t="s">
        <v>4648</v>
      </c>
      <c r="Z2678" s="200" t="s">
        <v>4648</v>
      </c>
    </row>
    <row r="2679" spans="1:26" x14ac:dyDescent="0.3">
      <c r="A2679" s="200">
        <v>320764</v>
      </c>
      <c r="B2679" s="200" t="s">
        <v>2295</v>
      </c>
      <c r="C2679" s="200" t="s">
        <v>464</v>
      </c>
      <c r="D2679" s="200" t="s">
        <v>511</v>
      </c>
      <c r="I2679" s="200" t="s">
        <v>4584</v>
      </c>
      <c r="W2679" s="200" t="s">
        <v>4648</v>
      </c>
      <c r="X2679" s="200" t="s">
        <v>4648</v>
      </c>
      <c r="Y2679" s="200" t="s">
        <v>4648</v>
      </c>
      <c r="Z2679" s="200" t="s">
        <v>4648</v>
      </c>
    </row>
    <row r="2680" spans="1:26" x14ac:dyDescent="0.3">
      <c r="A2680" s="200">
        <v>336236</v>
      </c>
      <c r="B2680" s="200" t="s">
        <v>1093</v>
      </c>
      <c r="C2680" s="200" t="s">
        <v>564</v>
      </c>
      <c r="D2680" s="200" t="s">
        <v>263</v>
      </c>
      <c r="I2680" s="200" t="s">
        <v>4584</v>
      </c>
      <c r="Y2680" s="200" t="s">
        <v>4648</v>
      </c>
      <c r="Z2680" s="200" t="s">
        <v>4648</v>
      </c>
    </row>
    <row r="2681" spans="1:26" x14ac:dyDescent="0.3">
      <c r="A2681" s="200">
        <v>334481</v>
      </c>
      <c r="B2681" s="200" t="s">
        <v>1694</v>
      </c>
      <c r="C2681" s="200" t="s">
        <v>356</v>
      </c>
      <c r="D2681" s="200" t="s">
        <v>436</v>
      </c>
      <c r="I2681" s="200" t="s">
        <v>4584</v>
      </c>
      <c r="W2681" s="200" t="s">
        <v>4648</v>
      </c>
      <c r="Y2681" s="200" t="s">
        <v>4648</v>
      </c>
      <c r="Z2681" s="200" t="s">
        <v>4648</v>
      </c>
    </row>
    <row r="2682" spans="1:26" x14ac:dyDescent="0.3">
      <c r="A2682" s="200">
        <v>337943</v>
      </c>
      <c r="B2682" s="200" t="s">
        <v>4000</v>
      </c>
      <c r="C2682" s="200" t="s">
        <v>203</v>
      </c>
      <c r="D2682" s="200" t="s">
        <v>807</v>
      </c>
      <c r="I2682" s="200" t="s">
        <v>4584</v>
      </c>
      <c r="Z2682" s="200" t="s">
        <v>4648</v>
      </c>
    </row>
    <row r="2683" spans="1:26" x14ac:dyDescent="0.3">
      <c r="A2683" s="200">
        <v>334482</v>
      </c>
      <c r="B2683" s="200" t="s">
        <v>2683</v>
      </c>
      <c r="C2683" s="200" t="s">
        <v>336</v>
      </c>
      <c r="D2683" s="200" t="s">
        <v>352</v>
      </c>
      <c r="I2683" s="200" t="s">
        <v>4584</v>
      </c>
      <c r="W2683" s="200" t="s">
        <v>4648</v>
      </c>
      <c r="X2683" s="200" t="s">
        <v>4648</v>
      </c>
      <c r="Y2683" s="200" t="s">
        <v>4648</v>
      </c>
      <c r="Z2683" s="200" t="s">
        <v>4648</v>
      </c>
    </row>
    <row r="2684" spans="1:26" x14ac:dyDescent="0.3">
      <c r="A2684" s="200">
        <v>323856</v>
      </c>
      <c r="B2684" s="200" t="s">
        <v>5495</v>
      </c>
      <c r="C2684" s="200" t="s">
        <v>519</v>
      </c>
      <c r="I2684" s="200" t="s">
        <v>4647</v>
      </c>
      <c r="W2684" s="200" t="s">
        <v>4648</v>
      </c>
      <c r="Y2684" s="200" t="s">
        <v>4648</v>
      </c>
      <c r="Z2684" s="200" t="s">
        <v>4648</v>
      </c>
    </row>
    <row r="2685" spans="1:26" x14ac:dyDescent="0.3">
      <c r="A2685" s="200">
        <v>309955</v>
      </c>
      <c r="B2685" s="200" t="s">
        <v>5496</v>
      </c>
      <c r="C2685" s="200" t="s">
        <v>424</v>
      </c>
      <c r="D2685" s="200" t="s">
        <v>5497</v>
      </c>
      <c r="I2685" s="200" t="s">
        <v>4647</v>
      </c>
    </row>
    <row r="2686" spans="1:26" x14ac:dyDescent="0.3">
      <c r="A2686" s="200">
        <v>334483</v>
      </c>
      <c r="B2686" s="200" t="s">
        <v>1411</v>
      </c>
      <c r="C2686" s="200" t="s">
        <v>1412</v>
      </c>
      <c r="D2686" s="200" t="s">
        <v>944</v>
      </c>
      <c r="I2686" s="200" t="s">
        <v>4584</v>
      </c>
      <c r="Y2686" s="200" t="s">
        <v>4648</v>
      </c>
      <c r="Z2686" s="200" t="s">
        <v>4648</v>
      </c>
    </row>
    <row r="2687" spans="1:26" x14ac:dyDescent="0.3">
      <c r="A2687" s="200">
        <v>336238</v>
      </c>
      <c r="B2687" s="200" t="s">
        <v>1411</v>
      </c>
      <c r="C2687" s="200" t="s">
        <v>238</v>
      </c>
      <c r="D2687" s="200" t="s">
        <v>340</v>
      </c>
      <c r="I2687" s="200" t="s">
        <v>4584</v>
      </c>
      <c r="Y2687" s="200" t="s">
        <v>4648</v>
      </c>
      <c r="Z2687" s="200" t="s">
        <v>4648</v>
      </c>
    </row>
    <row r="2688" spans="1:26" x14ac:dyDescent="0.3">
      <c r="A2688" s="200">
        <v>332677</v>
      </c>
      <c r="B2688" s="200" t="s">
        <v>1341</v>
      </c>
      <c r="C2688" s="200" t="s">
        <v>390</v>
      </c>
      <c r="D2688" s="200" t="s">
        <v>328</v>
      </c>
      <c r="I2688" s="200" t="s">
        <v>4584</v>
      </c>
      <c r="Y2688" s="200" t="s">
        <v>4648</v>
      </c>
      <c r="Z2688" s="200" t="s">
        <v>4648</v>
      </c>
    </row>
    <row r="2689" spans="1:26" x14ac:dyDescent="0.3">
      <c r="A2689" s="200">
        <v>337944</v>
      </c>
      <c r="B2689" s="200" t="s">
        <v>4001</v>
      </c>
      <c r="C2689" s="200" t="s">
        <v>209</v>
      </c>
      <c r="D2689" s="200" t="s">
        <v>377</v>
      </c>
      <c r="F2689" s="200">
        <v>36058</v>
      </c>
      <c r="G2689" s="200" t="s">
        <v>4533</v>
      </c>
      <c r="H2689" s="200">
        <v>1</v>
      </c>
      <c r="I2689" s="200" t="s">
        <v>4584</v>
      </c>
    </row>
    <row r="2690" spans="1:26" x14ac:dyDescent="0.3">
      <c r="A2690" s="200">
        <v>336239</v>
      </c>
      <c r="B2690" s="200" t="s">
        <v>3304</v>
      </c>
      <c r="C2690" s="200" t="s">
        <v>342</v>
      </c>
      <c r="D2690" s="200" t="s">
        <v>753</v>
      </c>
      <c r="I2690" s="200" t="s">
        <v>4584</v>
      </c>
      <c r="Y2690" s="200" t="s">
        <v>4648</v>
      </c>
      <c r="Z2690" s="200" t="s">
        <v>4648</v>
      </c>
    </row>
    <row r="2691" spans="1:26" x14ac:dyDescent="0.3">
      <c r="A2691" s="200">
        <v>330365</v>
      </c>
      <c r="B2691" s="200" t="s">
        <v>2404</v>
      </c>
      <c r="C2691" s="200" t="s">
        <v>203</v>
      </c>
      <c r="D2691" s="200" t="s">
        <v>257</v>
      </c>
      <c r="I2691" s="200" t="s">
        <v>4584</v>
      </c>
      <c r="W2691" s="200" t="s">
        <v>4648</v>
      </c>
      <c r="X2691" s="200" t="s">
        <v>4648</v>
      </c>
      <c r="Y2691" s="200" t="s">
        <v>4648</v>
      </c>
      <c r="Z2691" s="200" t="s">
        <v>4648</v>
      </c>
    </row>
    <row r="2692" spans="1:26" x14ac:dyDescent="0.3">
      <c r="A2692" s="200">
        <v>330366</v>
      </c>
      <c r="B2692" s="200" t="s">
        <v>1528</v>
      </c>
      <c r="C2692" s="200" t="s">
        <v>501</v>
      </c>
      <c r="D2692" s="200" t="s">
        <v>280</v>
      </c>
      <c r="I2692" s="200" t="s">
        <v>4584</v>
      </c>
      <c r="X2692" s="200" t="s">
        <v>4648</v>
      </c>
      <c r="Y2692" s="200" t="s">
        <v>4648</v>
      </c>
      <c r="Z2692" s="200" t="s">
        <v>4648</v>
      </c>
    </row>
    <row r="2693" spans="1:26" x14ac:dyDescent="0.3">
      <c r="A2693" s="200">
        <v>322602</v>
      </c>
      <c r="B2693" s="200" t="s">
        <v>1458</v>
      </c>
      <c r="C2693" s="200" t="s">
        <v>692</v>
      </c>
      <c r="D2693" s="200" t="s">
        <v>405</v>
      </c>
      <c r="I2693" s="200" t="s">
        <v>4584</v>
      </c>
      <c r="W2693" s="200" t="s">
        <v>4648</v>
      </c>
      <c r="X2693" s="200" t="s">
        <v>4648</v>
      </c>
      <c r="Y2693" s="200" t="s">
        <v>4648</v>
      </c>
      <c r="Z2693" s="200" t="s">
        <v>4648</v>
      </c>
    </row>
    <row r="2694" spans="1:26" x14ac:dyDescent="0.3">
      <c r="A2694" s="200">
        <v>330367</v>
      </c>
      <c r="B2694" s="200" t="s">
        <v>1458</v>
      </c>
      <c r="C2694" s="200" t="s">
        <v>391</v>
      </c>
      <c r="D2694" s="200" t="s">
        <v>334</v>
      </c>
      <c r="I2694" s="200" t="s">
        <v>4647</v>
      </c>
      <c r="V2694" s="200" t="s">
        <v>4648</v>
      </c>
      <c r="W2694" s="200" t="s">
        <v>4648</v>
      </c>
      <c r="Y2694" s="200" t="s">
        <v>4648</v>
      </c>
      <c r="Z2694" s="200" t="s">
        <v>4648</v>
      </c>
    </row>
    <row r="2695" spans="1:26" x14ac:dyDescent="0.3">
      <c r="A2695" s="200">
        <v>320791</v>
      </c>
      <c r="B2695" s="200" t="s">
        <v>5500</v>
      </c>
      <c r="C2695" s="200" t="s">
        <v>445</v>
      </c>
      <c r="D2695" s="200" t="s">
        <v>532</v>
      </c>
      <c r="I2695" s="200" t="s">
        <v>4647</v>
      </c>
      <c r="Z2695" s="200" t="s">
        <v>4648</v>
      </c>
    </row>
    <row r="2696" spans="1:26" x14ac:dyDescent="0.3">
      <c r="A2696" s="200">
        <v>320792</v>
      </c>
      <c r="B2696" s="200" t="s">
        <v>1459</v>
      </c>
      <c r="C2696" s="200" t="s">
        <v>293</v>
      </c>
      <c r="D2696" s="200" t="s">
        <v>771</v>
      </c>
      <c r="I2696" s="200" t="s">
        <v>4584</v>
      </c>
      <c r="W2696" s="200" t="s">
        <v>4648</v>
      </c>
      <c r="Y2696" s="200" t="s">
        <v>4648</v>
      </c>
      <c r="Z2696" s="200" t="s">
        <v>4648</v>
      </c>
    </row>
    <row r="2697" spans="1:26" x14ac:dyDescent="0.3">
      <c r="A2697" s="200">
        <v>332681</v>
      </c>
      <c r="B2697" s="200" t="s">
        <v>2942</v>
      </c>
      <c r="C2697" s="200" t="s">
        <v>648</v>
      </c>
      <c r="D2697" s="200" t="s">
        <v>583</v>
      </c>
      <c r="I2697" s="200" t="s">
        <v>4584</v>
      </c>
      <c r="V2697" s="200" t="s">
        <v>4648</v>
      </c>
      <c r="W2697" s="200" t="s">
        <v>4648</v>
      </c>
      <c r="Y2697" s="200" t="s">
        <v>4648</v>
      </c>
      <c r="Z2697" s="200" t="s">
        <v>4648</v>
      </c>
    </row>
    <row r="2698" spans="1:26" x14ac:dyDescent="0.3">
      <c r="A2698" s="200">
        <v>336922</v>
      </c>
      <c r="B2698" s="200" t="s">
        <v>3481</v>
      </c>
      <c r="C2698" s="200" t="s">
        <v>601</v>
      </c>
      <c r="D2698" s="200" t="s">
        <v>532</v>
      </c>
      <c r="I2698" s="200" t="s">
        <v>4584</v>
      </c>
      <c r="Z2698" s="200" t="s">
        <v>4648</v>
      </c>
    </row>
    <row r="2699" spans="1:26" x14ac:dyDescent="0.3">
      <c r="A2699" s="200">
        <v>336243</v>
      </c>
      <c r="B2699" s="200" t="s">
        <v>2114</v>
      </c>
      <c r="C2699" s="200" t="s">
        <v>493</v>
      </c>
      <c r="D2699" s="200" t="s">
        <v>261</v>
      </c>
      <c r="I2699" s="200" t="s">
        <v>4584</v>
      </c>
      <c r="Y2699" s="200" t="s">
        <v>4648</v>
      </c>
      <c r="Z2699" s="200" t="s">
        <v>4648</v>
      </c>
    </row>
    <row r="2700" spans="1:26" x14ac:dyDescent="0.3">
      <c r="A2700" s="200">
        <v>336246</v>
      </c>
      <c r="B2700" s="200" t="s">
        <v>2115</v>
      </c>
      <c r="C2700" s="200" t="s">
        <v>782</v>
      </c>
      <c r="D2700" s="200" t="s">
        <v>263</v>
      </c>
      <c r="I2700" s="200" t="s">
        <v>4584</v>
      </c>
      <c r="Y2700" s="200" t="s">
        <v>4648</v>
      </c>
      <c r="Z2700" s="200" t="s">
        <v>4648</v>
      </c>
    </row>
    <row r="2701" spans="1:26" x14ac:dyDescent="0.3">
      <c r="A2701" s="200">
        <v>336245</v>
      </c>
      <c r="B2701" s="200" t="s">
        <v>2115</v>
      </c>
      <c r="C2701" s="200" t="s">
        <v>337</v>
      </c>
      <c r="D2701" s="200" t="s">
        <v>3305</v>
      </c>
      <c r="I2701" s="200" t="s">
        <v>4584</v>
      </c>
      <c r="Y2701" s="200" t="s">
        <v>4648</v>
      </c>
      <c r="Z2701" s="200" t="s">
        <v>4648</v>
      </c>
    </row>
    <row r="2702" spans="1:26" x14ac:dyDescent="0.3">
      <c r="A2702" s="200">
        <v>337945</v>
      </c>
      <c r="B2702" s="200" t="s">
        <v>4002</v>
      </c>
      <c r="C2702" s="200" t="s">
        <v>315</v>
      </c>
      <c r="D2702" s="200" t="s">
        <v>4003</v>
      </c>
      <c r="I2702" s="200" t="s">
        <v>4584</v>
      </c>
      <c r="Z2702" s="200" t="s">
        <v>4648</v>
      </c>
    </row>
    <row r="2703" spans="1:26" x14ac:dyDescent="0.3">
      <c r="A2703" s="200">
        <v>330375</v>
      </c>
      <c r="B2703" s="200" t="s">
        <v>5504</v>
      </c>
      <c r="C2703" s="200" t="s">
        <v>203</v>
      </c>
      <c r="D2703" s="200" t="s">
        <v>268</v>
      </c>
      <c r="I2703" s="200" t="s">
        <v>4647</v>
      </c>
      <c r="Z2703" s="200" t="s">
        <v>4648</v>
      </c>
    </row>
    <row r="2704" spans="1:26" x14ac:dyDescent="0.3">
      <c r="A2704" s="200">
        <v>327961</v>
      </c>
      <c r="B2704" s="200" t="s">
        <v>2861</v>
      </c>
      <c r="C2704" s="200" t="s">
        <v>201</v>
      </c>
      <c r="D2704" s="200" t="s">
        <v>941</v>
      </c>
      <c r="I2704" s="200" t="s">
        <v>4584</v>
      </c>
      <c r="V2704" s="200" t="s">
        <v>4648</v>
      </c>
      <c r="X2704" s="200" t="s">
        <v>4648</v>
      </c>
      <c r="Y2704" s="200" t="s">
        <v>4648</v>
      </c>
      <c r="Z2704" s="200" t="s">
        <v>4648</v>
      </c>
    </row>
    <row r="2705" spans="1:26" x14ac:dyDescent="0.3">
      <c r="A2705" s="200">
        <v>331335</v>
      </c>
      <c r="B2705" s="200" t="s">
        <v>5506</v>
      </c>
      <c r="C2705" s="200" t="s">
        <v>307</v>
      </c>
      <c r="D2705" s="200" t="s">
        <v>263</v>
      </c>
      <c r="I2705" s="200" t="s">
        <v>4584</v>
      </c>
      <c r="Z2705" s="200" t="s">
        <v>4648</v>
      </c>
    </row>
    <row r="2706" spans="1:26" x14ac:dyDescent="0.3">
      <c r="A2706" s="200">
        <v>334489</v>
      </c>
      <c r="B2706" s="200" t="s">
        <v>2684</v>
      </c>
      <c r="C2706" s="200" t="s">
        <v>443</v>
      </c>
      <c r="D2706" s="200" t="s">
        <v>1028</v>
      </c>
      <c r="I2706" s="200" t="s">
        <v>4584</v>
      </c>
      <c r="W2706" s="200" t="s">
        <v>4648</v>
      </c>
      <c r="X2706" s="200" t="s">
        <v>4648</v>
      </c>
      <c r="Y2706" s="200" t="s">
        <v>4648</v>
      </c>
      <c r="Z2706" s="200" t="s">
        <v>4648</v>
      </c>
    </row>
    <row r="2707" spans="1:26" x14ac:dyDescent="0.3">
      <c r="A2707" s="200">
        <v>334490</v>
      </c>
      <c r="B2707" s="200" t="s">
        <v>2685</v>
      </c>
      <c r="C2707" s="200" t="s">
        <v>333</v>
      </c>
      <c r="D2707" s="200" t="s">
        <v>351</v>
      </c>
      <c r="I2707" s="200" t="s">
        <v>4584</v>
      </c>
      <c r="W2707" s="200" t="s">
        <v>4648</v>
      </c>
      <c r="X2707" s="200" t="s">
        <v>4648</v>
      </c>
      <c r="Y2707" s="200" t="s">
        <v>4648</v>
      </c>
      <c r="Z2707" s="200" t="s">
        <v>4648</v>
      </c>
    </row>
    <row r="2708" spans="1:26" x14ac:dyDescent="0.3">
      <c r="A2708" s="200">
        <v>336247</v>
      </c>
      <c r="B2708" s="200" t="s">
        <v>1136</v>
      </c>
      <c r="C2708" s="200" t="s">
        <v>350</v>
      </c>
      <c r="D2708" s="200" t="s">
        <v>944</v>
      </c>
      <c r="I2708" s="200" t="s">
        <v>4584</v>
      </c>
      <c r="Y2708" s="200" t="s">
        <v>4648</v>
      </c>
      <c r="Z2708" s="200" t="s">
        <v>4648</v>
      </c>
    </row>
    <row r="2709" spans="1:26" x14ac:dyDescent="0.3">
      <c r="A2709" s="200">
        <v>336248</v>
      </c>
      <c r="B2709" s="200" t="s">
        <v>1136</v>
      </c>
      <c r="C2709" s="200" t="s">
        <v>1157</v>
      </c>
      <c r="D2709" s="200" t="s">
        <v>550</v>
      </c>
      <c r="I2709" s="200" t="s">
        <v>4584</v>
      </c>
      <c r="Z2709" s="200" t="s">
        <v>4648</v>
      </c>
    </row>
    <row r="2710" spans="1:26" x14ac:dyDescent="0.3">
      <c r="A2710" s="200">
        <v>332685</v>
      </c>
      <c r="B2710" s="200" t="s">
        <v>5507</v>
      </c>
      <c r="C2710" s="200" t="s">
        <v>278</v>
      </c>
      <c r="D2710" s="200" t="s">
        <v>558</v>
      </c>
      <c r="I2710" s="200" t="s">
        <v>4647</v>
      </c>
    </row>
    <row r="2711" spans="1:26" x14ac:dyDescent="0.3">
      <c r="A2711" s="200">
        <v>330381</v>
      </c>
      <c r="B2711" s="200" t="s">
        <v>5508</v>
      </c>
      <c r="C2711" s="200" t="s">
        <v>319</v>
      </c>
      <c r="D2711" s="200" t="s">
        <v>260</v>
      </c>
      <c r="I2711" s="200" t="s">
        <v>4584</v>
      </c>
      <c r="V2711" s="200" t="s">
        <v>4648</v>
      </c>
      <c r="W2711" s="200" t="s">
        <v>4648</v>
      </c>
      <c r="Y2711" s="200" t="s">
        <v>4648</v>
      </c>
      <c r="Z2711" s="200" t="s">
        <v>4648</v>
      </c>
    </row>
    <row r="2712" spans="1:26" x14ac:dyDescent="0.3">
      <c r="A2712" s="200">
        <v>334829</v>
      </c>
      <c r="B2712" s="200" t="s">
        <v>538</v>
      </c>
      <c r="C2712" s="200" t="s">
        <v>346</v>
      </c>
      <c r="D2712" s="200" t="s">
        <v>280</v>
      </c>
      <c r="I2712" s="200" t="s">
        <v>4584</v>
      </c>
      <c r="X2712" s="200" t="s">
        <v>4648</v>
      </c>
      <c r="Y2712" s="200" t="s">
        <v>4648</v>
      </c>
      <c r="Z2712" s="200" t="s">
        <v>4648</v>
      </c>
    </row>
    <row r="2713" spans="1:26" x14ac:dyDescent="0.3">
      <c r="A2713" s="200">
        <v>333346</v>
      </c>
      <c r="B2713" s="200" t="s">
        <v>2508</v>
      </c>
      <c r="C2713" s="200" t="s">
        <v>651</v>
      </c>
      <c r="D2713" s="200" t="s">
        <v>247</v>
      </c>
      <c r="I2713" s="200" t="s">
        <v>4584</v>
      </c>
      <c r="W2713" s="200" t="s">
        <v>4648</v>
      </c>
      <c r="X2713" s="200" t="s">
        <v>4648</v>
      </c>
      <c r="Y2713" s="200" t="s">
        <v>4648</v>
      </c>
      <c r="Z2713" s="200" t="s">
        <v>4648</v>
      </c>
    </row>
    <row r="2714" spans="1:26" x14ac:dyDescent="0.3">
      <c r="A2714" s="200">
        <v>322608</v>
      </c>
      <c r="B2714" s="200" t="s">
        <v>1462</v>
      </c>
      <c r="C2714" s="200" t="s">
        <v>806</v>
      </c>
      <c r="D2714" s="200" t="s">
        <v>289</v>
      </c>
      <c r="I2714" s="200" t="s">
        <v>4584</v>
      </c>
      <c r="X2714" s="200" t="s">
        <v>4648</v>
      </c>
      <c r="Y2714" s="200" t="s">
        <v>4648</v>
      </c>
      <c r="Z2714" s="200" t="s">
        <v>4648</v>
      </c>
    </row>
    <row r="2715" spans="1:26" x14ac:dyDescent="0.3">
      <c r="A2715" s="200">
        <v>325472</v>
      </c>
      <c r="B2715" s="200" t="s">
        <v>5516</v>
      </c>
      <c r="C2715" s="200" t="s">
        <v>288</v>
      </c>
      <c r="I2715" s="200" t="s">
        <v>4647</v>
      </c>
      <c r="Y2715" s="200" t="s">
        <v>4648</v>
      </c>
      <c r="Z2715" s="200" t="s">
        <v>4648</v>
      </c>
    </row>
    <row r="2716" spans="1:26" x14ac:dyDescent="0.3">
      <c r="A2716" s="200">
        <v>336250</v>
      </c>
      <c r="B2716" s="200" t="s">
        <v>3306</v>
      </c>
      <c r="C2716" s="200" t="s">
        <v>1199</v>
      </c>
      <c r="D2716" s="200" t="s">
        <v>334</v>
      </c>
      <c r="I2716" s="200" t="s">
        <v>4584</v>
      </c>
      <c r="Y2716" s="200" t="s">
        <v>4648</v>
      </c>
      <c r="Z2716" s="200" t="s">
        <v>4648</v>
      </c>
    </row>
    <row r="2717" spans="1:26" x14ac:dyDescent="0.3">
      <c r="A2717" s="200">
        <v>336251</v>
      </c>
      <c r="B2717" s="200" t="s">
        <v>1137</v>
      </c>
      <c r="C2717" s="200" t="s">
        <v>424</v>
      </c>
      <c r="D2717" s="200" t="s">
        <v>559</v>
      </c>
      <c r="I2717" s="200" t="s">
        <v>4584</v>
      </c>
      <c r="Y2717" s="200" t="s">
        <v>4648</v>
      </c>
      <c r="Z2717" s="200" t="s">
        <v>4648</v>
      </c>
    </row>
    <row r="2718" spans="1:26" x14ac:dyDescent="0.3">
      <c r="A2718" s="200">
        <v>336252</v>
      </c>
      <c r="B2718" s="200" t="s">
        <v>2116</v>
      </c>
      <c r="C2718" s="200" t="s">
        <v>912</v>
      </c>
      <c r="D2718" s="200" t="s">
        <v>349</v>
      </c>
      <c r="I2718" s="200" t="s">
        <v>4584</v>
      </c>
    </row>
    <row r="2719" spans="1:26" x14ac:dyDescent="0.3">
      <c r="A2719" s="200">
        <v>336253</v>
      </c>
      <c r="B2719" s="200" t="s">
        <v>3307</v>
      </c>
      <c r="C2719" s="200" t="s">
        <v>542</v>
      </c>
      <c r="D2719" s="200" t="s">
        <v>299</v>
      </c>
      <c r="I2719" s="200" t="s">
        <v>4584</v>
      </c>
      <c r="Y2719" s="200" t="s">
        <v>4648</v>
      </c>
      <c r="Z2719" s="200" t="s">
        <v>4648</v>
      </c>
    </row>
    <row r="2720" spans="1:26" x14ac:dyDescent="0.3">
      <c r="A2720" s="200">
        <v>320824</v>
      </c>
      <c r="B2720" s="200" t="s">
        <v>2296</v>
      </c>
      <c r="C2720" s="200" t="s">
        <v>369</v>
      </c>
      <c r="D2720" s="200" t="s">
        <v>1236</v>
      </c>
      <c r="I2720" s="200" t="s">
        <v>4584</v>
      </c>
      <c r="W2720" s="200" t="s">
        <v>4648</v>
      </c>
      <c r="X2720" s="200" t="s">
        <v>4648</v>
      </c>
      <c r="Y2720" s="200" t="s">
        <v>4648</v>
      </c>
      <c r="Z2720" s="200" t="s">
        <v>4648</v>
      </c>
    </row>
    <row r="2721" spans="1:26" x14ac:dyDescent="0.3">
      <c r="A2721" s="200">
        <v>337947</v>
      </c>
      <c r="B2721" s="200" t="s">
        <v>3308</v>
      </c>
      <c r="C2721" s="200" t="s">
        <v>238</v>
      </c>
      <c r="D2721" s="200" t="s">
        <v>322</v>
      </c>
      <c r="I2721" s="200" t="s">
        <v>4584</v>
      </c>
    </row>
    <row r="2722" spans="1:26" x14ac:dyDescent="0.3">
      <c r="A2722" s="200">
        <v>336254</v>
      </c>
      <c r="B2722" s="200" t="s">
        <v>3308</v>
      </c>
      <c r="C2722" s="200" t="s">
        <v>303</v>
      </c>
      <c r="D2722" s="200" t="s">
        <v>849</v>
      </c>
      <c r="I2722" s="200" t="s">
        <v>4584</v>
      </c>
      <c r="Y2722" s="200" t="s">
        <v>4648</v>
      </c>
      <c r="Z2722" s="200" t="s">
        <v>4648</v>
      </c>
    </row>
    <row r="2723" spans="1:26" x14ac:dyDescent="0.3">
      <c r="A2723" s="200">
        <v>332692</v>
      </c>
      <c r="B2723" s="200" t="s">
        <v>426</v>
      </c>
      <c r="C2723" s="200" t="s">
        <v>231</v>
      </c>
      <c r="D2723" s="200" t="s">
        <v>232</v>
      </c>
      <c r="I2723" s="200" t="s">
        <v>4584</v>
      </c>
      <c r="W2723" s="200" t="s">
        <v>4648</v>
      </c>
      <c r="X2723" s="200" t="s">
        <v>4648</v>
      </c>
      <c r="Y2723" s="200" t="s">
        <v>4648</v>
      </c>
      <c r="Z2723" s="200" t="s">
        <v>4648</v>
      </c>
    </row>
    <row r="2724" spans="1:26" x14ac:dyDescent="0.3">
      <c r="A2724" s="200">
        <v>325478</v>
      </c>
      <c r="B2724" s="200" t="s">
        <v>5519</v>
      </c>
      <c r="C2724" s="200" t="s">
        <v>286</v>
      </c>
      <c r="D2724" s="200" t="s">
        <v>431</v>
      </c>
      <c r="I2724" s="200" t="s">
        <v>4647</v>
      </c>
    </row>
    <row r="2725" spans="1:26" x14ac:dyDescent="0.3">
      <c r="A2725" s="200">
        <v>326632</v>
      </c>
      <c r="B2725" s="200" t="s">
        <v>5521</v>
      </c>
      <c r="C2725" s="200" t="s">
        <v>238</v>
      </c>
      <c r="D2725" s="200" t="s">
        <v>587</v>
      </c>
      <c r="I2725" s="200" t="s">
        <v>4647</v>
      </c>
      <c r="Z2725" s="200" t="s">
        <v>4648</v>
      </c>
    </row>
    <row r="2726" spans="1:26" x14ac:dyDescent="0.3">
      <c r="A2726" s="200">
        <v>337948</v>
      </c>
      <c r="B2726" s="200" t="s">
        <v>981</v>
      </c>
      <c r="C2726" s="200" t="s">
        <v>273</v>
      </c>
      <c r="D2726" s="200" t="s">
        <v>749</v>
      </c>
      <c r="I2726" s="200" t="s">
        <v>4584</v>
      </c>
    </row>
    <row r="2727" spans="1:26" x14ac:dyDescent="0.3">
      <c r="A2727" s="200">
        <v>320831</v>
      </c>
      <c r="B2727" s="200" t="s">
        <v>981</v>
      </c>
      <c r="C2727" s="200" t="s">
        <v>939</v>
      </c>
      <c r="D2727" s="200" t="s">
        <v>322</v>
      </c>
      <c r="I2727" s="200" t="s">
        <v>4584</v>
      </c>
      <c r="V2727" s="200" t="s">
        <v>4648</v>
      </c>
      <c r="W2727" s="200" t="s">
        <v>4648</v>
      </c>
      <c r="Y2727" s="200" t="s">
        <v>4648</v>
      </c>
      <c r="Z2727" s="200" t="s">
        <v>4648</v>
      </c>
    </row>
    <row r="2728" spans="1:26" x14ac:dyDescent="0.3">
      <c r="A2728" s="200">
        <v>332696</v>
      </c>
      <c r="B2728" s="200" t="s">
        <v>981</v>
      </c>
      <c r="C2728" s="200" t="s">
        <v>609</v>
      </c>
      <c r="D2728" s="200" t="s">
        <v>299</v>
      </c>
      <c r="I2728" s="200" t="s">
        <v>4584</v>
      </c>
      <c r="Y2728" s="200" t="s">
        <v>4648</v>
      </c>
      <c r="Z2728" s="200" t="s">
        <v>4648</v>
      </c>
    </row>
    <row r="2729" spans="1:26" x14ac:dyDescent="0.3">
      <c r="A2729" s="200">
        <v>336256</v>
      </c>
      <c r="B2729" s="200" t="s">
        <v>3309</v>
      </c>
      <c r="C2729" s="200" t="s">
        <v>286</v>
      </c>
      <c r="D2729" s="200" t="s">
        <v>268</v>
      </c>
      <c r="I2729" s="200" t="s">
        <v>4584</v>
      </c>
      <c r="Y2729" s="200" t="s">
        <v>4648</v>
      </c>
      <c r="Z2729" s="200" t="s">
        <v>4648</v>
      </c>
    </row>
    <row r="2730" spans="1:26" x14ac:dyDescent="0.3">
      <c r="A2730" s="200">
        <v>337949</v>
      </c>
      <c r="B2730" s="200" t="s">
        <v>3309</v>
      </c>
      <c r="C2730" s="200" t="s">
        <v>4004</v>
      </c>
      <c r="D2730" s="200" t="s">
        <v>436</v>
      </c>
      <c r="I2730" s="200" t="s">
        <v>4584</v>
      </c>
      <c r="Z2730" s="200" t="s">
        <v>4648</v>
      </c>
    </row>
    <row r="2731" spans="1:26" x14ac:dyDescent="0.3">
      <c r="A2731" s="200">
        <v>320834</v>
      </c>
      <c r="B2731" s="200" t="s">
        <v>2786</v>
      </c>
      <c r="C2731" s="200" t="s">
        <v>424</v>
      </c>
      <c r="D2731" s="200" t="s">
        <v>1046</v>
      </c>
      <c r="I2731" s="200" t="s">
        <v>4584</v>
      </c>
      <c r="V2731" s="200" t="s">
        <v>4648</v>
      </c>
      <c r="W2731" s="200" t="s">
        <v>4648</v>
      </c>
      <c r="Y2731" s="200" t="s">
        <v>4648</v>
      </c>
      <c r="Z2731" s="200" t="s">
        <v>4648</v>
      </c>
    </row>
    <row r="2732" spans="1:26" x14ac:dyDescent="0.3">
      <c r="A2732" s="200">
        <v>332700</v>
      </c>
      <c r="B2732" s="200" t="s">
        <v>2478</v>
      </c>
      <c r="C2732" s="200" t="s">
        <v>540</v>
      </c>
      <c r="D2732" s="200" t="s">
        <v>444</v>
      </c>
      <c r="I2732" s="200" t="s">
        <v>4584</v>
      </c>
      <c r="W2732" s="200" t="s">
        <v>4648</v>
      </c>
      <c r="X2732" s="200" t="s">
        <v>4648</v>
      </c>
      <c r="Y2732" s="200" t="s">
        <v>4648</v>
      </c>
      <c r="Z2732" s="200" t="s">
        <v>4648</v>
      </c>
    </row>
    <row r="2733" spans="1:26" x14ac:dyDescent="0.3">
      <c r="A2733" s="200">
        <v>330392</v>
      </c>
      <c r="B2733" s="200" t="s">
        <v>2405</v>
      </c>
      <c r="C2733" s="200" t="s">
        <v>2406</v>
      </c>
      <c r="D2733" s="200" t="s">
        <v>638</v>
      </c>
      <c r="I2733" s="200" t="s">
        <v>4584</v>
      </c>
      <c r="W2733" s="200" t="s">
        <v>4648</v>
      </c>
      <c r="X2733" s="200" t="s">
        <v>4648</v>
      </c>
      <c r="Y2733" s="200" t="s">
        <v>4648</v>
      </c>
      <c r="Z2733" s="200" t="s">
        <v>4648</v>
      </c>
    </row>
    <row r="2734" spans="1:26" x14ac:dyDescent="0.3">
      <c r="A2734" s="200">
        <v>332701</v>
      </c>
      <c r="B2734" s="200" t="s">
        <v>1581</v>
      </c>
      <c r="C2734" s="200" t="s">
        <v>203</v>
      </c>
      <c r="D2734" s="200" t="s">
        <v>669</v>
      </c>
      <c r="I2734" s="200" t="s">
        <v>4584</v>
      </c>
      <c r="X2734" s="200" t="s">
        <v>4648</v>
      </c>
      <c r="Y2734" s="200" t="s">
        <v>4648</v>
      </c>
      <c r="Z2734" s="200" t="s">
        <v>4648</v>
      </c>
    </row>
    <row r="2735" spans="1:26" x14ac:dyDescent="0.3">
      <c r="A2735" s="200">
        <v>336257</v>
      </c>
      <c r="B2735" s="200" t="s">
        <v>3310</v>
      </c>
      <c r="C2735" s="200" t="s">
        <v>209</v>
      </c>
      <c r="D2735" s="200" t="s">
        <v>872</v>
      </c>
      <c r="I2735" s="200" t="s">
        <v>4584</v>
      </c>
      <c r="Z2735" s="200" t="s">
        <v>4648</v>
      </c>
    </row>
    <row r="2736" spans="1:26" x14ac:dyDescent="0.3">
      <c r="A2736" s="200">
        <v>326718</v>
      </c>
      <c r="B2736" s="200" t="s">
        <v>1269</v>
      </c>
      <c r="C2736" s="200" t="s">
        <v>301</v>
      </c>
      <c r="D2736" s="200" t="s">
        <v>318</v>
      </c>
      <c r="I2736" s="200" t="s">
        <v>4584</v>
      </c>
      <c r="Y2736" s="200" t="s">
        <v>4648</v>
      </c>
      <c r="Z2736" s="200" t="s">
        <v>4648</v>
      </c>
    </row>
    <row r="2737" spans="1:26" x14ac:dyDescent="0.3">
      <c r="A2737" s="200">
        <v>336258</v>
      </c>
      <c r="B2737" s="200" t="s">
        <v>2117</v>
      </c>
      <c r="C2737" s="200" t="s">
        <v>670</v>
      </c>
      <c r="D2737" s="200" t="s">
        <v>328</v>
      </c>
      <c r="I2737" s="200" t="s">
        <v>4584</v>
      </c>
      <c r="Z2737" s="200" t="s">
        <v>4648</v>
      </c>
    </row>
    <row r="2738" spans="1:26" x14ac:dyDescent="0.3">
      <c r="A2738" s="200">
        <v>318508</v>
      </c>
      <c r="B2738" s="200" t="s">
        <v>2778</v>
      </c>
      <c r="C2738" s="200" t="s">
        <v>806</v>
      </c>
      <c r="D2738" s="200" t="s">
        <v>221</v>
      </c>
      <c r="I2738" s="200" t="s">
        <v>4584</v>
      </c>
      <c r="V2738" s="200" t="s">
        <v>4648</v>
      </c>
      <c r="W2738" s="200" t="s">
        <v>4648</v>
      </c>
      <c r="Y2738" s="200" t="s">
        <v>4648</v>
      </c>
      <c r="Z2738" s="200" t="s">
        <v>4648</v>
      </c>
    </row>
    <row r="2739" spans="1:26" x14ac:dyDescent="0.3">
      <c r="A2739" s="200">
        <v>330395</v>
      </c>
      <c r="B2739" s="200" t="s">
        <v>5524</v>
      </c>
      <c r="C2739" s="200" t="s">
        <v>1298</v>
      </c>
      <c r="D2739" s="200" t="s">
        <v>5525</v>
      </c>
      <c r="F2739" s="200">
        <v>33613</v>
      </c>
      <c r="G2739" s="200" t="s">
        <v>5526</v>
      </c>
      <c r="H2739" s="200">
        <v>1</v>
      </c>
      <c r="I2739" s="200" t="s">
        <v>4647</v>
      </c>
    </row>
    <row r="2740" spans="1:26" x14ac:dyDescent="0.3">
      <c r="A2740" s="200">
        <v>322613</v>
      </c>
      <c r="B2740" s="200" t="s">
        <v>2331</v>
      </c>
      <c r="C2740" s="200" t="s">
        <v>540</v>
      </c>
      <c r="D2740" s="200" t="s">
        <v>497</v>
      </c>
      <c r="I2740" s="200" t="s">
        <v>4584</v>
      </c>
      <c r="V2740" s="200" t="s">
        <v>4648</v>
      </c>
      <c r="W2740" s="200" t="s">
        <v>4648</v>
      </c>
      <c r="Y2740" s="200" t="s">
        <v>4648</v>
      </c>
      <c r="Z2740" s="200" t="s">
        <v>4648</v>
      </c>
    </row>
    <row r="2741" spans="1:26" x14ac:dyDescent="0.3">
      <c r="A2741" s="200">
        <v>336259</v>
      </c>
      <c r="B2741" s="200" t="s">
        <v>2118</v>
      </c>
      <c r="C2741" s="200" t="s">
        <v>656</v>
      </c>
      <c r="D2741" s="200" t="s">
        <v>2119</v>
      </c>
      <c r="I2741" s="200" t="s">
        <v>4584</v>
      </c>
    </row>
    <row r="2742" spans="1:26" x14ac:dyDescent="0.3">
      <c r="A2742" s="200">
        <v>334946</v>
      </c>
      <c r="B2742" s="200" t="s">
        <v>2762</v>
      </c>
      <c r="C2742" s="200" t="s">
        <v>933</v>
      </c>
      <c r="D2742" s="200" t="s">
        <v>2763</v>
      </c>
      <c r="I2742" s="200" t="s">
        <v>4584</v>
      </c>
      <c r="W2742" s="200" t="s">
        <v>4648</v>
      </c>
      <c r="X2742" s="200" t="s">
        <v>4648</v>
      </c>
      <c r="Y2742" s="200" t="s">
        <v>4648</v>
      </c>
      <c r="Z2742" s="200" t="s">
        <v>4648</v>
      </c>
    </row>
    <row r="2743" spans="1:26" x14ac:dyDescent="0.3">
      <c r="A2743" s="200">
        <v>322614</v>
      </c>
      <c r="B2743" s="200" t="s">
        <v>5527</v>
      </c>
      <c r="C2743" s="200" t="s">
        <v>200</v>
      </c>
      <c r="I2743" s="200" t="s">
        <v>4647</v>
      </c>
      <c r="V2743" s="200" t="s">
        <v>4648</v>
      </c>
      <c r="W2743" s="200" t="s">
        <v>4648</v>
      </c>
      <c r="X2743" s="200" t="s">
        <v>4648</v>
      </c>
      <c r="Y2743" s="200" t="s">
        <v>4648</v>
      </c>
      <c r="Z2743" s="200" t="s">
        <v>4648</v>
      </c>
    </row>
    <row r="2744" spans="1:26" x14ac:dyDescent="0.3">
      <c r="A2744" s="200">
        <v>337951</v>
      </c>
      <c r="B2744" s="200" t="s">
        <v>4005</v>
      </c>
      <c r="C2744" s="200" t="s">
        <v>209</v>
      </c>
      <c r="D2744" s="200" t="s">
        <v>872</v>
      </c>
      <c r="I2744" s="200" t="s">
        <v>4584</v>
      </c>
      <c r="Z2744" s="200" t="s">
        <v>4648</v>
      </c>
    </row>
    <row r="2745" spans="1:26" x14ac:dyDescent="0.3">
      <c r="A2745" s="200">
        <v>327141</v>
      </c>
      <c r="B2745" s="200" t="s">
        <v>5528</v>
      </c>
      <c r="C2745" s="200" t="s">
        <v>540</v>
      </c>
      <c r="D2745" s="200" t="s">
        <v>638</v>
      </c>
      <c r="I2745" s="200" t="s">
        <v>4647</v>
      </c>
      <c r="V2745" s="200" t="s">
        <v>4648</v>
      </c>
      <c r="W2745" s="200" t="s">
        <v>4648</v>
      </c>
      <c r="Y2745" s="200" t="s">
        <v>4648</v>
      </c>
      <c r="Z2745" s="200" t="s">
        <v>4648</v>
      </c>
    </row>
    <row r="2746" spans="1:26" x14ac:dyDescent="0.3">
      <c r="A2746" s="200">
        <v>330399</v>
      </c>
      <c r="B2746" s="200" t="s">
        <v>2407</v>
      </c>
      <c r="C2746" s="200" t="s">
        <v>659</v>
      </c>
      <c r="D2746" s="200" t="s">
        <v>812</v>
      </c>
      <c r="I2746" s="200" t="s">
        <v>4584</v>
      </c>
      <c r="W2746" s="200" t="s">
        <v>4648</v>
      </c>
      <c r="X2746" s="200" t="s">
        <v>4648</v>
      </c>
      <c r="Y2746" s="200" t="s">
        <v>4648</v>
      </c>
      <c r="Z2746" s="200" t="s">
        <v>4648</v>
      </c>
    </row>
    <row r="2747" spans="1:26" x14ac:dyDescent="0.3">
      <c r="A2747" s="200">
        <v>328613</v>
      </c>
      <c r="B2747" s="200" t="s">
        <v>2366</v>
      </c>
      <c r="C2747" s="200" t="s">
        <v>350</v>
      </c>
      <c r="D2747" s="200" t="s">
        <v>816</v>
      </c>
      <c r="I2747" s="200" t="s">
        <v>4584</v>
      </c>
      <c r="W2747" s="200" t="s">
        <v>4648</v>
      </c>
      <c r="X2747" s="200" t="s">
        <v>4648</v>
      </c>
      <c r="Y2747" s="200" t="s">
        <v>4648</v>
      </c>
      <c r="Z2747" s="200" t="s">
        <v>4648</v>
      </c>
    </row>
    <row r="2748" spans="1:26" x14ac:dyDescent="0.3">
      <c r="A2748" s="200">
        <v>330402</v>
      </c>
      <c r="B2748" s="200" t="s">
        <v>5529</v>
      </c>
      <c r="C2748" s="200" t="s">
        <v>200</v>
      </c>
      <c r="D2748" s="200" t="s">
        <v>400</v>
      </c>
      <c r="I2748" s="200" t="s">
        <v>4647</v>
      </c>
    </row>
    <row r="2749" spans="1:26" x14ac:dyDescent="0.3">
      <c r="A2749" s="200">
        <v>336260</v>
      </c>
      <c r="B2749" s="200" t="s">
        <v>2120</v>
      </c>
      <c r="C2749" s="200" t="s">
        <v>493</v>
      </c>
      <c r="D2749" s="200" t="s">
        <v>2121</v>
      </c>
      <c r="I2749" s="200" t="s">
        <v>4584</v>
      </c>
      <c r="Y2749" s="200" t="s">
        <v>4648</v>
      </c>
      <c r="Z2749" s="200" t="s">
        <v>4648</v>
      </c>
    </row>
    <row r="2750" spans="1:26" x14ac:dyDescent="0.3">
      <c r="A2750" s="200">
        <v>334492</v>
      </c>
      <c r="B2750" s="200" t="s">
        <v>1695</v>
      </c>
      <c r="C2750" s="200" t="s">
        <v>200</v>
      </c>
      <c r="D2750" s="200" t="s">
        <v>247</v>
      </c>
      <c r="I2750" s="200" t="s">
        <v>4584</v>
      </c>
      <c r="X2750" s="200" t="s">
        <v>4648</v>
      </c>
      <c r="Y2750" s="200" t="s">
        <v>4648</v>
      </c>
      <c r="Z2750" s="200" t="s">
        <v>4648</v>
      </c>
    </row>
    <row r="2751" spans="1:26" x14ac:dyDescent="0.3">
      <c r="A2751" s="200">
        <v>310229</v>
      </c>
      <c r="B2751" s="200" t="s">
        <v>5531</v>
      </c>
      <c r="C2751" s="200" t="s">
        <v>273</v>
      </c>
      <c r="D2751" s="200" t="s">
        <v>5532</v>
      </c>
      <c r="I2751" s="200" t="s">
        <v>4647</v>
      </c>
    </row>
    <row r="2752" spans="1:26" x14ac:dyDescent="0.3">
      <c r="A2752" s="200">
        <v>332714</v>
      </c>
      <c r="B2752" s="200" t="s">
        <v>5533</v>
      </c>
      <c r="C2752" s="200" t="s">
        <v>209</v>
      </c>
      <c r="D2752" s="200" t="s">
        <v>1126</v>
      </c>
      <c r="I2752" s="200" t="s">
        <v>4647</v>
      </c>
      <c r="Z2752" s="200" t="s">
        <v>4648</v>
      </c>
    </row>
    <row r="2753" spans="1:26" x14ac:dyDescent="0.3">
      <c r="A2753" s="200">
        <v>332715</v>
      </c>
      <c r="B2753" s="200" t="s">
        <v>1342</v>
      </c>
      <c r="C2753" s="200" t="s">
        <v>458</v>
      </c>
      <c r="D2753" s="200" t="s">
        <v>768</v>
      </c>
      <c r="I2753" s="200" t="s">
        <v>4584</v>
      </c>
    </row>
    <row r="2754" spans="1:26" x14ac:dyDescent="0.3">
      <c r="A2754" s="200">
        <v>330413</v>
      </c>
      <c r="B2754" s="200" t="s">
        <v>1529</v>
      </c>
      <c r="C2754" s="200" t="s">
        <v>200</v>
      </c>
      <c r="D2754" s="200" t="s">
        <v>1298</v>
      </c>
      <c r="I2754" s="200" t="s">
        <v>4584</v>
      </c>
      <c r="X2754" s="200" t="s">
        <v>4648</v>
      </c>
      <c r="Y2754" s="200" t="s">
        <v>4648</v>
      </c>
      <c r="Z2754" s="200" t="s">
        <v>4648</v>
      </c>
    </row>
    <row r="2755" spans="1:26" x14ac:dyDescent="0.3">
      <c r="A2755" s="200">
        <v>336261</v>
      </c>
      <c r="B2755" s="200" t="s">
        <v>1108</v>
      </c>
      <c r="C2755" s="200" t="s">
        <v>373</v>
      </c>
      <c r="D2755" s="200" t="s">
        <v>1037</v>
      </c>
      <c r="I2755" s="200" t="s">
        <v>4584</v>
      </c>
      <c r="Y2755" s="200" t="s">
        <v>4648</v>
      </c>
      <c r="Z2755" s="200" t="s">
        <v>4648</v>
      </c>
    </row>
    <row r="2756" spans="1:26" x14ac:dyDescent="0.3">
      <c r="A2756" s="200">
        <v>332720</v>
      </c>
      <c r="B2756" s="200" t="s">
        <v>1582</v>
      </c>
      <c r="C2756" s="200" t="s">
        <v>641</v>
      </c>
      <c r="D2756" s="200" t="s">
        <v>386</v>
      </c>
      <c r="I2756" s="200" t="s">
        <v>4584</v>
      </c>
      <c r="X2756" s="200" t="s">
        <v>4648</v>
      </c>
      <c r="Y2756" s="200" t="s">
        <v>4648</v>
      </c>
      <c r="Z2756" s="200" t="s">
        <v>4648</v>
      </c>
    </row>
    <row r="2757" spans="1:26" x14ac:dyDescent="0.3">
      <c r="A2757" s="200">
        <v>335010</v>
      </c>
      <c r="B2757" s="200" t="s">
        <v>2957</v>
      </c>
      <c r="C2757" s="200" t="s">
        <v>460</v>
      </c>
      <c r="D2757" s="200" t="s">
        <v>899</v>
      </c>
      <c r="I2757" s="200" t="s">
        <v>4584</v>
      </c>
      <c r="X2757" s="200" t="s">
        <v>4648</v>
      </c>
      <c r="Y2757" s="200" t="s">
        <v>4648</v>
      </c>
      <c r="Z2757" s="200" t="s">
        <v>4648</v>
      </c>
    </row>
    <row r="2758" spans="1:26" x14ac:dyDescent="0.3">
      <c r="A2758" s="200">
        <v>327099</v>
      </c>
      <c r="B2758" s="200" t="s">
        <v>1271</v>
      </c>
      <c r="C2758" s="200" t="s">
        <v>269</v>
      </c>
      <c r="D2758" s="200" t="s">
        <v>1272</v>
      </c>
      <c r="I2758" s="200" t="s">
        <v>4584</v>
      </c>
      <c r="Z2758" s="200" t="s">
        <v>4648</v>
      </c>
    </row>
    <row r="2759" spans="1:26" x14ac:dyDescent="0.3">
      <c r="A2759" s="200">
        <v>330419</v>
      </c>
      <c r="B2759" s="200" t="s">
        <v>5536</v>
      </c>
      <c r="C2759" s="200" t="s">
        <v>647</v>
      </c>
      <c r="D2759" s="200" t="s">
        <v>982</v>
      </c>
      <c r="I2759" s="200" t="s">
        <v>4647</v>
      </c>
      <c r="Y2759" s="200" t="s">
        <v>4648</v>
      </c>
      <c r="Z2759" s="200" t="s">
        <v>4648</v>
      </c>
    </row>
    <row r="2760" spans="1:26" x14ac:dyDescent="0.3">
      <c r="A2760" s="200">
        <v>330423</v>
      </c>
      <c r="B2760" s="200" t="s">
        <v>5537</v>
      </c>
      <c r="C2760" s="200" t="s">
        <v>269</v>
      </c>
      <c r="D2760" s="200" t="s">
        <v>202</v>
      </c>
      <c r="I2760" s="200" t="s">
        <v>4647</v>
      </c>
      <c r="Z2760" s="200" t="s">
        <v>4648</v>
      </c>
    </row>
    <row r="2761" spans="1:26" x14ac:dyDescent="0.3">
      <c r="A2761" s="200">
        <v>310291</v>
      </c>
      <c r="B2761" s="200" t="s">
        <v>1445</v>
      </c>
      <c r="C2761" s="200" t="s">
        <v>238</v>
      </c>
      <c r="D2761" s="200" t="s">
        <v>292</v>
      </c>
      <c r="I2761" s="200" t="s">
        <v>4584</v>
      </c>
      <c r="W2761" s="200" t="s">
        <v>4648</v>
      </c>
      <c r="X2761" s="200" t="s">
        <v>4648</v>
      </c>
      <c r="Y2761" s="200" t="s">
        <v>4648</v>
      </c>
      <c r="Z2761" s="200" t="s">
        <v>4648</v>
      </c>
    </row>
    <row r="2762" spans="1:26" x14ac:dyDescent="0.3">
      <c r="A2762" s="200">
        <v>332727</v>
      </c>
      <c r="B2762" s="200" t="s">
        <v>1583</v>
      </c>
      <c r="C2762" s="200" t="s">
        <v>504</v>
      </c>
      <c r="D2762" s="200" t="s">
        <v>268</v>
      </c>
      <c r="I2762" s="200" t="s">
        <v>4584</v>
      </c>
      <c r="X2762" s="200" t="s">
        <v>4648</v>
      </c>
      <c r="Y2762" s="200" t="s">
        <v>4648</v>
      </c>
      <c r="Z2762" s="200" t="s">
        <v>4648</v>
      </c>
    </row>
    <row r="2763" spans="1:26" x14ac:dyDescent="0.3">
      <c r="A2763" s="200">
        <v>336263</v>
      </c>
      <c r="B2763" s="200" t="s">
        <v>2122</v>
      </c>
      <c r="C2763" s="200" t="s">
        <v>216</v>
      </c>
      <c r="D2763" s="200" t="s">
        <v>1400</v>
      </c>
      <c r="I2763" s="200" t="s">
        <v>4584</v>
      </c>
    </row>
    <row r="2764" spans="1:26" x14ac:dyDescent="0.3">
      <c r="A2764" s="200">
        <v>327463</v>
      </c>
      <c r="B2764" s="200" t="s">
        <v>2353</v>
      </c>
      <c r="C2764" s="200" t="s">
        <v>216</v>
      </c>
      <c r="D2764" s="200" t="s">
        <v>1037</v>
      </c>
      <c r="I2764" s="200" t="s">
        <v>4584</v>
      </c>
      <c r="W2764" s="200" t="s">
        <v>4648</v>
      </c>
      <c r="X2764" s="200" t="s">
        <v>4648</v>
      </c>
      <c r="Y2764" s="200" t="s">
        <v>4648</v>
      </c>
      <c r="Z2764" s="200" t="s">
        <v>4648</v>
      </c>
    </row>
    <row r="2765" spans="1:26" x14ac:dyDescent="0.3">
      <c r="A2765" s="200">
        <v>332730</v>
      </c>
      <c r="B2765" s="200" t="s">
        <v>4848</v>
      </c>
      <c r="C2765" s="200" t="s">
        <v>370</v>
      </c>
      <c r="D2765" s="200" t="s">
        <v>970</v>
      </c>
      <c r="I2765" s="200" t="s">
        <v>4584</v>
      </c>
      <c r="Z2765" s="200" t="s">
        <v>4648</v>
      </c>
    </row>
    <row r="2766" spans="1:26" x14ac:dyDescent="0.3">
      <c r="A2766" s="200">
        <v>334496</v>
      </c>
      <c r="B2766" s="200" t="s">
        <v>1413</v>
      </c>
      <c r="C2766" s="200" t="s">
        <v>336</v>
      </c>
      <c r="D2766" s="200" t="s">
        <v>292</v>
      </c>
      <c r="I2766" s="200" t="s">
        <v>4584</v>
      </c>
      <c r="Z2766" s="200" t="s">
        <v>4648</v>
      </c>
    </row>
    <row r="2767" spans="1:26" x14ac:dyDescent="0.3">
      <c r="A2767" s="200">
        <v>326575</v>
      </c>
      <c r="B2767" s="200" t="s">
        <v>2341</v>
      </c>
      <c r="C2767" s="200" t="s">
        <v>428</v>
      </c>
      <c r="D2767" s="200" t="s">
        <v>774</v>
      </c>
      <c r="I2767" s="200" t="s">
        <v>4584</v>
      </c>
      <c r="W2767" s="200" t="s">
        <v>4648</v>
      </c>
      <c r="X2767" s="200" t="s">
        <v>4648</v>
      </c>
      <c r="Y2767" s="200" t="s">
        <v>4648</v>
      </c>
      <c r="Z2767" s="200" t="s">
        <v>4648</v>
      </c>
    </row>
    <row r="2768" spans="1:26" x14ac:dyDescent="0.3">
      <c r="A2768" s="200">
        <v>330427</v>
      </c>
      <c r="B2768" s="200" t="s">
        <v>1530</v>
      </c>
      <c r="C2768" s="200" t="s">
        <v>279</v>
      </c>
      <c r="D2768" s="200" t="s">
        <v>558</v>
      </c>
      <c r="I2768" s="200" t="s">
        <v>4584</v>
      </c>
      <c r="W2768" s="200" t="s">
        <v>4648</v>
      </c>
      <c r="Y2768" s="200" t="s">
        <v>4648</v>
      </c>
      <c r="Z2768" s="200" t="s">
        <v>4648</v>
      </c>
    </row>
    <row r="2769" spans="1:26" x14ac:dyDescent="0.3">
      <c r="A2769" s="200">
        <v>336264</v>
      </c>
      <c r="B2769" s="200" t="s">
        <v>3311</v>
      </c>
      <c r="C2769" s="200" t="s">
        <v>373</v>
      </c>
      <c r="D2769" s="200" t="s">
        <v>212</v>
      </c>
      <c r="I2769" s="200" t="s">
        <v>4584</v>
      </c>
      <c r="Y2769" s="200" t="s">
        <v>4648</v>
      </c>
      <c r="Z2769" s="200" t="s">
        <v>4648</v>
      </c>
    </row>
    <row r="2770" spans="1:26" x14ac:dyDescent="0.3">
      <c r="A2770" s="200">
        <v>327973</v>
      </c>
      <c r="B2770" s="200" t="s">
        <v>2359</v>
      </c>
      <c r="C2770" s="200" t="s">
        <v>300</v>
      </c>
      <c r="D2770" s="200" t="s">
        <v>324</v>
      </c>
      <c r="I2770" s="200" t="s">
        <v>4584</v>
      </c>
      <c r="W2770" s="200" t="s">
        <v>4648</v>
      </c>
      <c r="X2770" s="200" t="s">
        <v>4648</v>
      </c>
      <c r="Y2770" s="200" t="s">
        <v>4648</v>
      </c>
      <c r="Z2770" s="200" t="s">
        <v>4648</v>
      </c>
    </row>
    <row r="2771" spans="1:26" x14ac:dyDescent="0.3">
      <c r="A2771" s="200">
        <v>334974</v>
      </c>
      <c r="B2771" s="200" t="s">
        <v>5542</v>
      </c>
      <c r="C2771" s="200" t="s">
        <v>211</v>
      </c>
      <c r="D2771" s="200" t="s">
        <v>625</v>
      </c>
      <c r="I2771" s="200" t="s">
        <v>4647</v>
      </c>
      <c r="Z2771" s="200" t="s">
        <v>4648</v>
      </c>
    </row>
    <row r="2772" spans="1:26" x14ac:dyDescent="0.3">
      <c r="A2772" s="200">
        <v>332732</v>
      </c>
      <c r="B2772" s="200" t="s">
        <v>1584</v>
      </c>
      <c r="C2772" s="200" t="s">
        <v>1585</v>
      </c>
      <c r="D2772" s="200" t="s">
        <v>324</v>
      </c>
      <c r="I2772" s="200" t="s">
        <v>4584</v>
      </c>
      <c r="X2772" s="200" t="s">
        <v>4648</v>
      </c>
      <c r="Y2772" s="200" t="s">
        <v>4648</v>
      </c>
      <c r="Z2772" s="200" t="s">
        <v>4648</v>
      </c>
    </row>
    <row r="2773" spans="1:26" x14ac:dyDescent="0.3">
      <c r="A2773" s="200">
        <v>336265</v>
      </c>
      <c r="B2773" s="200" t="s">
        <v>605</v>
      </c>
      <c r="C2773" s="200" t="s">
        <v>949</v>
      </c>
      <c r="D2773" s="200" t="s">
        <v>1183</v>
      </c>
      <c r="I2773" s="200" t="s">
        <v>4584</v>
      </c>
      <c r="Y2773" s="200" t="s">
        <v>4648</v>
      </c>
      <c r="Z2773" s="200" t="s">
        <v>4648</v>
      </c>
    </row>
    <row r="2774" spans="1:26" x14ac:dyDescent="0.3">
      <c r="A2774" s="200">
        <v>337957</v>
      </c>
      <c r="B2774" s="200" t="s">
        <v>3626</v>
      </c>
      <c r="C2774" s="200" t="s">
        <v>493</v>
      </c>
      <c r="D2774" s="200" t="s">
        <v>387</v>
      </c>
      <c r="I2774" s="200" t="s">
        <v>4584</v>
      </c>
    </row>
    <row r="2775" spans="1:26" x14ac:dyDescent="0.3">
      <c r="A2775" s="200">
        <v>310337</v>
      </c>
      <c r="B2775" s="200" t="s">
        <v>5545</v>
      </c>
      <c r="C2775" s="200" t="s">
        <v>432</v>
      </c>
      <c r="D2775" s="200" t="s">
        <v>202</v>
      </c>
      <c r="I2775" s="200" t="s">
        <v>4647</v>
      </c>
    </row>
    <row r="2776" spans="1:26" x14ac:dyDescent="0.3">
      <c r="A2776" s="200">
        <v>336266</v>
      </c>
      <c r="B2776" s="200" t="s">
        <v>984</v>
      </c>
      <c r="C2776" s="200" t="s">
        <v>350</v>
      </c>
      <c r="D2776" s="200" t="s">
        <v>786</v>
      </c>
      <c r="I2776" s="200" t="s">
        <v>4584</v>
      </c>
    </row>
    <row r="2777" spans="1:26" x14ac:dyDescent="0.3">
      <c r="A2777" s="200">
        <v>336267</v>
      </c>
      <c r="B2777" s="200" t="s">
        <v>3312</v>
      </c>
      <c r="C2777" s="200" t="s">
        <v>383</v>
      </c>
      <c r="D2777" s="200" t="s">
        <v>377</v>
      </c>
      <c r="I2777" s="200" t="s">
        <v>4584</v>
      </c>
      <c r="Y2777" s="200" t="s">
        <v>4648</v>
      </c>
      <c r="Z2777" s="200" t="s">
        <v>4648</v>
      </c>
    </row>
    <row r="2778" spans="1:26" x14ac:dyDescent="0.3">
      <c r="A2778" s="200">
        <v>332739</v>
      </c>
      <c r="B2778" s="200" t="s">
        <v>5546</v>
      </c>
      <c r="C2778" s="200" t="s">
        <v>509</v>
      </c>
      <c r="D2778" s="200" t="s">
        <v>400</v>
      </c>
      <c r="I2778" s="200" t="s">
        <v>4647</v>
      </c>
      <c r="X2778" s="200" t="s">
        <v>4648</v>
      </c>
      <c r="Y2778" s="200" t="s">
        <v>4648</v>
      </c>
      <c r="Z2778" s="200" t="s">
        <v>4648</v>
      </c>
    </row>
    <row r="2779" spans="1:26" x14ac:dyDescent="0.3">
      <c r="A2779" s="200">
        <v>336930</v>
      </c>
      <c r="B2779" s="200" t="s">
        <v>3486</v>
      </c>
      <c r="C2779" s="200" t="s">
        <v>278</v>
      </c>
      <c r="D2779" s="200" t="s">
        <v>756</v>
      </c>
      <c r="I2779" s="200" t="s">
        <v>4584</v>
      </c>
      <c r="Y2779" s="200" t="s">
        <v>4648</v>
      </c>
      <c r="Z2779" s="200" t="s">
        <v>4648</v>
      </c>
    </row>
    <row r="2780" spans="1:26" x14ac:dyDescent="0.3">
      <c r="A2780" s="200">
        <v>327443</v>
      </c>
      <c r="B2780" s="200" t="s">
        <v>5547</v>
      </c>
      <c r="C2780" s="200" t="s">
        <v>552</v>
      </c>
      <c r="D2780" s="200" t="s">
        <v>261</v>
      </c>
      <c r="F2780" s="200">
        <v>35065</v>
      </c>
      <c r="G2780" s="200" t="s">
        <v>85</v>
      </c>
      <c r="H2780" s="200">
        <v>1</v>
      </c>
      <c r="I2780" s="200" t="s">
        <v>4647</v>
      </c>
    </row>
    <row r="2781" spans="1:26" x14ac:dyDescent="0.3">
      <c r="A2781" s="200">
        <v>322635</v>
      </c>
      <c r="B2781" s="200" t="s">
        <v>2309</v>
      </c>
      <c r="C2781" s="200" t="s">
        <v>609</v>
      </c>
      <c r="D2781" s="200" t="s">
        <v>557</v>
      </c>
      <c r="I2781" s="200" t="s">
        <v>4584</v>
      </c>
      <c r="W2781" s="200" t="s">
        <v>4648</v>
      </c>
      <c r="X2781" s="200" t="s">
        <v>4648</v>
      </c>
      <c r="Y2781" s="200" t="s">
        <v>4648</v>
      </c>
      <c r="Z2781" s="200" t="s">
        <v>4648</v>
      </c>
    </row>
    <row r="2782" spans="1:26" x14ac:dyDescent="0.3">
      <c r="A2782" s="200">
        <v>336269</v>
      </c>
      <c r="B2782" s="200" t="s">
        <v>3313</v>
      </c>
      <c r="C2782" s="200" t="s">
        <v>211</v>
      </c>
      <c r="D2782" s="200" t="s">
        <v>1027</v>
      </c>
      <c r="I2782" s="200" t="s">
        <v>4584</v>
      </c>
      <c r="Z2782" s="200" t="s">
        <v>4648</v>
      </c>
    </row>
    <row r="2783" spans="1:26" x14ac:dyDescent="0.3">
      <c r="A2783" s="200">
        <v>328549</v>
      </c>
      <c r="B2783" s="200" t="s">
        <v>2365</v>
      </c>
      <c r="C2783" s="200" t="s">
        <v>1487</v>
      </c>
      <c r="D2783" s="200" t="s">
        <v>250</v>
      </c>
      <c r="I2783" s="200" t="s">
        <v>4584</v>
      </c>
      <c r="W2783" s="200" t="s">
        <v>4648</v>
      </c>
      <c r="X2783" s="200" t="s">
        <v>4648</v>
      </c>
      <c r="Y2783" s="200" t="s">
        <v>4648</v>
      </c>
      <c r="Z2783" s="200" t="s">
        <v>4648</v>
      </c>
    </row>
    <row r="2784" spans="1:26" x14ac:dyDescent="0.3">
      <c r="A2784" s="200">
        <v>336270</v>
      </c>
      <c r="B2784" s="200" t="s">
        <v>3314</v>
      </c>
      <c r="C2784" s="200" t="s">
        <v>216</v>
      </c>
      <c r="D2784" s="200" t="s">
        <v>260</v>
      </c>
      <c r="I2784" s="200" t="s">
        <v>4584</v>
      </c>
      <c r="Y2784" s="200" t="s">
        <v>4648</v>
      </c>
      <c r="Z2784" s="200" t="s">
        <v>4648</v>
      </c>
    </row>
    <row r="2785" spans="1:26" x14ac:dyDescent="0.3">
      <c r="A2785" s="200">
        <v>332745</v>
      </c>
      <c r="B2785" s="200" t="s">
        <v>2943</v>
      </c>
      <c r="C2785" s="200" t="s">
        <v>1005</v>
      </c>
      <c r="D2785" s="200" t="s">
        <v>328</v>
      </c>
      <c r="I2785" s="200" t="s">
        <v>4584</v>
      </c>
      <c r="V2785" s="200" t="s">
        <v>4648</v>
      </c>
      <c r="X2785" s="200" t="s">
        <v>4648</v>
      </c>
      <c r="Y2785" s="200" t="s">
        <v>4648</v>
      </c>
      <c r="Z2785" s="200" t="s">
        <v>4648</v>
      </c>
    </row>
    <row r="2786" spans="1:26" x14ac:dyDescent="0.3">
      <c r="A2786" s="200">
        <v>336271</v>
      </c>
      <c r="B2786" s="200" t="s">
        <v>3315</v>
      </c>
      <c r="C2786" s="200" t="s">
        <v>1064</v>
      </c>
      <c r="D2786" s="200" t="s">
        <v>202</v>
      </c>
      <c r="I2786" s="200" t="s">
        <v>4584</v>
      </c>
      <c r="Y2786" s="200" t="s">
        <v>4648</v>
      </c>
      <c r="Z2786" s="200" t="s">
        <v>4648</v>
      </c>
    </row>
    <row r="2787" spans="1:26" x14ac:dyDescent="0.3">
      <c r="A2787" s="200">
        <v>330443</v>
      </c>
      <c r="B2787" s="200" t="s">
        <v>1756</v>
      </c>
      <c r="C2787" s="200" t="s">
        <v>253</v>
      </c>
      <c r="D2787" s="200" t="s">
        <v>289</v>
      </c>
      <c r="I2787" s="200" t="s">
        <v>4584</v>
      </c>
    </row>
    <row r="2788" spans="1:26" x14ac:dyDescent="0.3">
      <c r="A2788" s="200">
        <v>327163</v>
      </c>
      <c r="B2788" s="200" t="s">
        <v>1756</v>
      </c>
      <c r="C2788" s="200" t="s">
        <v>5548</v>
      </c>
      <c r="D2788" s="200" t="s">
        <v>285</v>
      </c>
      <c r="I2788" s="200" t="s">
        <v>4647</v>
      </c>
    </row>
    <row r="2789" spans="1:26" x14ac:dyDescent="0.3">
      <c r="A2789" s="200">
        <v>333552</v>
      </c>
      <c r="B2789" s="200" t="s">
        <v>5549</v>
      </c>
      <c r="C2789" s="200" t="s">
        <v>5550</v>
      </c>
      <c r="D2789" s="200" t="s">
        <v>261</v>
      </c>
      <c r="I2789" s="200" t="s">
        <v>4647</v>
      </c>
      <c r="Y2789" s="200" t="s">
        <v>4648</v>
      </c>
      <c r="Z2789" s="200" t="s">
        <v>4648</v>
      </c>
    </row>
    <row r="2790" spans="1:26" x14ac:dyDescent="0.3">
      <c r="A2790" s="200">
        <v>336272</v>
      </c>
      <c r="B2790" s="200" t="s">
        <v>865</v>
      </c>
      <c r="C2790" s="200" t="s">
        <v>203</v>
      </c>
      <c r="D2790" s="200" t="s">
        <v>994</v>
      </c>
      <c r="I2790" s="200" t="s">
        <v>4584</v>
      </c>
      <c r="Z2790" s="200" t="s">
        <v>4648</v>
      </c>
    </row>
    <row r="2791" spans="1:26" x14ac:dyDescent="0.3">
      <c r="A2791" s="200">
        <v>326660</v>
      </c>
      <c r="B2791" s="200" t="s">
        <v>1268</v>
      </c>
      <c r="C2791" s="200" t="s">
        <v>288</v>
      </c>
      <c r="D2791" s="200" t="s">
        <v>604</v>
      </c>
      <c r="I2791" s="200" t="s">
        <v>4584</v>
      </c>
    </row>
    <row r="2792" spans="1:26" x14ac:dyDescent="0.3">
      <c r="A2792" s="200">
        <v>332749</v>
      </c>
      <c r="B2792" s="200" t="s">
        <v>1268</v>
      </c>
      <c r="C2792" s="200" t="s">
        <v>2479</v>
      </c>
      <c r="D2792" s="200" t="s">
        <v>943</v>
      </c>
      <c r="I2792" s="200" t="s">
        <v>4584</v>
      </c>
      <c r="W2792" s="200" t="s">
        <v>4648</v>
      </c>
      <c r="X2792" s="200" t="s">
        <v>4648</v>
      </c>
      <c r="Y2792" s="200" t="s">
        <v>4648</v>
      </c>
      <c r="Z2792" s="200" t="s">
        <v>4648</v>
      </c>
    </row>
    <row r="2793" spans="1:26" x14ac:dyDescent="0.3">
      <c r="A2793" s="200">
        <v>334500</v>
      </c>
      <c r="B2793" s="200" t="s">
        <v>2686</v>
      </c>
      <c r="C2793" s="200" t="s">
        <v>670</v>
      </c>
      <c r="D2793" s="200" t="s">
        <v>235</v>
      </c>
      <c r="I2793" s="200" t="s">
        <v>4584</v>
      </c>
      <c r="W2793" s="200" t="s">
        <v>4648</v>
      </c>
      <c r="X2793" s="200" t="s">
        <v>4648</v>
      </c>
      <c r="Y2793" s="200" t="s">
        <v>4648</v>
      </c>
      <c r="Z2793" s="200" t="s">
        <v>4648</v>
      </c>
    </row>
    <row r="2794" spans="1:26" x14ac:dyDescent="0.3">
      <c r="A2794" s="200">
        <v>332751</v>
      </c>
      <c r="B2794" s="200" t="s">
        <v>1203</v>
      </c>
      <c r="C2794" s="200" t="s">
        <v>269</v>
      </c>
      <c r="D2794" s="200" t="s">
        <v>404</v>
      </c>
      <c r="I2794" s="200" t="s">
        <v>4584</v>
      </c>
      <c r="W2794" s="200" t="s">
        <v>4648</v>
      </c>
      <c r="X2794" s="200" t="s">
        <v>4648</v>
      </c>
      <c r="Y2794" s="200" t="s">
        <v>4648</v>
      </c>
      <c r="Z2794" s="200" t="s">
        <v>4648</v>
      </c>
    </row>
    <row r="2795" spans="1:26" x14ac:dyDescent="0.3">
      <c r="A2795" s="200">
        <v>323906</v>
      </c>
      <c r="B2795" s="200" t="s">
        <v>1203</v>
      </c>
      <c r="C2795" s="200" t="s">
        <v>230</v>
      </c>
      <c r="D2795" s="200" t="s">
        <v>444</v>
      </c>
      <c r="I2795" s="200" t="s">
        <v>4647</v>
      </c>
      <c r="V2795" s="200" t="s">
        <v>4648</v>
      </c>
      <c r="W2795" s="200" t="s">
        <v>4648</v>
      </c>
      <c r="Y2795" s="200" t="s">
        <v>4648</v>
      </c>
      <c r="Z2795" s="200" t="s">
        <v>4648</v>
      </c>
    </row>
    <row r="2796" spans="1:26" x14ac:dyDescent="0.3">
      <c r="A2796" s="200">
        <v>337960</v>
      </c>
      <c r="B2796" s="200" t="s">
        <v>886</v>
      </c>
      <c r="C2796" s="200" t="s">
        <v>391</v>
      </c>
      <c r="D2796" s="200" t="s">
        <v>489</v>
      </c>
      <c r="I2796" s="200" t="s">
        <v>4584</v>
      </c>
      <c r="Z2796" s="200" t="s">
        <v>4648</v>
      </c>
    </row>
    <row r="2797" spans="1:26" x14ac:dyDescent="0.3">
      <c r="A2797" s="200">
        <v>328566</v>
      </c>
      <c r="B2797" s="200" t="s">
        <v>5553</v>
      </c>
      <c r="C2797" s="200" t="s">
        <v>276</v>
      </c>
      <c r="D2797" s="200" t="s">
        <v>890</v>
      </c>
      <c r="I2797" s="200" t="s">
        <v>4647</v>
      </c>
    </row>
    <row r="2798" spans="1:26" x14ac:dyDescent="0.3">
      <c r="A2798" s="200">
        <v>330447</v>
      </c>
      <c r="B2798" s="200" t="s">
        <v>5554</v>
      </c>
      <c r="C2798" s="200" t="s">
        <v>519</v>
      </c>
      <c r="D2798" s="200" t="s">
        <v>261</v>
      </c>
      <c r="I2798" s="200" t="s">
        <v>4647</v>
      </c>
      <c r="Y2798" s="200" t="s">
        <v>4648</v>
      </c>
      <c r="Z2798" s="200" t="s">
        <v>4648</v>
      </c>
    </row>
    <row r="2799" spans="1:26" x14ac:dyDescent="0.3">
      <c r="A2799" s="200">
        <v>332754</v>
      </c>
      <c r="B2799" s="200" t="s">
        <v>2480</v>
      </c>
      <c r="C2799" s="200" t="s">
        <v>636</v>
      </c>
      <c r="D2799" s="200" t="s">
        <v>403</v>
      </c>
      <c r="I2799" s="200" t="s">
        <v>4584</v>
      </c>
      <c r="W2799" s="200" t="s">
        <v>4648</v>
      </c>
      <c r="X2799" s="200" t="s">
        <v>4648</v>
      </c>
      <c r="Y2799" s="200" t="s">
        <v>4648</v>
      </c>
      <c r="Z2799" s="200" t="s">
        <v>4648</v>
      </c>
    </row>
    <row r="2800" spans="1:26" x14ac:dyDescent="0.3">
      <c r="A2800" s="200">
        <v>336274</v>
      </c>
      <c r="B2800" s="200" t="s">
        <v>2123</v>
      </c>
      <c r="C2800" s="200" t="s">
        <v>255</v>
      </c>
      <c r="D2800" s="200" t="s">
        <v>292</v>
      </c>
      <c r="I2800" s="200" t="s">
        <v>4584</v>
      </c>
      <c r="Y2800" s="200" t="s">
        <v>4648</v>
      </c>
      <c r="Z2800" s="200" t="s">
        <v>4648</v>
      </c>
    </row>
    <row r="2801" spans="1:26" x14ac:dyDescent="0.3">
      <c r="A2801" s="200">
        <v>330451</v>
      </c>
      <c r="B2801" s="200" t="s">
        <v>1531</v>
      </c>
      <c r="C2801" s="200" t="s">
        <v>394</v>
      </c>
      <c r="D2801" s="200" t="s">
        <v>265</v>
      </c>
      <c r="I2801" s="200" t="s">
        <v>4584</v>
      </c>
      <c r="X2801" s="200" t="s">
        <v>4648</v>
      </c>
      <c r="Y2801" s="200" t="s">
        <v>4648</v>
      </c>
      <c r="Z2801" s="200" t="s">
        <v>4648</v>
      </c>
    </row>
    <row r="2802" spans="1:26" x14ac:dyDescent="0.3">
      <c r="A2802" s="200">
        <v>337962</v>
      </c>
      <c r="B2802" s="200" t="s">
        <v>682</v>
      </c>
      <c r="C2802" s="200" t="s">
        <v>338</v>
      </c>
      <c r="D2802" s="200" t="s">
        <v>235</v>
      </c>
      <c r="I2802" s="200" t="s">
        <v>4584</v>
      </c>
      <c r="Z2802" s="200" t="s">
        <v>4648</v>
      </c>
    </row>
    <row r="2803" spans="1:26" x14ac:dyDescent="0.3">
      <c r="A2803" s="200">
        <v>336936</v>
      </c>
      <c r="B2803" s="200" t="s">
        <v>3487</v>
      </c>
      <c r="C2803" s="200" t="s">
        <v>201</v>
      </c>
      <c r="D2803" s="200" t="s">
        <v>202</v>
      </c>
      <c r="I2803" s="200" t="s">
        <v>4584</v>
      </c>
    </row>
    <row r="2804" spans="1:26" x14ac:dyDescent="0.3">
      <c r="A2804" s="200">
        <v>332761</v>
      </c>
      <c r="B2804" s="200" t="s">
        <v>1099</v>
      </c>
      <c r="C2804" s="200" t="s">
        <v>442</v>
      </c>
      <c r="D2804" s="200" t="s">
        <v>268</v>
      </c>
      <c r="I2804" s="200" t="s">
        <v>4584</v>
      </c>
      <c r="Y2804" s="200" t="s">
        <v>4648</v>
      </c>
      <c r="Z2804" s="200" t="s">
        <v>4648</v>
      </c>
    </row>
    <row r="2805" spans="1:26" x14ac:dyDescent="0.3">
      <c r="A2805" s="200">
        <v>332762</v>
      </c>
      <c r="B2805" s="200" t="s">
        <v>2481</v>
      </c>
      <c r="C2805" s="200" t="s">
        <v>201</v>
      </c>
      <c r="D2805" s="200" t="s">
        <v>597</v>
      </c>
      <c r="I2805" s="200" t="s">
        <v>4584</v>
      </c>
      <c r="W2805" s="200" t="s">
        <v>4648</v>
      </c>
      <c r="X2805" s="200" t="s">
        <v>4648</v>
      </c>
      <c r="Y2805" s="200" t="s">
        <v>4648</v>
      </c>
      <c r="Z2805" s="200" t="s">
        <v>4648</v>
      </c>
    </row>
    <row r="2806" spans="1:26" x14ac:dyDescent="0.3">
      <c r="A2806" s="200">
        <v>336937</v>
      </c>
      <c r="B2806" s="200" t="s">
        <v>3488</v>
      </c>
      <c r="C2806" s="200" t="s">
        <v>200</v>
      </c>
      <c r="D2806" s="200" t="s">
        <v>466</v>
      </c>
      <c r="F2806" s="200">
        <v>27760</v>
      </c>
      <c r="G2806" s="200" t="s">
        <v>85</v>
      </c>
      <c r="H2806" s="200">
        <v>1</v>
      </c>
      <c r="I2806" s="200" t="s">
        <v>4584</v>
      </c>
    </row>
    <row r="2807" spans="1:26" x14ac:dyDescent="0.3">
      <c r="A2807" s="200">
        <v>334505</v>
      </c>
      <c r="B2807" s="200" t="s">
        <v>2687</v>
      </c>
      <c r="C2807" s="200" t="s">
        <v>544</v>
      </c>
      <c r="D2807" s="200" t="s">
        <v>557</v>
      </c>
      <c r="I2807" s="200" t="s">
        <v>4584</v>
      </c>
      <c r="W2807" s="200" t="s">
        <v>4648</v>
      </c>
      <c r="X2807" s="200" t="s">
        <v>4648</v>
      </c>
      <c r="Y2807" s="200" t="s">
        <v>4648</v>
      </c>
      <c r="Z2807" s="200" t="s">
        <v>4648</v>
      </c>
    </row>
    <row r="2808" spans="1:26" x14ac:dyDescent="0.3">
      <c r="A2808" s="200">
        <v>332764</v>
      </c>
      <c r="B2808" s="200" t="s">
        <v>1100</v>
      </c>
      <c r="C2808" s="200" t="s">
        <v>531</v>
      </c>
      <c r="D2808" s="200" t="s">
        <v>597</v>
      </c>
      <c r="I2808" s="200" t="s">
        <v>4584</v>
      </c>
      <c r="Z2808" s="200" t="s">
        <v>4648</v>
      </c>
    </row>
    <row r="2809" spans="1:26" x14ac:dyDescent="0.3">
      <c r="A2809" s="200">
        <v>332765</v>
      </c>
      <c r="B2809" s="200" t="s">
        <v>1100</v>
      </c>
      <c r="C2809" s="200" t="s">
        <v>286</v>
      </c>
      <c r="D2809" s="200" t="s">
        <v>1586</v>
      </c>
      <c r="I2809" s="200" t="s">
        <v>4584</v>
      </c>
      <c r="X2809" s="200" t="s">
        <v>4648</v>
      </c>
      <c r="Y2809" s="200" t="s">
        <v>4648</v>
      </c>
      <c r="Z2809" s="200" t="s">
        <v>4648</v>
      </c>
    </row>
    <row r="2810" spans="1:26" x14ac:dyDescent="0.3">
      <c r="A2810" s="200">
        <v>332767</v>
      </c>
      <c r="B2810" s="200" t="s">
        <v>1343</v>
      </c>
      <c r="C2810" s="200" t="s">
        <v>282</v>
      </c>
      <c r="D2810" s="200" t="s">
        <v>429</v>
      </c>
      <c r="I2810" s="200" t="s">
        <v>4584</v>
      </c>
      <c r="Y2810" s="200" t="s">
        <v>4648</v>
      </c>
      <c r="Z2810" s="200" t="s">
        <v>4648</v>
      </c>
    </row>
    <row r="2811" spans="1:26" x14ac:dyDescent="0.3">
      <c r="A2811" s="200">
        <v>322972</v>
      </c>
      <c r="B2811" s="200" t="s">
        <v>5555</v>
      </c>
      <c r="C2811" s="200" t="s">
        <v>209</v>
      </c>
      <c r="I2811" s="200" t="s">
        <v>4647</v>
      </c>
    </row>
    <row r="2812" spans="1:26" x14ac:dyDescent="0.3">
      <c r="A2812" s="200">
        <v>334506</v>
      </c>
      <c r="B2812" s="200" t="s">
        <v>317</v>
      </c>
      <c r="C2812" s="200" t="s">
        <v>339</v>
      </c>
      <c r="D2812" s="200" t="s">
        <v>2688</v>
      </c>
      <c r="I2812" s="200" t="s">
        <v>4584</v>
      </c>
      <c r="W2812" s="200" t="s">
        <v>4648</v>
      </c>
      <c r="X2812" s="200" t="s">
        <v>4648</v>
      </c>
      <c r="Y2812" s="200" t="s">
        <v>4648</v>
      </c>
      <c r="Z2812" s="200" t="s">
        <v>4648</v>
      </c>
    </row>
    <row r="2813" spans="1:26" x14ac:dyDescent="0.3">
      <c r="A2813" s="200">
        <v>337965</v>
      </c>
      <c r="B2813" s="200" t="s">
        <v>4010</v>
      </c>
      <c r="C2813" s="200" t="s">
        <v>493</v>
      </c>
      <c r="D2813" s="200" t="s">
        <v>233</v>
      </c>
      <c r="I2813" s="200" t="s">
        <v>4584</v>
      </c>
      <c r="Z2813" s="200" t="s">
        <v>4648</v>
      </c>
    </row>
    <row r="2814" spans="1:26" x14ac:dyDescent="0.3">
      <c r="A2814" s="200">
        <v>326961</v>
      </c>
      <c r="B2814" s="200" t="s">
        <v>2345</v>
      </c>
      <c r="C2814" s="200" t="s">
        <v>2346</v>
      </c>
      <c r="D2814" s="200" t="s">
        <v>898</v>
      </c>
      <c r="I2814" s="200" t="s">
        <v>4584</v>
      </c>
      <c r="W2814" s="200" t="s">
        <v>4648</v>
      </c>
      <c r="X2814" s="200" t="s">
        <v>4648</v>
      </c>
      <c r="Y2814" s="200" t="s">
        <v>4648</v>
      </c>
      <c r="Z2814" s="200" t="s">
        <v>4648</v>
      </c>
    </row>
    <row r="2815" spans="1:26" x14ac:dyDescent="0.3">
      <c r="A2815" s="200">
        <v>320947</v>
      </c>
      <c r="B2815" s="200" t="s">
        <v>1434</v>
      </c>
      <c r="C2815" s="200" t="s">
        <v>682</v>
      </c>
      <c r="D2815" s="200" t="s">
        <v>543</v>
      </c>
      <c r="I2815" s="200" t="s">
        <v>4584</v>
      </c>
      <c r="Z2815" s="200" t="s">
        <v>4648</v>
      </c>
    </row>
    <row r="2816" spans="1:26" x14ac:dyDescent="0.3">
      <c r="A2816" s="200">
        <v>326288</v>
      </c>
      <c r="B2816" s="200" t="s">
        <v>2829</v>
      </c>
      <c r="C2816" s="200" t="s">
        <v>631</v>
      </c>
      <c r="D2816" s="200" t="s">
        <v>549</v>
      </c>
      <c r="I2816" s="200" t="s">
        <v>4584</v>
      </c>
      <c r="V2816" s="200" t="s">
        <v>4648</v>
      </c>
      <c r="W2816" s="200" t="s">
        <v>4648</v>
      </c>
      <c r="Y2816" s="200" t="s">
        <v>4648</v>
      </c>
      <c r="Z2816" s="200" t="s">
        <v>4648</v>
      </c>
    </row>
    <row r="2817" spans="1:26" x14ac:dyDescent="0.3">
      <c r="A2817" s="200">
        <v>334509</v>
      </c>
      <c r="B2817" s="200" t="s">
        <v>1696</v>
      </c>
      <c r="C2817" s="200" t="s">
        <v>394</v>
      </c>
      <c r="D2817" s="200" t="s">
        <v>849</v>
      </c>
      <c r="I2817" s="200" t="s">
        <v>4584</v>
      </c>
      <c r="X2817" s="200" t="s">
        <v>4648</v>
      </c>
      <c r="Y2817" s="200" t="s">
        <v>4648</v>
      </c>
      <c r="Z2817" s="200" t="s">
        <v>4648</v>
      </c>
    </row>
    <row r="2818" spans="1:26" x14ac:dyDescent="0.3">
      <c r="A2818" s="200">
        <v>336280</v>
      </c>
      <c r="B2818" s="200" t="s">
        <v>751</v>
      </c>
      <c r="C2818" s="200" t="s">
        <v>676</v>
      </c>
      <c r="D2818" s="200" t="s">
        <v>202</v>
      </c>
      <c r="I2818" s="200" t="s">
        <v>4584</v>
      </c>
      <c r="Y2818" s="200" t="s">
        <v>4648</v>
      </c>
      <c r="Z2818" s="200" t="s">
        <v>4648</v>
      </c>
    </row>
    <row r="2819" spans="1:26" x14ac:dyDescent="0.3">
      <c r="A2819" s="200">
        <v>336281</v>
      </c>
      <c r="B2819" s="200" t="s">
        <v>1113</v>
      </c>
      <c r="C2819" s="200" t="s">
        <v>201</v>
      </c>
      <c r="D2819" s="200" t="s">
        <v>210</v>
      </c>
      <c r="I2819" s="200" t="s">
        <v>4584</v>
      </c>
      <c r="Z2819" s="200" t="s">
        <v>4648</v>
      </c>
    </row>
    <row r="2820" spans="1:26" x14ac:dyDescent="0.3">
      <c r="A2820" s="200">
        <v>310549</v>
      </c>
      <c r="B2820" s="200" t="s">
        <v>1113</v>
      </c>
      <c r="C2820" s="200" t="s">
        <v>278</v>
      </c>
      <c r="D2820" s="200" t="s">
        <v>1073</v>
      </c>
      <c r="I2820" s="200" t="s">
        <v>4584</v>
      </c>
      <c r="V2820" s="200" t="s">
        <v>4648</v>
      </c>
      <c r="W2820" s="200" t="s">
        <v>4648</v>
      </c>
      <c r="Y2820" s="200" t="s">
        <v>4648</v>
      </c>
      <c r="Z2820" s="200" t="s">
        <v>4648</v>
      </c>
    </row>
    <row r="2821" spans="1:26" x14ac:dyDescent="0.3">
      <c r="A2821" s="200">
        <v>332781</v>
      </c>
      <c r="B2821" s="200" t="s">
        <v>1101</v>
      </c>
      <c r="C2821" s="200" t="s">
        <v>216</v>
      </c>
      <c r="D2821" s="200" t="s">
        <v>638</v>
      </c>
      <c r="I2821" s="200" t="s">
        <v>4584</v>
      </c>
      <c r="Z2821" s="200" t="s">
        <v>4648</v>
      </c>
    </row>
    <row r="2822" spans="1:26" x14ac:dyDescent="0.3">
      <c r="A2822" s="200">
        <v>334510</v>
      </c>
      <c r="B2822" s="200" t="s">
        <v>1697</v>
      </c>
      <c r="C2822" s="200" t="s">
        <v>329</v>
      </c>
      <c r="D2822" s="200" t="s">
        <v>411</v>
      </c>
      <c r="I2822" s="200" t="s">
        <v>4584</v>
      </c>
      <c r="W2822" s="200" t="s">
        <v>4648</v>
      </c>
      <c r="Y2822" s="200" t="s">
        <v>4648</v>
      </c>
      <c r="Z2822" s="200" t="s">
        <v>4648</v>
      </c>
    </row>
    <row r="2823" spans="1:26" x14ac:dyDescent="0.3">
      <c r="A2823" s="200">
        <v>332782</v>
      </c>
      <c r="B2823" s="200" t="s">
        <v>5561</v>
      </c>
      <c r="C2823" s="200" t="s">
        <v>370</v>
      </c>
      <c r="D2823" s="200" t="s">
        <v>1344</v>
      </c>
      <c r="I2823" s="200" t="s">
        <v>4647</v>
      </c>
    </row>
    <row r="2824" spans="1:26" x14ac:dyDescent="0.3">
      <c r="A2824" s="200">
        <v>323927</v>
      </c>
      <c r="B2824" s="200" t="s">
        <v>2321</v>
      </c>
      <c r="C2824" s="200" t="s">
        <v>609</v>
      </c>
      <c r="D2824" s="200" t="s">
        <v>320</v>
      </c>
      <c r="I2824" s="200" t="s">
        <v>4584</v>
      </c>
      <c r="W2824" s="200" t="s">
        <v>4648</v>
      </c>
      <c r="X2824" s="200" t="s">
        <v>4648</v>
      </c>
      <c r="Y2824" s="200" t="s">
        <v>4648</v>
      </c>
      <c r="Z2824" s="200" t="s">
        <v>4648</v>
      </c>
    </row>
    <row r="2825" spans="1:26" x14ac:dyDescent="0.3">
      <c r="A2825" s="200">
        <v>332783</v>
      </c>
      <c r="B2825" s="200" t="s">
        <v>776</v>
      </c>
      <c r="C2825" s="200" t="s">
        <v>216</v>
      </c>
      <c r="D2825" s="200" t="s">
        <v>911</v>
      </c>
      <c r="I2825" s="200" t="s">
        <v>4584</v>
      </c>
      <c r="Z2825" s="200" t="s">
        <v>4648</v>
      </c>
    </row>
    <row r="2826" spans="1:26" x14ac:dyDescent="0.3">
      <c r="A2826" s="200">
        <v>332786</v>
      </c>
      <c r="B2826" s="200" t="s">
        <v>2482</v>
      </c>
      <c r="C2826" s="200" t="s">
        <v>390</v>
      </c>
      <c r="D2826" s="200" t="s">
        <v>765</v>
      </c>
      <c r="I2826" s="200" t="s">
        <v>4584</v>
      </c>
      <c r="W2826" s="200" t="s">
        <v>4648</v>
      </c>
      <c r="X2826" s="200" t="s">
        <v>4648</v>
      </c>
      <c r="Y2826" s="200" t="s">
        <v>4648</v>
      </c>
      <c r="Z2826" s="200" t="s">
        <v>4648</v>
      </c>
    </row>
    <row r="2827" spans="1:26" x14ac:dyDescent="0.3">
      <c r="A2827" s="200">
        <v>330480</v>
      </c>
      <c r="B2827" s="200" t="s">
        <v>1780</v>
      </c>
      <c r="C2827" s="200" t="s">
        <v>211</v>
      </c>
      <c r="D2827" s="200" t="s">
        <v>996</v>
      </c>
      <c r="I2827" s="200" t="s">
        <v>4584</v>
      </c>
      <c r="V2827" s="200" t="s">
        <v>4648</v>
      </c>
      <c r="W2827" s="200" t="s">
        <v>4648</v>
      </c>
      <c r="Y2827" s="200" t="s">
        <v>4648</v>
      </c>
      <c r="Z2827" s="200" t="s">
        <v>4648</v>
      </c>
    </row>
    <row r="2828" spans="1:26" x14ac:dyDescent="0.3">
      <c r="A2828" s="200">
        <v>334514</v>
      </c>
      <c r="B2828" s="200" t="s">
        <v>1698</v>
      </c>
      <c r="C2828" s="200" t="s">
        <v>516</v>
      </c>
      <c r="D2828" s="200" t="s">
        <v>877</v>
      </c>
      <c r="I2828" s="200" t="s">
        <v>4584</v>
      </c>
      <c r="X2828" s="200" t="s">
        <v>4648</v>
      </c>
      <c r="Y2828" s="200" t="s">
        <v>4648</v>
      </c>
      <c r="Z2828" s="200" t="s">
        <v>4648</v>
      </c>
    </row>
    <row r="2829" spans="1:26" x14ac:dyDescent="0.3">
      <c r="A2829" s="200">
        <v>330482</v>
      </c>
      <c r="B2829" s="200" t="s">
        <v>1355</v>
      </c>
      <c r="C2829" s="200" t="s">
        <v>203</v>
      </c>
      <c r="D2829" s="200" t="s">
        <v>550</v>
      </c>
      <c r="I2829" s="200" t="s">
        <v>4584</v>
      </c>
      <c r="W2829" s="200" t="s">
        <v>4648</v>
      </c>
      <c r="X2829" s="200" t="s">
        <v>4648</v>
      </c>
      <c r="Y2829" s="200" t="s">
        <v>4648</v>
      </c>
      <c r="Z2829" s="200" t="s">
        <v>4648</v>
      </c>
    </row>
    <row r="2830" spans="1:26" x14ac:dyDescent="0.3">
      <c r="A2830" s="200">
        <v>325539</v>
      </c>
      <c r="B2830" s="200" t="s">
        <v>5563</v>
      </c>
      <c r="C2830" s="200" t="s">
        <v>358</v>
      </c>
      <c r="D2830" s="200" t="s">
        <v>5564</v>
      </c>
      <c r="F2830" s="200">
        <v>35228</v>
      </c>
      <c r="G2830" s="200" t="s">
        <v>85</v>
      </c>
      <c r="H2830" s="200">
        <v>1</v>
      </c>
      <c r="I2830" s="200" t="s">
        <v>4647</v>
      </c>
    </row>
    <row r="2831" spans="1:26" x14ac:dyDescent="0.3">
      <c r="A2831" s="200">
        <v>332788</v>
      </c>
      <c r="B2831" s="200" t="s">
        <v>1345</v>
      </c>
      <c r="C2831" s="200" t="s">
        <v>370</v>
      </c>
      <c r="D2831" s="200" t="s">
        <v>869</v>
      </c>
      <c r="I2831" s="200" t="s">
        <v>4584</v>
      </c>
      <c r="Y2831" s="200" t="s">
        <v>4648</v>
      </c>
      <c r="Z2831" s="200" t="s">
        <v>4648</v>
      </c>
    </row>
    <row r="2832" spans="1:26" x14ac:dyDescent="0.3">
      <c r="A2832" s="200">
        <v>330487</v>
      </c>
      <c r="B2832" s="200" t="s">
        <v>5565</v>
      </c>
      <c r="C2832" s="200" t="s">
        <v>870</v>
      </c>
      <c r="D2832" s="200" t="s">
        <v>353</v>
      </c>
      <c r="I2832" s="200" t="s">
        <v>4584</v>
      </c>
      <c r="Z2832" s="200" t="s">
        <v>4648</v>
      </c>
    </row>
    <row r="2833" spans="1:26" x14ac:dyDescent="0.3">
      <c r="A2833" s="200">
        <v>318543</v>
      </c>
      <c r="B2833" s="200" t="s">
        <v>2124</v>
      </c>
      <c r="C2833" s="200" t="s">
        <v>5566</v>
      </c>
      <c r="I2833" s="200" t="s">
        <v>4647</v>
      </c>
      <c r="Z2833" s="200" t="s">
        <v>4648</v>
      </c>
    </row>
    <row r="2834" spans="1:26" x14ac:dyDescent="0.3">
      <c r="A2834" s="200">
        <v>332789</v>
      </c>
      <c r="B2834" s="200" t="s">
        <v>2946</v>
      </c>
      <c r="C2834" s="200" t="s">
        <v>273</v>
      </c>
      <c r="D2834" s="200" t="s">
        <v>1272</v>
      </c>
      <c r="I2834" s="200" t="s">
        <v>4584</v>
      </c>
      <c r="V2834" s="200" t="s">
        <v>4648</v>
      </c>
      <c r="X2834" s="200" t="s">
        <v>4648</v>
      </c>
      <c r="Y2834" s="200" t="s">
        <v>4648</v>
      </c>
      <c r="Z2834" s="200" t="s">
        <v>4648</v>
      </c>
    </row>
    <row r="2835" spans="1:26" x14ac:dyDescent="0.3">
      <c r="A2835" s="200">
        <v>333352</v>
      </c>
      <c r="B2835" s="200" t="s">
        <v>1606</v>
      </c>
      <c r="C2835" s="200" t="s">
        <v>575</v>
      </c>
      <c r="D2835" s="200" t="s">
        <v>969</v>
      </c>
      <c r="I2835" s="200" t="s">
        <v>4584</v>
      </c>
      <c r="X2835" s="200" t="s">
        <v>4648</v>
      </c>
      <c r="Y2835" s="200" t="s">
        <v>4648</v>
      </c>
      <c r="Z2835" s="200" t="s">
        <v>4648</v>
      </c>
    </row>
    <row r="2836" spans="1:26" x14ac:dyDescent="0.3">
      <c r="A2836" s="200">
        <v>336945</v>
      </c>
      <c r="B2836" s="200" t="s">
        <v>1082</v>
      </c>
      <c r="C2836" s="200" t="s">
        <v>742</v>
      </c>
      <c r="D2836" s="200" t="s">
        <v>768</v>
      </c>
      <c r="I2836" s="200" t="s">
        <v>4584</v>
      </c>
      <c r="Y2836" s="200" t="s">
        <v>4648</v>
      </c>
      <c r="Z2836" s="200" t="s">
        <v>4648</v>
      </c>
    </row>
    <row r="2837" spans="1:26" x14ac:dyDescent="0.3">
      <c r="A2837" s="200">
        <v>336283</v>
      </c>
      <c r="B2837" s="200" t="s">
        <v>2125</v>
      </c>
      <c r="C2837" s="200" t="s">
        <v>209</v>
      </c>
      <c r="D2837" s="200" t="s">
        <v>1213</v>
      </c>
      <c r="I2837" s="200" t="s">
        <v>4584</v>
      </c>
      <c r="Y2837" s="200" t="s">
        <v>4648</v>
      </c>
      <c r="Z2837" s="200" t="s">
        <v>4648</v>
      </c>
    </row>
    <row r="2838" spans="1:26" x14ac:dyDescent="0.3">
      <c r="A2838" s="200">
        <v>332791</v>
      </c>
      <c r="B2838" s="200" t="s">
        <v>1346</v>
      </c>
      <c r="C2838" s="200" t="s">
        <v>203</v>
      </c>
      <c r="D2838" s="200" t="s">
        <v>805</v>
      </c>
      <c r="I2838" s="200" t="s">
        <v>4584</v>
      </c>
      <c r="W2838" s="200" t="s">
        <v>4648</v>
      </c>
      <c r="X2838" s="200" t="s">
        <v>4648</v>
      </c>
      <c r="Y2838" s="200" t="s">
        <v>4648</v>
      </c>
      <c r="Z2838" s="200" t="s">
        <v>4648</v>
      </c>
    </row>
    <row r="2839" spans="1:26" x14ac:dyDescent="0.3">
      <c r="A2839" s="200">
        <v>332792</v>
      </c>
      <c r="B2839" s="200" t="s">
        <v>1346</v>
      </c>
      <c r="C2839" s="200" t="s">
        <v>490</v>
      </c>
      <c r="D2839" s="200" t="s">
        <v>268</v>
      </c>
      <c r="I2839" s="200" t="s">
        <v>4584</v>
      </c>
      <c r="Y2839" s="200" t="s">
        <v>4648</v>
      </c>
      <c r="Z2839" s="200" t="s">
        <v>4648</v>
      </c>
    </row>
    <row r="2840" spans="1:26" x14ac:dyDescent="0.3">
      <c r="A2840" s="200">
        <v>336284</v>
      </c>
      <c r="B2840" s="200" t="s">
        <v>3316</v>
      </c>
      <c r="C2840" s="200" t="s">
        <v>286</v>
      </c>
      <c r="D2840" s="200" t="s">
        <v>3317</v>
      </c>
      <c r="I2840" s="200" t="s">
        <v>4584</v>
      </c>
      <c r="Y2840" s="200" t="s">
        <v>4648</v>
      </c>
      <c r="Z2840" s="200" t="s">
        <v>4648</v>
      </c>
    </row>
    <row r="2841" spans="1:26" x14ac:dyDescent="0.3">
      <c r="A2841" s="200">
        <v>334515</v>
      </c>
      <c r="B2841" s="200" t="s">
        <v>2689</v>
      </c>
      <c r="C2841" s="200" t="s">
        <v>825</v>
      </c>
      <c r="D2841" s="200" t="s">
        <v>4324</v>
      </c>
      <c r="F2841" s="200">
        <v>33482</v>
      </c>
      <c r="G2841" s="200" t="s">
        <v>4411</v>
      </c>
      <c r="H2841" s="200">
        <v>1</v>
      </c>
      <c r="I2841" s="200" t="s">
        <v>4584</v>
      </c>
    </row>
    <row r="2842" spans="1:26" x14ac:dyDescent="0.3">
      <c r="A2842" s="200">
        <v>336286</v>
      </c>
      <c r="B2842" s="200" t="s">
        <v>3318</v>
      </c>
      <c r="C2842" s="200" t="s">
        <v>3319</v>
      </c>
      <c r="D2842" s="200" t="s">
        <v>265</v>
      </c>
      <c r="I2842" s="200" t="s">
        <v>4584</v>
      </c>
      <c r="Y2842" s="200" t="s">
        <v>4648</v>
      </c>
      <c r="Z2842" s="200" t="s">
        <v>4648</v>
      </c>
    </row>
    <row r="2843" spans="1:26" x14ac:dyDescent="0.3">
      <c r="A2843" s="200">
        <v>336288</v>
      </c>
      <c r="B2843" s="200" t="s">
        <v>643</v>
      </c>
      <c r="C2843" s="200" t="s">
        <v>490</v>
      </c>
      <c r="D2843" s="200" t="s">
        <v>637</v>
      </c>
      <c r="I2843" s="200" t="s">
        <v>4584</v>
      </c>
      <c r="Z2843" s="200" t="s">
        <v>4648</v>
      </c>
    </row>
    <row r="2844" spans="1:26" x14ac:dyDescent="0.3">
      <c r="A2844" s="200">
        <v>320986</v>
      </c>
      <c r="B2844" s="200" t="s">
        <v>1460</v>
      </c>
      <c r="C2844" s="200" t="s">
        <v>657</v>
      </c>
      <c r="D2844" s="200" t="s">
        <v>289</v>
      </c>
      <c r="I2844" s="200" t="s">
        <v>4584</v>
      </c>
      <c r="X2844" s="200" t="s">
        <v>4648</v>
      </c>
      <c r="Y2844" s="200" t="s">
        <v>4648</v>
      </c>
      <c r="Z2844" s="200" t="s">
        <v>4648</v>
      </c>
    </row>
    <row r="2845" spans="1:26" x14ac:dyDescent="0.3">
      <c r="A2845" s="200">
        <v>332795</v>
      </c>
      <c r="B2845" s="200" t="s">
        <v>2483</v>
      </c>
      <c r="C2845" s="200" t="s">
        <v>209</v>
      </c>
      <c r="D2845" s="200" t="s">
        <v>789</v>
      </c>
      <c r="I2845" s="200" t="s">
        <v>4584</v>
      </c>
      <c r="W2845" s="200" t="s">
        <v>4648</v>
      </c>
      <c r="X2845" s="200" t="s">
        <v>4648</v>
      </c>
      <c r="Y2845" s="200" t="s">
        <v>4648</v>
      </c>
      <c r="Z2845" s="200" t="s">
        <v>4648</v>
      </c>
    </row>
    <row r="2846" spans="1:26" x14ac:dyDescent="0.3">
      <c r="A2846" s="200">
        <v>330495</v>
      </c>
      <c r="B2846" s="200" t="s">
        <v>5567</v>
      </c>
      <c r="C2846" s="200" t="s">
        <v>833</v>
      </c>
      <c r="D2846" s="200" t="s">
        <v>351</v>
      </c>
      <c r="I2846" s="200" t="s">
        <v>4647</v>
      </c>
      <c r="Z2846" s="200" t="s">
        <v>4648</v>
      </c>
    </row>
    <row r="2847" spans="1:26" x14ac:dyDescent="0.3">
      <c r="A2847" s="200">
        <v>326264</v>
      </c>
      <c r="B2847" s="200" t="s">
        <v>5568</v>
      </c>
      <c r="C2847" s="200" t="s">
        <v>772</v>
      </c>
      <c r="D2847" s="200" t="s">
        <v>314</v>
      </c>
      <c r="I2847" s="200" t="s">
        <v>4647</v>
      </c>
    </row>
    <row r="2848" spans="1:26" x14ac:dyDescent="0.3">
      <c r="A2848" s="200">
        <v>326270</v>
      </c>
      <c r="B2848" s="200" t="s">
        <v>2336</v>
      </c>
      <c r="C2848" s="200" t="s">
        <v>772</v>
      </c>
      <c r="D2848" s="200" t="s">
        <v>375</v>
      </c>
      <c r="I2848" s="200" t="s">
        <v>4584</v>
      </c>
      <c r="W2848" s="200" t="s">
        <v>4648</v>
      </c>
      <c r="X2848" s="200" t="s">
        <v>4648</v>
      </c>
      <c r="Y2848" s="200" t="s">
        <v>4648</v>
      </c>
      <c r="Z2848" s="200" t="s">
        <v>4648</v>
      </c>
    </row>
    <row r="2849" spans="1:26" x14ac:dyDescent="0.3">
      <c r="A2849" s="200">
        <v>334517</v>
      </c>
      <c r="B2849" s="200" t="s">
        <v>276</v>
      </c>
      <c r="C2849" s="200" t="s">
        <v>568</v>
      </c>
      <c r="D2849" s="200" t="s">
        <v>593</v>
      </c>
      <c r="I2849" s="200" t="s">
        <v>4584</v>
      </c>
      <c r="W2849" s="200" t="s">
        <v>4648</v>
      </c>
      <c r="X2849" s="200" t="s">
        <v>4648</v>
      </c>
      <c r="Y2849" s="200" t="s">
        <v>4648</v>
      </c>
      <c r="Z2849" s="200" t="s">
        <v>4648</v>
      </c>
    </row>
    <row r="2850" spans="1:26" x14ac:dyDescent="0.3">
      <c r="A2850" s="200">
        <v>336949</v>
      </c>
      <c r="B2850" s="200" t="s">
        <v>3489</v>
      </c>
      <c r="C2850" s="200" t="s">
        <v>818</v>
      </c>
      <c r="D2850" s="200" t="s">
        <v>229</v>
      </c>
      <c r="I2850" s="200" t="s">
        <v>4584</v>
      </c>
      <c r="Z2850" s="200" t="s">
        <v>4648</v>
      </c>
    </row>
    <row r="2851" spans="1:26" x14ac:dyDescent="0.3">
      <c r="A2851" s="200">
        <v>327134</v>
      </c>
      <c r="B2851" s="200" t="s">
        <v>2846</v>
      </c>
      <c r="C2851" s="200" t="s">
        <v>886</v>
      </c>
      <c r="D2851" s="200" t="s">
        <v>789</v>
      </c>
      <c r="I2851" s="200" t="s">
        <v>4584</v>
      </c>
      <c r="V2851" s="200" t="s">
        <v>4648</v>
      </c>
      <c r="W2851" s="200" t="s">
        <v>4648</v>
      </c>
      <c r="Y2851" s="200" t="s">
        <v>4648</v>
      </c>
      <c r="Z2851" s="200" t="s">
        <v>4648</v>
      </c>
    </row>
    <row r="2852" spans="1:26" x14ac:dyDescent="0.3">
      <c r="A2852" s="200">
        <v>330499</v>
      </c>
      <c r="B2852" s="200" t="s">
        <v>1783</v>
      </c>
      <c r="C2852" s="200" t="s">
        <v>251</v>
      </c>
      <c r="D2852" s="200" t="s">
        <v>1784</v>
      </c>
      <c r="I2852" s="200" t="s">
        <v>4584</v>
      </c>
      <c r="V2852" s="200" t="s">
        <v>4648</v>
      </c>
      <c r="Y2852" s="200" t="s">
        <v>4648</v>
      </c>
      <c r="Z2852" s="200" t="s">
        <v>4648</v>
      </c>
    </row>
    <row r="2853" spans="1:26" x14ac:dyDescent="0.3">
      <c r="A2853" s="200">
        <v>336290</v>
      </c>
      <c r="B2853" s="200" t="s">
        <v>3320</v>
      </c>
      <c r="C2853" s="200" t="s">
        <v>358</v>
      </c>
      <c r="D2853" s="200" t="s">
        <v>761</v>
      </c>
      <c r="I2853" s="200" t="s">
        <v>4584</v>
      </c>
      <c r="Y2853" s="200" t="s">
        <v>4648</v>
      </c>
      <c r="Z2853" s="200" t="s">
        <v>4648</v>
      </c>
    </row>
    <row r="2854" spans="1:26" x14ac:dyDescent="0.3">
      <c r="A2854" s="200">
        <v>337970</v>
      </c>
      <c r="B2854" s="200" t="s">
        <v>4011</v>
      </c>
      <c r="C2854" s="200" t="s">
        <v>216</v>
      </c>
      <c r="D2854" s="200" t="s">
        <v>4012</v>
      </c>
      <c r="I2854" s="200" t="s">
        <v>4584</v>
      </c>
      <c r="Z2854" s="200" t="s">
        <v>4648</v>
      </c>
    </row>
    <row r="2855" spans="1:26" x14ac:dyDescent="0.3">
      <c r="A2855" s="200">
        <v>325551</v>
      </c>
      <c r="B2855" s="200" t="s">
        <v>1474</v>
      </c>
      <c r="C2855" s="200" t="s">
        <v>838</v>
      </c>
      <c r="D2855" s="200" t="s">
        <v>417</v>
      </c>
      <c r="I2855" s="200" t="s">
        <v>4584</v>
      </c>
      <c r="X2855" s="200" t="s">
        <v>4648</v>
      </c>
      <c r="Y2855" s="200" t="s">
        <v>4648</v>
      </c>
      <c r="Z2855" s="200" t="s">
        <v>4648</v>
      </c>
    </row>
    <row r="2856" spans="1:26" x14ac:dyDescent="0.3">
      <c r="A2856" s="200">
        <v>326965</v>
      </c>
      <c r="B2856" s="200" t="s">
        <v>2347</v>
      </c>
      <c r="C2856" s="200" t="s">
        <v>480</v>
      </c>
      <c r="D2856" s="200" t="s">
        <v>819</v>
      </c>
      <c r="I2856" s="200" t="s">
        <v>4584</v>
      </c>
      <c r="W2856" s="200" t="s">
        <v>4648</v>
      </c>
      <c r="X2856" s="200" t="s">
        <v>4648</v>
      </c>
      <c r="Y2856" s="200" t="s">
        <v>4648</v>
      </c>
      <c r="Z2856" s="200" t="s">
        <v>4648</v>
      </c>
    </row>
    <row r="2857" spans="1:26" x14ac:dyDescent="0.3">
      <c r="A2857" s="200">
        <v>326511</v>
      </c>
      <c r="B2857" s="200" t="s">
        <v>2834</v>
      </c>
      <c r="C2857" s="200" t="s">
        <v>531</v>
      </c>
      <c r="D2857" s="200" t="s">
        <v>597</v>
      </c>
      <c r="I2857" s="200" t="s">
        <v>4584</v>
      </c>
      <c r="V2857" s="200" t="s">
        <v>4648</v>
      </c>
      <c r="W2857" s="200" t="s">
        <v>4648</v>
      </c>
      <c r="Y2857" s="200" t="s">
        <v>4648</v>
      </c>
      <c r="Z2857" s="200" t="s">
        <v>4648</v>
      </c>
    </row>
    <row r="2858" spans="1:26" x14ac:dyDescent="0.3">
      <c r="A2858" s="200">
        <v>332802</v>
      </c>
      <c r="B2858" s="200" t="s">
        <v>1587</v>
      </c>
      <c r="C2858" s="200" t="s">
        <v>713</v>
      </c>
      <c r="D2858" s="200" t="s">
        <v>260</v>
      </c>
      <c r="I2858" s="200" t="s">
        <v>4584</v>
      </c>
      <c r="W2858" s="200" t="s">
        <v>4648</v>
      </c>
      <c r="Y2858" s="200" t="s">
        <v>4648</v>
      </c>
      <c r="Z2858" s="200" t="s">
        <v>4648</v>
      </c>
    </row>
    <row r="2859" spans="1:26" x14ac:dyDescent="0.3">
      <c r="A2859" s="200">
        <v>332803</v>
      </c>
      <c r="B2859" s="200" t="s">
        <v>1347</v>
      </c>
      <c r="C2859" s="200" t="s">
        <v>539</v>
      </c>
      <c r="D2859" s="200" t="s">
        <v>263</v>
      </c>
      <c r="I2859" s="200" t="s">
        <v>4584</v>
      </c>
      <c r="Y2859" s="200" t="s">
        <v>4648</v>
      </c>
      <c r="Z2859" s="200" t="s">
        <v>4648</v>
      </c>
    </row>
    <row r="2860" spans="1:26" x14ac:dyDescent="0.3">
      <c r="A2860" s="200">
        <v>337234</v>
      </c>
      <c r="B2860" s="200" t="s">
        <v>3512</v>
      </c>
      <c r="C2860" s="200" t="s">
        <v>609</v>
      </c>
      <c r="D2860" s="200" t="s">
        <v>537</v>
      </c>
      <c r="I2860" s="200" t="s">
        <v>4584</v>
      </c>
      <c r="Y2860" s="200" t="s">
        <v>4648</v>
      </c>
      <c r="Z2860" s="200" t="s">
        <v>4648</v>
      </c>
    </row>
    <row r="2861" spans="1:26" x14ac:dyDescent="0.3">
      <c r="A2861" s="200">
        <v>332804</v>
      </c>
      <c r="B2861" s="200" t="s">
        <v>5572</v>
      </c>
      <c r="C2861" s="200" t="s">
        <v>525</v>
      </c>
      <c r="D2861" s="200" t="s">
        <v>808</v>
      </c>
      <c r="I2861" s="200" t="s">
        <v>4584</v>
      </c>
    </row>
    <row r="2862" spans="1:26" x14ac:dyDescent="0.3">
      <c r="A2862" s="200">
        <v>332805</v>
      </c>
      <c r="B2862" s="200" t="s">
        <v>5573</v>
      </c>
      <c r="C2862" s="200" t="s">
        <v>624</v>
      </c>
      <c r="D2862" s="200" t="s">
        <v>593</v>
      </c>
      <c r="I2862" s="200" t="s">
        <v>4647</v>
      </c>
      <c r="Z2862" s="200" t="s">
        <v>4648</v>
      </c>
    </row>
    <row r="2863" spans="1:26" x14ac:dyDescent="0.3">
      <c r="A2863" s="200">
        <v>332806</v>
      </c>
      <c r="B2863" s="200" t="s">
        <v>5574</v>
      </c>
      <c r="C2863" s="200" t="s">
        <v>5575</v>
      </c>
      <c r="D2863" s="200" t="s">
        <v>1103</v>
      </c>
      <c r="I2863" s="200" t="s">
        <v>4647</v>
      </c>
    </row>
    <row r="2864" spans="1:26" x14ac:dyDescent="0.3">
      <c r="A2864" s="200">
        <v>332807</v>
      </c>
      <c r="B2864" s="200" t="s">
        <v>5576</v>
      </c>
      <c r="C2864" s="200" t="s">
        <v>502</v>
      </c>
      <c r="D2864" s="200" t="s">
        <v>371</v>
      </c>
      <c r="I2864" s="200" t="s">
        <v>4647</v>
      </c>
      <c r="V2864" s="200" t="s">
        <v>4648</v>
      </c>
      <c r="W2864" s="200" t="s">
        <v>4648</v>
      </c>
      <c r="Y2864" s="200" t="s">
        <v>4648</v>
      </c>
      <c r="Z2864" s="200" t="s">
        <v>4648</v>
      </c>
    </row>
    <row r="2865" spans="1:26" x14ac:dyDescent="0.3">
      <c r="A2865" s="200">
        <v>337972</v>
      </c>
      <c r="B2865" s="200" t="s">
        <v>4014</v>
      </c>
      <c r="C2865" s="200" t="s">
        <v>246</v>
      </c>
      <c r="D2865" s="200" t="s">
        <v>323</v>
      </c>
      <c r="I2865" s="200" t="s">
        <v>4584</v>
      </c>
      <c r="Z2865" s="200" t="s">
        <v>4648</v>
      </c>
    </row>
    <row r="2866" spans="1:26" x14ac:dyDescent="0.3">
      <c r="A2866" s="200">
        <v>336293</v>
      </c>
      <c r="B2866" s="200" t="s">
        <v>3321</v>
      </c>
      <c r="C2866" s="200" t="s">
        <v>201</v>
      </c>
      <c r="D2866" s="200" t="s">
        <v>215</v>
      </c>
      <c r="I2866" s="200" t="s">
        <v>4584</v>
      </c>
      <c r="Y2866" s="200" t="s">
        <v>4648</v>
      </c>
      <c r="Z2866" s="200" t="s">
        <v>4648</v>
      </c>
    </row>
    <row r="2867" spans="1:26" x14ac:dyDescent="0.3">
      <c r="A2867" s="200">
        <v>336294</v>
      </c>
      <c r="B2867" s="200" t="s">
        <v>3322</v>
      </c>
      <c r="C2867" s="200" t="s">
        <v>407</v>
      </c>
      <c r="D2867" s="200" t="s">
        <v>3323</v>
      </c>
      <c r="I2867" s="200" t="s">
        <v>4584</v>
      </c>
      <c r="Y2867" s="200" t="s">
        <v>4648</v>
      </c>
      <c r="Z2867" s="200" t="s">
        <v>4648</v>
      </c>
    </row>
    <row r="2868" spans="1:26" x14ac:dyDescent="0.3">
      <c r="A2868" s="200">
        <v>337973</v>
      </c>
      <c r="B2868" s="200" t="s">
        <v>610</v>
      </c>
      <c r="C2868" s="200" t="s">
        <v>914</v>
      </c>
      <c r="D2868" s="200" t="s">
        <v>4015</v>
      </c>
      <c r="I2868" s="200" t="s">
        <v>4584</v>
      </c>
    </row>
    <row r="2869" spans="1:26" x14ac:dyDescent="0.3">
      <c r="A2869" s="200">
        <v>327231</v>
      </c>
      <c r="B2869" s="200" t="s">
        <v>610</v>
      </c>
      <c r="C2869" s="200" t="s">
        <v>303</v>
      </c>
      <c r="D2869" s="200" t="s">
        <v>250</v>
      </c>
      <c r="I2869" s="200" t="s">
        <v>4584</v>
      </c>
    </row>
    <row r="2870" spans="1:26" x14ac:dyDescent="0.3">
      <c r="A2870" s="200">
        <v>337974</v>
      </c>
      <c r="B2870" s="200" t="s">
        <v>3596</v>
      </c>
      <c r="C2870" s="200" t="s">
        <v>201</v>
      </c>
      <c r="D2870" s="200" t="s">
        <v>4016</v>
      </c>
      <c r="I2870" s="200" t="s">
        <v>4584</v>
      </c>
      <c r="Z2870" s="200" t="s">
        <v>4648</v>
      </c>
    </row>
    <row r="2871" spans="1:26" x14ac:dyDescent="0.3">
      <c r="A2871" s="200">
        <v>336952</v>
      </c>
      <c r="B2871" s="200" t="s">
        <v>3490</v>
      </c>
      <c r="C2871" s="200" t="s">
        <v>201</v>
      </c>
      <c r="D2871" s="200" t="s">
        <v>263</v>
      </c>
      <c r="I2871" s="200" t="s">
        <v>4584</v>
      </c>
    </row>
    <row r="2872" spans="1:26" x14ac:dyDescent="0.3">
      <c r="A2872" s="200">
        <v>328488</v>
      </c>
      <c r="B2872" s="200" t="s">
        <v>1437</v>
      </c>
      <c r="C2872" s="200" t="s">
        <v>200</v>
      </c>
      <c r="D2872" s="200" t="s">
        <v>289</v>
      </c>
      <c r="I2872" s="200" t="s">
        <v>4584</v>
      </c>
    </row>
    <row r="2873" spans="1:26" x14ac:dyDescent="0.3">
      <c r="A2873" s="200">
        <v>332811</v>
      </c>
      <c r="B2873" s="200" t="s">
        <v>2484</v>
      </c>
      <c r="C2873" s="200" t="s">
        <v>598</v>
      </c>
      <c r="D2873" s="200" t="s">
        <v>684</v>
      </c>
      <c r="I2873" s="200" t="s">
        <v>4584</v>
      </c>
      <c r="W2873" s="200" t="s">
        <v>4648</v>
      </c>
      <c r="X2873" s="200" t="s">
        <v>4648</v>
      </c>
      <c r="Y2873" s="200" t="s">
        <v>4648</v>
      </c>
      <c r="Z2873" s="200" t="s">
        <v>4648</v>
      </c>
    </row>
    <row r="2874" spans="1:26" x14ac:dyDescent="0.3">
      <c r="A2874" s="200">
        <v>336954</v>
      </c>
      <c r="B2874" s="200" t="s">
        <v>3491</v>
      </c>
      <c r="C2874" s="200" t="s">
        <v>286</v>
      </c>
      <c r="D2874" s="200" t="s">
        <v>2239</v>
      </c>
      <c r="I2874" s="200" t="s">
        <v>4584</v>
      </c>
      <c r="Y2874" s="200" t="s">
        <v>4648</v>
      </c>
      <c r="Z2874" s="200" t="s">
        <v>4648</v>
      </c>
    </row>
    <row r="2875" spans="1:26" x14ac:dyDescent="0.3">
      <c r="A2875" s="200">
        <v>336297</v>
      </c>
      <c r="B2875" s="200" t="s">
        <v>3324</v>
      </c>
      <c r="C2875" s="200" t="s">
        <v>531</v>
      </c>
      <c r="D2875" s="200" t="s">
        <v>411</v>
      </c>
      <c r="I2875" s="200" t="s">
        <v>4584</v>
      </c>
      <c r="Y2875" s="200" t="s">
        <v>4648</v>
      </c>
      <c r="Z2875" s="200" t="s">
        <v>4648</v>
      </c>
    </row>
    <row r="2876" spans="1:26" x14ac:dyDescent="0.3">
      <c r="A2876" s="200">
        <v>326211</v>
      </c>
      <c r="B2876" s="200" t="s">
        <v>2828</v>
      </c>
      <c r="C2876" s="200" t="s">
        <v>370</v>
      </c>
      <c r="D2876" s="200" t="s">
        <v>477</v>
      </c>
      <c r="F2876" s="200">
        <v>33314</v>
      </c>
      <c r="G2876" s="200" t="s">
        <v>4536</v>
      </c>
      <c r="H2876" s="200">
        <v>1</v>
      </c>
      <c r="I2876" s="200" t="s">
        <v>4584</v>
      </c>
    </row>
    <row r="2877" spans="1:26" x14ac:dyDescent="0.3">
      <c r="A2877" s="200">
        <v>334520</v>
      </c>
      <c r="B2877" s="200" t="s">
        <v>5579</v>
      </c>
      <c r="C2877" s="200" t="s">
        <v>211</v>
      </c>
      <c r="D2877" s="200" t="s">
        <v>235</v>
      </c>
      <c r="I2877" s="200" t="s">
        <v>4647</v>
      </c>
      <c r="Z2877" s="200" t="s">
        <v>4648</v>
      </c>
    </row>
    <row r="2878" spans="1:26" x14ac:dyDescent="0.3">
      <c r="A2878" s="200">
        <v>330517</v>
      </c>
      <c r="B2878" s="200" t="s">
        <v>1785</v>
      </c>
      <c r="C2878" s="200" t="s">
        <v>298</v>
      </c>
      <c r="D2878" s="200" t="s">
        <v>514</v>
      </c>
      <c r="I2878" s="200" t="s">
        <v>4584</v>
      </c>
      <c r="V2878" s="200" t="s">
        <v>4648</v>
      </c>
      <c r="Y2878" s="200" t="s">
        <v>4648</v>
      </c>
      <c r="Z2878" s="200" t="s">
        <v>4648</v>
      </c>
    </row>
    <row r="2879" spans="1:26" x14ac:dyDescent="0.3">
      <c r="A2879" s="200">
        <v>310756</v>
      </c>
      <c r="B2879" s="200" t="s">
        <v>5580</v>
      </c>
      <c r="C2879" s="200" t="s">
        <v>203</v>
      </c>
      <c r="I2879" s="200" t="s">
        <v>4647</v>
      </c>
    </row>
    <row r="2880" spans="1:26" x14ac:dyDescent="0.3">
      <c r="A2880" s="200">
        <v>334521</v>
      </c>
      <c r="B2880" s="200" t="s">
        <v>2690</v>
      </c>
      <c r="C2880" s="200" t="s">
        <v>201</v>
      </c>
      <c r="D2880" s="200" t="s">
        <v>477</v>
      </c>
      <c r="I2880" s="200" t="s">
        <v>4584</v>
      </c>
      <c r="W2880" s="200" t="s">
        <v>4648</v>
      </c>
      <c r="X2880" s="200" t="s">
        <v>4648</v>
      </c>
      <c r="Y2880" s="200" t="s">
        <v>4648</v>
      </c>
      <c r="Z2880" s="200" t="s">
        <v>4648</v>
      </c>
    </row>
    <row r="2881" spans="1:26" x14ac:dyDescent="0.3">
      <c r="A2881" s="200">
        <v>323953</v>
      </c>
      <c r="B2881" s="200" t="s">
        <v>1251</v>
      </c>
      <c r="C2881" s="200" t="s">
        <v>364</v>
      </c>
      <c r="D2881" s="200" t="s">
        <v>340</v>
      </c>
      <c r="I2881" s="200" t="s">
        <v>4584</v>
      </c>
      <c r="Y2881" s="200" t="s">
        <v>4648</v>
      </c>
      <c r="Z2881" s="200" t="s">
        <v>4648</v>
      </c>
    </row>
    <row r="2882" spans="1:26" x14ac:dyDescent="0.3">
      <c r="A2882" s="200">
        <v>337975</v>
      </c>
      <c r="B2882" s="200" t="s">
        <v>645</v>
      </c>
      <c r="C2882" s="200" t="s">
        <v>238</v>
      </c>
      <c r="D2882" s="200" t="s">
        <v>4017</v>
      </c>
      <c r="I2882" s="200" t="s">
        <v>4584</v>
      </c>
      <c r="Z2882" s="200" t="s">
        <v>4648</v>
      </c>
    </row>
    <row r="2883" spans="1:26" x14ac:dyDescent="0.3">
      <c r="A2883" s="200">
        <v>336298</v>
      </c>
      <c r="B2883" s="200" t="s">
        <v>645</v>
      </c>
      <c r="C2883" s="200" t="s">
        <v>531</v>
      </c>
      <c r="D2883" s="200" t="s">
        <v>1169</v>
      </c>
      <c r="I2883" s="200" t="s">
        <v>4584</v>
      </c>
      <c r="Y2883" s="200" t="s">
        <v>4648</v>
      </c>
      <c r="Z2883" s="200" t="s">
        <v>4648</v>
      </c>
    </row>
    <row r="2884" spans="1:26" x14ac:dyDescent="0.3">
      <c r="A2884" s="200">
        <v>330520</v>
      </c>
      <c r="B2884" s="200" t="s">
        <v>5582</v>
      </c>
      <c r="C2884" s="200" t="s">
        <v>578</v>
      </c>
      <c r="D2884" s="200" t="s">
        <v>320</v>
      </c>
      <c r="I2884" s="200" t="s">
        <v>4647</v>
      </c>
      <c r="X2884" s="200" t="s">
        <v>4648</v>
      </c>
      <c r="Y2884" s="200" t="s">
        <v>4648</v>
      </c>
      <c r="Z2884" s="200" t="s">
        <v>4648</v>
      </c>
    </row>
    <row r="2885" spans="1:26" x14ac:dyDescent="0.3">
      <c r="A2885" s="200">
        <v>332817</v>
      </c>
      <c r="B2885" s="200" t="s">
        <v>2947</v>
      </c>
      <c r="C2885" s="200" t="s">
        <v>651</v>
      </c>
      <c r="D2885" s="200" t="s">
        <v>202</v>
      </c>
      <c r="I2885" s="200" t="s">
        <v>4584</v>
      </c>
      <c r="V2885" s="200" t="s">
        <v>4648</v>
      </c>
      <c r="W2885" s="200" t="s">
        <v>4648</v>
      </c>
      <c r="Y2885" s="200" t="s">
        <v>4648</v>
      </c>
      <c r="Z2885" s="200" t="s">
        <v>4648</v>
      </c>
    </row>
    <row r="2886" spans="1:26" x14ac:dyDescent="0.3">
      <c r="A2886" s="200">
        <v>336302</v>
      </c>
      <c r="B2886" s="200" t="s">
        <v>3325</v>
      </c>
      <c r="C2886" s="200" t="s">
        <v>985</v>
      </c>
      <c r="D2886" s="200" t="s">
        <v>444</v>
      </c>
      <c r="I2886" s="200" t="s">
        <v>4584</v>
      </c>
      <c r="Y2886" s="200" t="s">
        <v>4648</v>
      </c>
      <c r="Z2886" s="200" t="s">
        <v>4648</v>
      </c>
    </row>
    <row r="2887" spans="1:26" x14ac:dyDescent="0.3">
      <c r="A2887" s="200">
        <v>336303</v>
      </c>
      <c r="B2887" s="200" t="s">
        <v>3326</v>
      </c>
      <c r="C2887" s="200" t="s">
        <v>445</v>
      </c>
      <c r="D2887" s="200" t="s">
        <v>250</v>
      </c>
      <c r="I2887" s="200" t="s">
        <v>4584</v>
      </c>
      <c r="Y2887" s="200" t="s">
        <v>4648</v>
      </c>
      <c r="Z2887" s="200" t="s">
        <v>4648</v>
      </c>
    </row>
    <row r="2888" spans="1:26" x14ac:dyDescent="0.3">
      <c r="A2888" s="200">
        <v>336304</v>
      </c>
      <c r="B2888" s="200" t="s">
        <v>3327</v>
      </c>
      <c r="C2888" s="200" t="s">
        <v>504</v>
      </c>
      <c r="D2888" s="200" t="s">
        <v>1129</v>
      </c>
      <c r="I2888" s="200" t="s">
        <v>4584</v>
      </c>
      <c r="Y2888" s="200" t="s">
        <v>4648</v>
      </c>
      <c r="Z2888" s="200" t="s">
        <v>4648</v>
      </c>
    </row>
    <row r="2889" spans="1:26" x14ac:dyDescent="0.3">
      <c r="A2889" s="200">
        <v>336305</v>
      </c>
      <c r="B2889" s="200" t="s">
        <v>3327</v>
      </c>
      <c r="C2889" s="200" t="s">
        <v>493</v>
      </c>
      <c r="D2889" s="200" t="s">
        <v>341</v>
      </c>
      <c r="I2889" s="200" t="s">
        <v>4584</v>
      </c>
      <c r="Y2889" s="200" t="s">
        <v>4648</v>
      </c>
      <c r="Z2889" s="200" t="s">
        <v>4648</v>
      </c>
    </row>
    <row r="2890" spans="1:26" x14ac:dyDescent="0.3">
      <c r="A2890" s="200">
        <v>327802</v>
      </c>
      <c r="B2890" s="200" t="s">
        <v>2357</v>
      </c>
      <c r="C2890" s="200" t="s">
        <v>579</v>
      </c>
      <c r="D2890" s="200" t="s">
        <v>351</v>
      </c>
      <c r="I2890" s="200" t="s">
        <v>4584</v>
      </c>
      <c r="W2890" s="200" t="s">
        <v>4648</v>
      </c>
      <c r="X2890" s="200" t="s">
        <v>4648</v>
      </c>
      <c r="Y2890" s="200" t="s">
        <v>4648</v>
      </c>
      <c r="Z2890" s="200" t="s">
        <v>4648</v>
      </c>
    </row>
    <row r="2891" spans="1:26" x14ac:dyDescent="0.3">
      <c r="A2891" s="200">
        <v>330526</v>
      </c>
      <c r="B2891" s="200" t="s">
        <v>1104</v>
      </c>
      <c r="C2891" s="200" t="s">
        <v>636</v>
      </c>
      <c r="D2891" s="200" t="s">
        <v>2408</v>
      </c>
      <c r="I2891" s="200" t="s">
        <v>4584</v>
      </c>
      <c r="W2891" s="200" t="s">
        <v>4648</v>
      </c>
      <c r="X2891" s="200" t="s">
        <v>4648</v>
      </c>
      <c r="Y2891" s="200" t="s">
        <v>4648</v>
      </c>
      <c r="Z2891" s="200" t="s">
        <v>4648</v>
      </c>
    </row>
    <row r="2892" spans="1:26" x14ac:dyDescent="0.3">
      <c r="A2892" s="200">
        <v>332820</v>
      </c>
      <c r="B2892" s="200" t="s">
        <v>1104</v>
      </c>
      <c r="C2892" s="200" t="s">
        <v>201</v>
      </c>
      <c r="D2892" s="200" t="s">
        <v>392</v>
      </c>
      <c r="I2892" s="200" t="s">
        <v>4647</v>
      </c>
      <c r="Y2892" s="200" t="s">
        <v>4648</v>
      </c>
      <c r="Z2892" s="200" t="s">
        <v>4648</v>
      </c>
    </row>
    <row r="2893" spans="1:26" x14ac:dyDescent="0.3">
      <c r="A2893" s="200">
        <v>332821</v>
      </c>
      <c r="B2893" s="200" t="s">
        <v>2948</v>
      </c>
      <c r="C2893" s="200" t="s">
        <v>711</v>
      </c>
      <c r="D2893" s="200" t="s">
        <v>472</v>
      </c>
      <c r="I2893" s="200" t="s">
        <v>4584</v>
      </c>
      <c r="V2893" s="200" t="s">
        <v>4648</v>
      </c>
      <c r="W2893" s="200" t="s">
        <v>4648</v>
      </c>
      <c r="Y2893" s="200" t="s">
        <v>4648</v>
      </c>
      <c r="Z2893" s="200" t="s">
        <v>4648</v>
      </c>
    </row>
    <row r="2894" spans="1:26" x14ac:dyDescent="0.3">
      <c r="A2894" s="200">
        <v>326778</v>
      </c>
      <c r="B2894" s="200" t="s">
        <v>5585</v>
      </c>
      <c r="C2894" s="200" t="s">
        <v>304</v>
      </c>
      <c r="I2894" s="200" t="s">
        <v>4647</v>
      </c>
      <c r="W2894" s="200" t="s">
        <v>4648</v>
      </c>
      <c r="Y2894" s="200" t="s">
        <v>4648</v>
      </c>
      <c r="Z2894" s="200" t="s">
        <v>4648</v>
      </c>
    </row>
    <row r="2895" spans="1:26" x14ac:dyDescent="0.3">
      <c r="A2895" s="200">
        <v>332822</v>
      </c>
      <c r="B2895" s="200" t="s">
        <v>2485</v>
      </c>
      <c r="C2895" s="200" t="s">
        <v>209</v>
      </c>
      <c r="D2895" s="200" t="s">
        <v>623</v>
      </c>
      <c r="I2895" s="200" t="s">
        <v>4584</v>
      </c>
      <c r="W2895" s="200" t="s">
        <v>4648</v>
      </c>
      <c r="X2895" s="200" t="s">
        <v>4648</v>
      </c>
      <c r="Y2895" s="200" t="s">
        <v>4648</v>
      </c>
      <c r="Z2895" s="200" t="s">
        <v>4648</v>
      </c>
    </row>
    <row r="2896" spans="1:26" x14ac:dyDescent="0.3">
      <c r="A2896" s="200">
        <v>336956</v>
      </c>
      <c r="B2896" s="200" t="s">
        <v>1348</v>
      </c>
      <c r="C2896" s="200" t="s">
        <v>209</v>
      </c>
      <c r="D2896" s="200" t="s">
        <v>789</v>
      </c>
      <c r="I2896" s="200" t="s">
        <v>4584</v>
      </c>
      <c r="Y2896" s="200" t="s">
        <v>4648</v>
      </c>
      <c r="Z2896" s="200" t="s">
        <v>4648</v>
      </c>
    </row>
    <row r="2897" spans="1:26" x14ac:dyDescent="0.3">
      <c r="A2897" s="200">
        <v>334524</v>
      </c>
      <c r="B2897" s="200" t="s">
        <v>1699</v>
      </c>
      <c r="C2897" s="200" t="s">
        <v>971</v>
      </c>
      <c r="D2897" s="200" t="s">
        <v>550</v>
      </c>
      <c r="I2897" s="200" t="s">
        <v>4584</v>
      </c>
      <c r="X2897" s="200" t="s">
        <v>4648</v>
      </c>
      <c r="Y2897" s="200" t="s">
        <v>4648</v>
      </c>
      <c r="Z2897" s="200" t="s">
        <v>4648</v>
      </c>
    </row>
    <row r="2898" spans="1:26" x14ac:dyDescent="0.3">
      <c r="A2898" s="200">
        <v>337193</v>
      </c>
      <c r="B2898" s="200" t="s">
        <v>3504</v>
      </c>
      <c r="C2898" s="200" t="s">
        <v>571</v>
      </c>
      <c r="D2898" s="200" t="s">
        <v>4326</v>
      </c>
      <c r="F2898" s="200">
        <v>32180</v>
      </c>
      <c r="G2898" s="200" t="s">
        <v>85</v>
      </c>
      <c r="H2898" s="200">
        <v>1</v>
      </c>
      <c r="I2898" s="200" t="s">
        <v>4584</v>
      </c>
    </row>
    <row r="2899" spans="1:26" x14ac:dyDescent="0.3">
      <c r="A2899" s="200">
        <v>337978</v>
      </c>
      <c r="B2899" s="200" t="s">
        <v>4018</v>
      </c>
      <c r="C2899" s="200" t="s">
        <v>3602</v>
      </c>
      <c r="D2899" s="200" t="s">
        <v>239</v>
      </c>
      <c r="I2899" s="200" t="s">
        <v>4584</v>
      </c>
    </row>
    <row r="2900" spans="1:26" x14ac:dyDescent="0.3">
      <c r="A2900" s="200">
        <v>336308</v>
      </c>
      <c r="B2900" s="200" t="s">
        <v>3328</v>
      </c>
      <c r="C2900" s="200" t="s">
        <v>599</v>
      </c>
      <c r="D2900" s="200" t="s">
        <v>994</v>
      </c>
      <c r="I2900" s="200" t="s">
        <v>4584</v>
      </c>
      <c r="Y2900" s="200" t="s">
        <v>4648</v>
      </c>
      <c r="Z2900" s="200" t="s">
        <v>4648</v>
      </c>
    </row>
    <row r="2901" spans="1:26" x14ac:dyDescent="0.3">
      <c r="A2901" s="200">
        <v>336309</v>
      </c>
      <c r="B2901" s="200" t="s">
        <v>1105</v>
      </c>
      <c r="C2901" s="200" t="s">
        <v>301</v>
      </c>
      <c r="D2901" s="200" t="s">
        <v>349</v>
      </c>
      <c r="I2901" s="200" t="s">
        <v>4584</v>
      </c>
      <c r="Y2901" s="200" t="s">
        <v>4648</v>
      </c>
      <c r="Z2901" s="200" t="s">
        <v>4648</v>
      </c>
    </row>
    <row r="2902" spans="1:26" x14ac:dyDescent="0.3">
      <c r="A2902" s="200">
        <v>326635</v>
      </c>
      <c r="B2902" s="200" t="s">
        <v>1105</v>
      </c>
      <c r="C2902" s="200" t="s">
        <v>58</v>
      </c>
      <c r="D2902" s="200" t="s">
        <v>312</v>
      </c>
      <c r="I2902" s="200" t="s">
        <v>4584</v>
      </c>
      <c r="X2902" s="200" t="s">
        <v>4648</v>
      </c>
      <c r="Y2902" s="200" t="s">
        <v>4648</v>
      </c>
      <c r="Z2902" s="200" t="s">
        <v>4648</v>
      </c>
    </row>
    <row r="2903" spans="1:26" x14ac:dyDescent="0.3">
      <c r="A2903" s="200">
        <v>337979</v>
      </c>
      <c r="B2903" s="200" t="s">
        <v>3600</v>
      </c>
      <c r="C2903" s="200" t="s">
        <v>496</v>
      </c>
      <c r="D2903" s="200" t="s">
        <v>699</v>
      </c>
      <c r="I2903" s="200" t="s">
        <v>4584</v>
      </c>
    </row>
    <row r="2904" spans="1:26" x14ac:dyDescent="0.3">
      <c r="A2904" s="200">
        <v>337981</v>
      </c>
      <c r="B2904" s="200" t="s">
        <v>3539</v>
      </c>
      <c r="C2904" s="200" t="s">
        <v>294</v>
      </c>
      <c r="D2904" s="200" t="s">
        <v>1002</v>
      </c>
      <c r="I2904" s="200" t="s">
        <v>4584</v>
      </c>
      <c r="Z2904" s="200" t="s">
        <v>4648</v>
      </c>
    </row>
    <row r="2905" spans="1:26" x14ac:dyDescent="0.3">
      <c r="A2905" s="200">
        <v>334526</v>
      </c>
      <c r="B2905" s="200" t="s">
        <v>2691</v>
      </c>
      <c r="C2905" s="200" t="s">
        <v>745</v>
      </c>
      <c r="D2905" s="200" t="s">
        <v>2134</v>
      </c>
      <c r="I2905" s="200" t="s">
        <v>4584</v>
      </c>
      <c r="W2905" s="200" t="s">
        <v>4648</v>
      </c>
      <c r="X2905" s="200" t="s">
        <v>4648</v>
      </c>
      <c r="Y2905" s="200" t="s">
        <v>4648</v>
      </c>
      <c r="Z2905" s="200" t="s">
        <v>4648</v>
      </c>
    </row>
    <row r="2906" spans="1:26" x14ac:dyDescent="0.3">
      <c r="A2906" s="200">
        <v>337983</v>
      </c>
      <c r="B2906" s="200" t="s">
        <v>693</v>
      </c>
      <c r="C2906" s="200" t="s">
        <v>201</v>
      </c>
      <c r="D2906" s="200" t="s">
        <v>679</v>
      </c>
      <c r="I2906" s="200" t="s">
        <v>4584</v>
      </c>
    </row>
    <row r="2907" spans="1:26" x14ac:dyDescent="0.3">
      <c r="A2907" s="200">
        <v>337985</v>
      </c>
      <c r="B2907" s="200" t="s">
        <v>1204</v>
      </c>
      <c r="C2907" s="200" t="s">
        <v>346</v>
      </c>
      <c r="D2907" s="200" t="s">
        <v>1122</v>
      </c>
      <c r="I2907" s="200" t="s">
        <v>4584</v>
      </c>
      <c r="Z2907" s="200" t="s">
        <v>4648</v>
      </c>
    </row>
    <row r="2908" spans="1:26" x14ac:dyDescent="0.3">
      <c r="A2908" s="200">
        <v>336312</v>
      </c>
      <c r="B2908" s="200" t="s">
        <v>1204</v>
      </c>
      <c r="C2908" s="200" t="s">
        <v>266</v>
      </c>
      <c r="D2908" s="200" t="s">
        <v>1169</v>
      </c>
      <c r="I2908" s="200" t="s">
        <v>4584</v>
      </c>
      <c r="Y2908" s="200" t="s">
        <v>4648</v>
      </c>
      <c r="Z2908" s="200" t="s">
        <v>4648</v>
      </c>
    </row>
    <row r="2909" spans="1:26" x14ac:dyDescent="0.3">
      <c r="A2909" s="200">
        <v>327546</v>
      </c>
      <c r="B2909" s="200" t="s">
        <v>1491</v>
      </c>
      <c r="C2909" s="200" t="s">
        <v>1138</v>
      </c>
      <c r="D2909" s="200" t="s">
        <v>400</v>
      </c>
      <c r="I2909" s="200" t="s">
        <v>4584</v>
      </c>
      <c r="X2909" s="200" t="s">
        <v>4648</v>
      </c>
      <c r="Y2909" s="200" t="s">
        <v>4648</v>
      </c>
      <c r="Z2909" s="200" t="s">
        <v>4648</v>
      </c>
    </row>
    <row r="2910" spans="1:26" x14ac:dyDescent="0.3">
      <c r="A2910" s="200">
        <v>332831</v>
      </c>
      <c r="B2910" s="200" t="s">
        <v>2486</v>
      </c>
      <c r="C2910" s="200" t="s">
        <v>464</v>
      </c>
      <c r="D2910" s="200" t="s">
        <v>429</v>
      </c>
      <c r="I2910" s="200" t="s">
        <v>4584</v>
      </c>
      <c r="W2910" s="200" t="s">
        <v>4648</v>
      </c>
      <c r="X2910" s="200" t="s">
        <v>4648</v>
      </c>
      <c r="Y2910" s="200" t="s">
        <v>4648</v>
      </c>
      <c r="Z2910" s="200" t="s">
        <v>4648</v>
      </c>
    </row>
    <row r="2911" spans="1:26" x14ac:dyDescent="0.3">
      <c r="A2911" s="200">
        <v>336313</v>
      </c>
      <c r="B2911" s="200" t="s">
        <v>3329</v>
      </c>
      <c r="C2911" s="200" t="s">
        <v>211</v>
      </c>
      <c r="D2911" s="200" t="s">
        <v>260</v>
      </c>
      <c r="I2911" s="200" t="s">
        <v>4584</v>
      </c>
      <c r="Y2911" s="200" t="s">
        <v>4648</v>
      </c>
      <c r="Z2911" s="200" t="s">
        <v>4648</v>
      </c>
    </row>
    <row r="2912" spans="1:26" x14ac:dyDescent="0.3">
      <c r="A2912" s="200">
        <v>330539</v>
      </c>
      <c r="B2912" s="200" t="s">
        <v>5589</v>
      </c>
      <c r="C2912" s="200" t="s">
        <v>302</v>
      </c>
      <c r="D2912" s="200" t="s">
        <v>400</v>
      </c>
      <c r="I2912" s="200" t="s">
        <v>4584</v>
      </c>
    </row>
    <row r="2913" spans="1:26" x14ac:dyDescent="0.3">
      <c r="A2913" s="200">
        <v>334982</v>
      </c>
      <c r="B2913" s="200" t="s">
        <v>1205</v>
      </c>
      <c r="C2913" s="200" t="s">
        <v>203</v>
      </c>
      <c r="D2913" s="200" t="s">
        <v>1257</v>
      </c>
      <c r="I2913" s="200" t="s">
        <v>4584</v>
      </c>
      <c r="W2913" s="200" t="s">
        <v>4648</v>
      </c>
      <c r="X2913" s="200" t="s">
        <v>4648</v>
      </c>
      <c r="Y2913" s="200" t="s">
        <v>4648</v>
      </c>
      <c r="Z2913" s="200" t="s">
        <v>4648</v>
      </c>
    </row>
    <row r="2914" spans="1:26" x14ac:dyDescent="0.3">
      <c r="A2914" s="200">
        <v>332838</v>
      </c>
      <c r="B2914" s="200" t="s">
        <v>1588</v>
      </c>
      <c r="C2914" s="200" t="s">
        <v>531</v>
      </c>
      <c r="D2914" s="200" t="s">
        <v>310</v>
      </c>
      <c r="I2914" s="200" t="s">
        <v>4584</v>
      </c>
      <c r="X2914" s="200" t="s">
        <v>4648</v>
      </c>
      <c r="Y2914" s="200" t="s">
        <v>4648</v>
      </c>
      <c r="Z2914" s="200" t="s">
        <v>4648</v>
      </c>
    </row>
    <row r="2915" spans="1:26" x14ac:dyDescent="0.3">
      <c r="A2915" s="200">
        <v>337988</v>
      </c>
      <c r="B2915" s="200" t="s">
        <v>1588</v>
      </c>
      <c r="C2915" s="200" t="s">
        <v>504</v>
      </c>
      <c r="D2915" s="200" t="s">
        <v>814</v>
      </c>
      <c r="I2915" s="200" t="s">
        <v>4584</v>
      </c>
      <c r="Z2915" s="200" t="s">
        <v>4648</v>
      </c>
    </row>
    <row r="2916" spans="1:26" x14ac:dyDescent="0.3">
      <c r="A2916" s="200">
        <v>330542</v>
      </c>
      <c r="B2916" s="200" t="s">
        <v>2905</v>
      </c>
      <c r="C2916" s="200" t="s">
        <v>216</v>
      </c>
      <c r="D2916" s="200" t="s">
        <v>959</v>
      </c>
      <c r="I2916" s="200" t="s">
        <v>4584</v>
      </c>
      <c r="V2916" s="200" t="s">
        <v>4648</v>
      </c>
      <c r="W2916" s="200" t="s">
        <v>4648</v>
      </c>
      <c r="Y2916" s="200" t="s">
        <v>4648</v>
      </c>
      <c r="Z2916" s="200" t="s">
        <v>4648</v>
      </c>
    </row>
    <row r="2917" spans="1:26" x14ac:dyDescent="0.3">
      <c r="A2917" s="200">
        <v>337990</v>
      </c>
      <c r="B2917" s="200" t="s">
        <v>3589</v>
      </c>
      <c r="C2917" s="200" t="s">
        <v>909</v>
      </c>
      <c r="D2917" s="200" t="s">
        <v>1066</v>
      </c>
      <c r="I2917" s="200" t="s">
        <v>4584</v>
      </c>
    </row>
    <row r="2918" spans="1:26" x14ac:dyDescent="0.3">
      <c r="A2918" s="200">
        <v>338245</v>
      </c>
      <c r="B2918" s="200" t="s">
        <v>4167</v>
      </c>
      <c r="C2918" s="200" t="s">
        <v>4168</v>
      </c>
      <c r="D2918" s="200" t="s">
        <v>3842</v>
      </c>
      <c r="I2918" s="200" t="s">
        <v>4584</v>
      </c>
    </row>
    <row r="2919" spans="1:26" x14ac:dyDescent="0.3">
      <c r="A2919" s="200">
        <v>336314</v>
      </c>
      <c r="B2919" s="200" t="s">
        <v>2127</v>
      </c>
      <c r="C2919" s="200" t="s">
        <v>1355</v>
      </c>
      <c r="D2919" s="200" t="s">
        <v>265</v>
      </c>
      <c r="I2919" s="200" t="s">
        <v>4584</v>
      </c>
      <c r="Z2919" s="200" t="s">
        <v>4648</v>
      </c>
    </row>
    <row r="2920" spans="1:26" x14ac:dyDescent="0.3">
      <c r="A2920" s="200">
        <v>330543</v>
      </c>
      <c r="B2920" s="200" t="s">
        <v>989</v>
      </c>
      <c r="C2920" s="200" t="s">
        <v>672</v>
      </c>
      <c r="D2920" s="200" t="s">
        <v>990</v>
      </c>
      <c r="I2920" s="200" t="s">
        <v>4584</v>
      </c>
      <c r="Z2920" s="200" t="s">
        <v>4648</v>
      </c>
    </row>
    <row r="2921" spans="1:26" x14ac:dyDescent="0.3">
      <c r="A2921" s="200">
        <v>336315</v>
      </c>
      <c r="B2921" s="200" t="s">
        <v>2128</v>
      </c>
      <c r="C2921" s="200" t="s">
        <v>1355</v>
      </c>
      <c r="D2921" s="200" t="s">
        <v>1075</v>
      </c>
      <c r="I2921" s="200" t="s">
        <v>4584</v>
      </c>
      <c r="Y2921" s="200" t="s">
        <v>4648</v>
      </c>
      <c r="Z2921" s="200" t="s">
        <v>4648</v>
      </c>
    </row>
    <row r="2922" spans="1:26" x14ac:dyDescent="0.3">
      <c r="A2922" s="200">
        <v>337991</v>
      </c>
      <c r="B2922" s="200" t="s">
        <v>4020</v>
      </c>
      <c r="C2922" s="200" t="s">
        <v>493</v>
      </c>
      <c r="D2922" s="200" t="s">
        <v>3547</v>
      </c>
      <c r="I2922" s="200" t="s">
        <v>4584</v>
      </c>
      <c r="Z2922" s="200" t="s">
        <v>4648</v>
      </c>
    </row>
    <row r="2923" spans="1:26" x14ac:dyDescent="0.3">
      <c r="A2923" s="200">
        <v>336317</v>
      </c>
      <c r="B2923" s="200" t="s">
        <v>2129</v>
      </c>
      <c r="C2923" s="200" t="s">
        <v>479</v>
      </c>
      <c r="D2923" s="200" t="s">
        <v>345</v>
      </c>
      <c r="I2923" s="200" t="s">
        <v>4584</v>
      </c>
      <c r="Y2923" s="200" t="s">
        <v>4648</v>
      </c>
      <c r="Z2923" s="200" t="s">
        <v>4648</v>
      </c>
    </row>
    <row r="2924" spans="1:26" x14ac:dyDescent="0.3">
      <c r="A2924" s="200">
        <v>336318</v>
      </c>
      <c r="B2924" s="200" t="s">
        <v>3330</v>
      </c>
      <c r="C2924" s="200" t="s">
        <v>954</v>
      </c>
      <c r="D2924" s="200" t="s">
        <v>1305</v>
      </c>
      <c r="I2924" s="200" t="s">
        <v>4584</v>
      </c>
      <c r="Y2924" s="200" t="s">
        <v>4648</v>
      </c>
      <c r="Z2924" s="200" t="s">
        <v>4648</v>
      </c>
    </row>
    <row r="2925" spans="1:26" x14ac:dyDescent="0.3">
      <c r="A2925" s="200">
        <v>332842</v>
      </c>
      <c r="B2925" s="200" t="s">
        <v>1589</v>
      </c>
      <c r="C2925" s="200" t="s">
        <v>490</v>
      </c>
      <c r="D2925" s="200" t="s">
        <v>983</v>
      </c>
      <c r="I2925" s="200" t="s">
        <v>4584</v>
      </c>
      <c r="X2925" s="200" t="s">
        <v>4648</v>
      </c>
      <c r="Y2925" s="200" t="s">
        <v>4648</v>
      </c>
      <c r="Z2925" s="200" t="s">
        <v>4648</v>
      </c>
    </row>
    <row r="2926" spans="1:26" x14ac:dyDescent="0.3">
      <c r="A2926" s="200">
        <v>332843</v>
      </c>
      <c r="B2926" s="200" t="s">
        <v>1590</v>
      </c>
      <c r="C2926" s="200" t="s">
        <v>1591</v>
      </c>
      <c r="D2926" s="200" t="s">
        <v>830</v>
      </c>
      <c r="I2926" s="200" t="s">
        <v>4584</v>
      </c>
      <c r="W2926" s="200" t="s">
        <v>4648</v>
      </c>
      <c r="Y2926" s="200" t="s">
        <v>4648</v>
      </c>
      <c r="Z2926" s="200" t="s">
        <v>4648</v>
      </c>
    </row>
    <row r="2927" spans="1:26" x14ac:dyDescent="0.3">
      <c r="A2927" s="200">
        <v>332844</v>
      </c>
      <c r="B2927" s="200" t="s">
        <v>2487</v>
      </c>
      <c r="C2927" s="200" t="s">
        <v>686</v>
      </c>
      <c r="D2927" s="200" t="s">
        <v>377</v>
      </c>
      <c r="I2927" s="200" t="s">
        <v>4584</v>
      </c>
      <c r="Z2927" s="200" t="s">
        <v>4648</v>
      </c>
    </row>
    <row r="2928" spans="1:26" x14ac:dyDescent="0.3">
      <c r="A2928" s="200">
        <v>334533</v>
      </c>
      <c r="B2928" s="200" t="s">
        <v>2692</v>
      </c>
      <c r="C2928" s="200" t="s">
        <v>2234</v>
      </c>
      <c r="D2928" s="200" t="s">
        <v>400</v>
      </c>
      <c r="I2928" s="200" t="s">
        <v>4584</v>
      </c>
      <c r="W2928" s="200" t="s">
        <v>4648</v>
      </c>
      <c r="X2928" s="200" t="s">
        <v>4648</v>
      </c>
      <c r="Y2928" s="200" t="s">
        <v>4648</v>
      </c>
      <c r="Z2928" s="200" t="s">
        <v>4648</v>
      </c>
    </row>
    <row r="2929" spans="1:26" x14ac:dyDescent="0.3">
      <c r="A2929" s="200">
        <v>336319</v>
      </c>
      <c r="B2929" s="200" t="s">
        <v>3331</v>
      </c>
      <c r="C2929" s="200" t="s">
        <v>661</v>
      </c>
      <c r="D2929" s="200" t="s">
        <v>744</v>
      </c>
      <c r="I2929" s="200" t="s">
        <v>4584</v>
      </c>
      <c r="Y2929" s="200" t="s">
        <v>4648</v>
      </c>
      <c r="Z2929" s="200" t="s">
        <v>4648</v>
      </c>
    </row>
    <row r="2930" spans="1:26" x14ac:dyDescent="0.3">
      <c r="A2930" s="200">
        <v>323973</v>
      </c>
      <c r="B2930" s="200" t="s">
        <v>5592</v>
      </c>
      <c r="C2930" s="200" t="s">
        <v>564</v>
      </c>
      <c r="I2930" s="200" t="s">
        <v>4647</v>
      </c>
      <c r="Y2930" s="200" t="s">
        <v>4648</v>
      </c>
      <c r="Z2930" s="200" t="s">
        <v>4648</v>
      </c>
    </row>
    <row r="2931" spans="1:26" x14ac:dyDescent="0.3">
      <c r="A2931" s="200">
        <v>336320</v>
      </c>
      <c r="B2931" s="200" t="s">
        <v>3332</v>
      </c>
      <c r="C2931" s="200" t="s">
        <v>373</v>
      </c>
      <c r="D2931" s="200" t="s">
        <v>801</v>
      </c>
      <c r="I2931" s="200" t="s">
        <v>4584</v>
      </c>
      <c r="Y2931" s="200" t="s">
        <v>4648</v>
      </c>
      <c r="Z2931" s="200" t="s">
        <v>4648</v>
      </c>
    </row>
    <row r="2932" spans="1:26" x14ac:dyDescent="0.3">
      <c r="A2932" s="200">
        <v>336321</v>
      </c>
      <c r="B2932" s="200" t="s">
        <v>3333</v>
      </c>
      <c r="C2932" s="200" t="s">
        <v>670</v>
      </c>
      <c r="D2932" s="200" t="s">
        <v>387</v>
      </c>
      <c r="I2932" s="200" t="s">
        <v>4584</v>
      </c>
      <c r="Y2932" s="200" t="s">
        <v>4648</v>
      </c>
      <c r="Z2932" s="200" t="s">
        <v>4648</v>
      </c>
    </row>
    <row r="2933" spans="1:26" x14ac:dyDescent="0.3">
      <c r="A2933" s="200">
        <v>327617</v>
      </c>
      <c r="B2933" s="200" t="s">
        <v>1276</v>
      </c>
      <c r="C2933" s="200" t="s">
        <v>647</v>
      </c>
      <c r="D2933" s="200" t="s">
        <v>532</v>
      </c>
      <c r="I2933" s="200" t="s">
        <v>4584</v>
      </c>
    </row>
    <row r="2934" spans="1:26" x14ac:dyDescent="0.3">
      <c r="A2934" s="200">
        <v>330556</v>
      </c>
      <c r="B2934" s="200" t="s">
        <v>1532</v>
      </c>
      <c r="C2934" s="200" t="s">
        <v>483</v>
      </c>
      <c r="D2934" s="200" t="s">
        <v>320</v>
      </c>
      <c r="I2934" s="200" t="s">
        <v>4584</v>
      </c>
      <c r="X2934" s="200" t="s">
        <v>4648</v>
      </c>
      <c r="Y2934" s="200" t="s">
        <v>4648</v>
      </c>
      <c r="Z2934" s="200" t="s">
        <v>4648</v>
      </c>
    </row>
    <row r="2935" spans="1:26" x14ac:dyDescent="0.3">
      <c r="A2935" s="200">
        <v>327207</v>
      </c>
      <c r="B2935" s="200" t="s">
        <v>5593</v>
      </c>
      <c r="C2935" s="200" t="s">
        <v>628</v>
      </c>
      <c r="D2935" s="200" t="s">
        <v>5594</v>
      </c>
      <c r="F2935" s="200">
        <v>35140</v>
      </c>
      <c r="G2935" s="200" t="s">
        <v>85</v>
      </c>
      <c r="H2935" s="200">
        <v>1</v>
      </c>
      <c r="I2935" s="200" t="s">
        <v>4647</v>
      </c>
    </row>
    <row r="2936" spans="1:26" x14ac:dyDescent="0.3">
      <c r="A2936" s="200">
        <v>336963</v>
      </c>
      <c r="B2936" s="200" t="s">
        <v>3492</v>
      </c>
      <c r="C2936" s="200" t="s">
        <v>209</v>
      </c>
      <c r="D2936" s="200" t="s">
        <v>789</v>
      </c>
      <c r="I2936" s="200" t="s">
        <v>4584</v>
      </c>
    </row>
    <row r="2937" spans="1:26" x14ac:dyDescent="0.3">
      <c r="A2937" s="200">
        <v>328286</v>
      </c>
      <c r="B2937" s="200" t="s">
        <v>2868</v>
      </c>
      <c r="C2937" s="200" t="s">
        <v>1282</v>
      </c>
      <c r="D2937" s="200" t="s">
        <v>604</v>
      </c>
      <c r="I2937" s="200" t="s">
        <v>4584</v>
      </c>
      <c r="V2937" s="200" t="s">
        <v>4648</v>
      </c>
      <c r="W2937" s="200" t="s">
        <v>4648</v>
      </c>
      <c r="Y2937" s="200" t="s">
        <v>4648</v>
      </c>
      <c r="Z2937" s="200" t="s">
        <v>4648</v>
      </c>
    </row>
    <row r="2938" spans="1:26" x14ac:dyDescent="0.3">
      <c r="A2938" s="200">
        <v>337993</v>
      </c>
      <c r="B2938" s="200" t="s">
        <v>4022</v>
      </c>
      <c r="C2938" s="200" t="s">
        <v>355</v>
      </c>
      <c r="D2938" s="200" t="s">
        <v>558</v>
      </c>
      <c r="I2938" s="200" t="s">
        <v>4584</v>
      </c>
      <c r="Z2938" s="200" t="s">
        <v>4648</v>
      </c>
    </row>
    <row r="2939" spans="1:26" x14ac:dyDescent="0.3">
      <c r="A2939" s="200">
        <v>310954</v>
      </c>
      <c r="B2939" s="200" t="s">
        <v>5595</v>
      </c>
      <c r="C2939" s="200" t="s">
        <v>209</v>
      </c>
      <c r="I2939" s="200" t="s">
        <v>4647</v>
      </c>
      <c r="Z2939" s="200" t="s">
        <v>4648</v>
      </c>
    </row>
    <row r="2940" spans="1:26" x14ac:dyDescent="0.3">
      <c r="A2940" s="200">
        <v>330563</v>
      </c>
      <c r="B2940" s="200" t="s">
        <v>1299</v>
      </c>
      <c r="C2940" s="200" t="s">
        <v>209</v>
      </c>
      <c r="D2940" s="200" t="s">
        <v>597</v>
      </c>
      <c r="I2940" s="200" t="s">
        <v>4584</v>
      </c>
      <c r="Y2940" s="200" t="s">
        <v>4648</v>
      </c>
      <c r="Z2940" s="200" t="s">
        <v>4648</v>
      </c>
    </row>
    <row r="2941" spans="1:26" x14ac:dyDescent="0.3">
      <c r="A2941" s="200">
        <v>334534</v>
      </c>
      <c r="B2941" s="200" t="s">
        <v>2693</v>
      </c>
      <c r="C2941" s="200" t="s">
        <v>201</v>
      </c>
      <c r="D2941" s="200" t="s">
        <v>263</v>
      </c>
      <c r="I2941" s="200" t="s">
        <v>4584</v>
      </c>
      <c r="W2941" s="200" t="s">
        <v>4648</v>
      </c>
      <c r="X2941" s="200" t="s">
        <v>4648</v>
      </c>
      <c r="Y2941" s="200" t="s">
        <v>4648</v>
      </c>
      <c r="Z2941" s="200" t="s">
        <v>4648</v>
      </c>
    </row>
    <row r="2942" spans="1:26" x14ac:dyDescent="0.3">
      <c r="A2942" s="200">
        <v>332757</v>
      </c>
      <c r="B2942" s="200" t="s">
        <v>4566</v>
      </c>
      <c r="C2942" s="200" t="s">
        <v>4567</v>
      </c>
      <c r="I2942" s="200" t="s">
        <v>4584</v>
      </c>
      <c r="Z2942" s="200" t="s">
        <v>4648</v>
      </c>
    </row>
    <row r="2943" spans="1:26" x14ac:dyDescent="0.3">
      <c r="A2943" s="200">
        <v>332858</v>
      </c>
      <c r="B2943" s="200" t="s">
        <v>5596</v>
      </c>
      <c r="C2943" s="200" t="s">
        <v>636</v>
      </c>
      <c r="D2943" s="200" t="s">
        <v>507</v>
      </c>
      <c r="I2943" s="200" t="s">
        <v>4647</v>
      </c>
      <c r="Z2943" s="200" t="s">
        <v>4648</v>
      </c>
    </row>
    <row r="2944" spans="1:26" x14ac:dyDescent="0.3">
      <c r="A2944" s="200">
        <v>334535</v>
      </c>
      <c r="B2944" s="200" t="s">
        <v>1414</v>
      </c>
      <c r="C2944" s="200" t="s">
        <v>542</v>
      </c>
      <c r="D2944" s="200" t="s">
        <v>1089</v>
      </c>
      <c r="I2944" s="200" t="s">
        <v>4584</v>
      </c>
      <c r="Y2944" s="200" t="s">
        <v>4648</v>
      </c>
      <c r="Z2944" s="200" t="s">
        <v>4648</v>
      </c>
    </row>
    <row r="2945" spans="1:26" x14ac:dyDescent="0.3">
      <c r="A2945" s="200">
        <v>337994</v>
      </c>
      <c r="B2945" s="200" t="s">
        <v>741</v>
      </c>
      <c r="C2945" s="200" t="s">
        <v>384</v>
      </c>
      <c r="D2945" s="200" t="s">
        <v>1729</v>
      </c>
      <c r="I2945" s="200" t="s">
        <v>4584</v>
      </c>
      <c r="Z2945" s="200" t="s">
        <v>4648</v>
      </c>
    </row>
    <row r="2946" spans="1:26" x14ac:dyDescent="0.3">
      <c r="A2946" s="200">
        <v>334537</v>
      </c>
      <c r="B2946" s="200" t="s">
        <v>2694</v>
      </c>
      <c r="C2946" s="200" t="s">
        <v>428</v>
      </c>
      <c r="D2946" s="200" t="s">
        <v>387</v>
      </c>
      <c r="I2946" s="200" t="s">
        <v>4584</v>
      </c>
      <c r="W2946" s="200" t="s">
        <v>4648</v>
      </c>
      <c r="X2946" s="200" t="s">
        <v>4648</v>
      </c>
      <c r="Y2946" s="200" t="s">
        <v>4648</v>
      </c>
      <c r="Z2946" s="200" t="s">
        <v>4648</v>
      </c>
    </row>
    <row r="2947" spans="1:26" x14ac:dyDescent="0.3">
      <c r="A2947" s="200">
        <v>336323</v>
      </c>
      <c r="B2947" s="200" t="s">
        <v>3334</v>
      </c>
      <c r="C2947" s="200" t="s">
        <v>1360</v>
      </c>
      <c r="D2947" s="200" t="s">
        <v>289</v>
      </c>
      <c r="I2947" s="200" t="s">
        <v>4584</v>
      </c>
      <c r="Y2947" s="200" t="s">
        <v>4648</v>
      </c>
      <c r="Z2947" s="200" t="s">
        <v>4648</v>
      </c>
    </row>
    <row r="2948" spans="1:26" x14ac:dyDescent="0.3">
      <c r="A2948" s="200">
        <v>336325</v>
      </c>
      <c r="B2948" s="200" t="s">
        <v>2130</v>
      </c>
      <c r="C2948" s="200" t="s">
        <v>1167</v>
      </c>
      <c r="D2948" s="200" t="s">
        <v>202</v>
      </c>
      <c r="I2948" s="200" t="s">
        <v>4584</v>
      </c>
      <c r="Z2948" s="200" t="s">
        <v>4648</v>
      </c>
    </row>
    <row r="2949" spans="1:26" x14ac:dyDescent="0.3">
      <c r="A2949" s="200">
        <v>336326</v>
      </c>
      <c r="B2949" s="200" t="s">
        <v>3335</v>
      </c>
      <c r="C2949" s="200" t="s">
        <v>484</v>
      </c>
      <c r="D2949" s="200" t="s">
        <v>927</v>
      </c>
      <c r="I2949" s="200" t="s">
        <v>4584</v>
      </c>
      <c r="Y2949" s="200" t="s">
        <v>4648</v>
      </c>
      <c r="Z2949" s="200" t="s">
        <v>4648</v>
      </c>
    </row>
    <row r="2950" spans="1:26" x14ac:dyDescent="0.3">
      <c r="A2950" s="200">
        <v>334539</v>
      </c>
      <c r="B2950" s="200" t="s">
        <v>2695</v>
      </c>
      <c r="C2950" s="200" t="s">
        <v>333</v>
      </c>
      <c r="D2950" s="200" t="s">
        <v>247</v>
      </c>
      <c r="I2950" s="200" t="s">
        <v>4584</v>
      </c>
      <c r="W2950" s="200" t="s">
        <v>4648</v>
      </c>
      <c r="X2950" s="200" t="s">
        <v>4648</v>
      </c>
      <c r="Y2950" s="200" t="s">
        <v>4648</v>
      </c>
      <c r="Z2950" s="200" t="s">
        <v>4648</v>
      </c>
    </row>
    <row r="2951" spans="1:26" x14ac:dyDescent="0.3">
      <c r="A2951" s="200">
        <v>334540</v>
      </c>
      <c r="B2951" s="200" t="s">
        <v>2696</v>
      </c>
      <c r="C2951" s="200" t="s">
        <v>342</v>
      </c>
      <c r="D2951" s="200" t="s">
        <v>340</v>
      </c>
      <c r="I2951" s="200" t="s">
        <v>4584</v>
      </c>
      <c r="W2951" s="200" t="s">
        <v>4648</v>
      </c>
      <c r="X2951" s="200" t="s">
        <v>4648</v>
      </c>
      <c r="Y2951" s="200" t="s">
        <v>4648</v>
      </c>
      <c r="Z2951" s="200" t="s">
        <v>4648</v>
      </c>
    </row>
    <row r="2952" spans="1:26" x14ac:dyDescent="0.3">
      <c r="A2952" s="200">
        <v>336327</v>
      </c>
      <c r="B2952" s="200" t="s">
        <v>3336</v>
      </c>
      <c r="C2952" s="200" t="s">
        <v>427</v>
      </c>
      <c r="D2952" s="200" t="s">
        <v>1724</v>
      </c>
      <c r="I2952" s="200" t="s">
        <v>4584</v>
      </c>
      <c r="Y2952" s="200" t="s">
        <v>4648</v>
      </c>
      <c r="Z2952" s="200" t="s">
        <v>4648</v>
      </c>
    </row>
    <row r="2953" spans="1:26" x14ac:dyDescent="0.3">
      <c r="A2953" s="200">
        <v>336328</v>
      </c>
      <c r="B2953" s="200" t="s">
        <v>2131</v>
      </c>
      <c r="C2953" s="200" t="s">
        <v>985</v>
      </c>
      <c r="D2953" s="200" t="s">
        <v>857</v>
      </c>
      <c r="I2953" s="200" t="s">
        <v>4584</v>
      </c>
      <c r="Y2953" s="200" t="s">
        <v>4648</v>
      </c>
      <c r="Z2953" s="200" t="s">
        <v>4648</v>
      </c>
    </row>
    <row r="2954" spans="1:26" x14ac:dyDescent="0.3">
      <c r="A2954" s="200">
        <v>336331</v>
      </c>
      <c r="B2954" s="200" t="s">
        <v>3337</v>
      </c>
      <c r="C2954" s="200" t="s">
        <v>571</v>
      </c>
      <c r="D2954" s="200" t="s">
        <v>877</v>
      </c>
      <c r="I2954" s="200" t="s">
        <v>4584</v>
      </c>
      <c r="Y2954" s="200" t="s">
        <v>4648</v>
      </c>
      <c r="Z2954" s="200" t="s">
        <v>4648</v>
      </c>
    </row>
    <row r="2955" spans="1:26" x14ac:dyDescent="0.3">
      <c r="A2955" s="200">
        <v>336332</v>
      </c>
      <c r="B2955" s="200" t="s">
        <v>3338</v>
      </c>
      <c r="C2955" s="200" t="s">
        <v>718</v>
      </c>
      <c r="D2955" s="200" t="s">
        <v>233</v>
      </c>
      <c r="I2955" s="200" t="s">
        <v>4584</v>
      </c>
    </row>
    <row r="2956" spans="1:26" x14ac:dyDescent="0.3">
      <c r="A2956" s="200">
        <v>326060</v>
      </c>
      <c r="B2956" s="200" t="s">
        <v>5597</v>
      </c>
      <c r="C2956" s="200" t="s">
        <v>5598</v>
      </c>
      <c r="D2956" s="200" t="s">
        <v>543</v>
      </c>
      <c r="I2956" s="200" t="s">
        <v>4647</v>
      </c>
    </row>
    <row r="2957" spans="1:26" x14ac:dyDescent="0.3">
      <c r="A2957" s="200">
        <v>336333</v>
      </c>
      <c r="B2957" s="200" t="s">
        <v>3339</v>
      </c>
      <c r="C2957" s="200" t="s">
        <v>342</v>
      </c>
      <c r="D2957" s="200" t="s">
        <v>685</v>
      </c>
      <c r="I2957" s="200" t="s">
        <v>4584</v>
      </c>
      <c r="Y2957" s="200" t="s">
        <v>4648</v>
      </c>
      <c r="Z2957" s="200" t="s">
        <v>4648</v>
      </c>
    </row>
    <row r="2958" spans="1:26" x14ac:dyDescent="0.3">
      <c r="A2958" s="200">
        <v>334543</v>
      </c>
      <c r="B2958" s="200" t="s">
        <v>2697</v>
      </c>
      <c r="C2958" s="200" t="s">
        <v>942</v>
      </c>
      <c r="D2958" s="200" t="s">
        <v>254</v>
      </c>
      <c r="I2958" s="200" t="s">
        <v>4584</v>
      </c>
      <c r="W2958" s="200" t="s">
        <v>4648</v>
      </c>
      <c r="X2958" s="200" t="s">
        <v>4648</v>
      </c>
      <c r="Y2958" s="200" t="s">
        <v>4648</v>
      </c>
      <c r="Z2958" s="200" t="s">
        <v>4648</v>
      </c>
    </row>
    <row r="2959" spans="1:26" x14ac:dyDescent="0.3">
      <c r="A2959" s="200">
        <v>336339</v>
      </c>
      <c r="B2959" s="200" t="s">
        <v>3340</v>
      </c>
      <c r="C2959" s="200" t="s">
        <v>1128</v>
      </c>
      <c r="D2959" s="200" t="s">
        <v>983</v>
      </c>
      <c r="I2959" s="200" t="s">
        <v>4584</v>
      </c>
      <c r="Y2959" s="200" t="s">
        <v>4648</v>
      </c>
      <c r="Z2959" s="200" t="s">
        <v>4648</v>
      </c>
    </row>
    <row r="2960" spans="1:26" x14ac:dyDescent="0.3">
      <c r="A2960" s="200">
        <v>336342</v>
      </c>
      <c r="B2960" s="200" t="s">
        <v>2133</v>
      </c>
      <c r="C2960" s="200" t="s">
        <v>1231</v>
      </c>
      <c r="D2960" s="200" t="s">
        <v>2134</v>
      </c>
      <c r="I2960" s="200" t="s">
        <v>4584</v>
      </c>
      <c r="Y2960" s="200" t="s">
        <v>4648</v>
      </c>
      <c r="Z2960" s="200" t="s">
        <v>4648</v>
      </c>
    </row>
    <row r="2961" spans="1:26" x14ac:dyDescent="0.3">
      <c r="A2961" s="200">
        <v>334546</v>
      </c>
      <c r="B2961" s="200" t="s">
        <v>1700</v>
      </c>
      <c r="C2961" s="200" t="s">
        <v>216</v>
      </c>
      <c r="D2961" s="200" t="s">
        <v>847</v>
      </c>
      <c r="I2961" s="200" t="s">
        <v>4584</v>
      </c>
      <c r="Z2961" s="200" t="s">
        <v>4648</v>
      </c>
    </row>
    <row r="2962" spans="1:26" x14ac:dyDescent="0.3">
      <c r="A2962" s="200">
        <v>336345</v>
      </c>
      <c r="B2962" s="200" t="s">
        <v>2136</v>
      </c>
      <c r="C2962" s="200" t="s">
        <v>893</v>
      </c>
      <c r="D2962" s="200" t="s">
        <v>400</v>
      </c>
      <c r="I2962" s="200" t="s">
        <v>4584</v>
      </c>
      <c r="Z2962" s="200" t="s">
        <v>4648</v>
      </c>
    </row>
    <row r="2963" spans="1:26" x14ac:dyDescent="0.3">
      <c r="A2963" s="200">
        <v>336347</v>
      </c>
      <c r="B2963" s="200" t="s">
        <v>3341</v>
      </c>
      <c r="C2963" s="200" t="s">
        <v>209</v>
      </c>
      <c r="D2963" s="200" t="s">
        <v>475</v>
      </c>
      <c r="I2963" s="200" t="s">
        <v>4584</v>
      </c>
      <c r="Y2963" s="200" t="s">
        <v>4648</v>
      </c>
      <c r="Z2963" s="200" t="s">
        <v>4648</v>
      </c>
    </row>
    <row r="2964" spans="1:26" x14ac:dyDescent="0.3">
      <c r="A2964" s="200">
        <v>336348</v>
      </c>
      <c r="B2964" s="200" t="s">
        <v>3342</v>
      </c>
      <c r="C2964" s="200" t="s">
        <v>203</v>
      </c>
      <c r="D2964" s="200" t="s">
        <v>268</v>
      </c>
      <c r="I2964" s="200" t="s">
        <v>4584</v>
      </c>
      <c r="Y2964" s="200" t="s">
        <v>4648</v>
      </c>
      <c r="Z2964" s="200" t="s">
        <v>4648</v>
      </c>
    </row>
    <row r="2965" spans="1:26" x14ac:dyDescent="0.3">
      <c r="A2965" s="200">
        <v>336349</v>
      </c>
      <c r="B2965" s="200" t="s">
        <v>3343</v>
      </c>
      <c r="C2965" s="200" t="s">
        <v>200</v>
      </c>
      <c r="D2965" s="200" t="s">
        <v>229</v>
      </c>
      <c r="I2965" s="200" t="s">
        <v>4584</v>
      </c>
      <c r="Y2965" s="200" t="s">
        <v>4648</v>
      </c>
      <c r="Z2965" s="200" t="s">
        <v>4648</v>
      </c>
    </row>
    <row r="2966" spans="1:26" x14ac:dyDescent="0.3">
      <c r="A2966" s="200">
        <v>336350</v>
      </c>
      <c r="B2966" s="200" t="s">
        <v>3344</v>
      </c>
      <c r="C2966" s="200" t="s">
        <v>330</v>
      </c>
      <c r="D2966" s="200" t="s">
        <v>3345</v>
      </c>
      <c r="I2966" s="200" t="s">
        <v>4584</v>
      </c>
      <c r="Y2966" s="200" t="s">
        <v>4648</v>
      </c>
      <c r="Z2966" s="200" t="s">
        <v>4648</v>
      </c>
    </row>
    <row r="2967" spans="1:26" x14ac:dyDescent="0.3">
      <c r="A2967" s="200">
        <v>337995</v>
      </c>
      <c r="B2967" s="200" t="s">
        <v>4023</v>
      </c>
      <c r="C2967" s="200" t="s">
        <v>238</v>
      </c>
      <c r="D2967" s="200" t="s">
        <v>275</v>
      </c>
      <c r="I2967" s="200" t="s">
        <v>4584</v>
      </c>
      <c r="Z2967" s="200" t="s">
        <v>4648</v>
      </c>
    </row>
    <row r="2968" spans="1:26" x14ac:dyDescent="0.3">
      <c r="A2968" s="200">
        <v>337996</v>
      </c>
      <c r="B2968" s="200" t="s">
        <v>4024</v>
      </c>
      <c r="C2968" s="200" t="s">
        <v>333</v>
      </c>
      <c r="D2968" s="200" t="s">
        <v>204</v>
      </c>
      <c r="I2968" s="200" t="s">
        <v>4584</v>
      </c>
    </row>
    <row r="2969" spans="1:26" x14ac:dyDescent="0.3">
      <c r="A2969" s="200">
        <v>325609</v>
      </c>
      <c r="B2969" s="200" t="s">
        <v>992</v>
      </c>
      <c r="C2969" s="200" t="s">
        <v>333</v>
      </c>
      <c r="D2969" s="200" t="s">
        <v>263</v>
      </c>
      <c r="I2969" s="200" t="s">
        <v>4584</v>
      </c>
      <c r="W2969" s="200" t="s">
        <v>4648</v>
      </c>
      <c r="Y2969" s="200" t="s">
        <v>4648</v>
      </c>
      <c r="Z2969" s="200" t="s">
        <v>4648</v>
      </c>
    </row>
    <row r="2970" spans="1:26" x14ac:dyDescent="0.3">
      <c r="A2970" s="200">
        <v>336353</v>
      </c>
      <c r="B2970" s="200" t="s">
        <v>2137</v>
      </c>
      <c r="C2970" s="200" t="s">
        <v>200</v>
      </c>
      <c r="D2970" s="200" t="s">
        <v>667</v>
      </c>
      <c r="I2970" s="200" t="s">
        <v>4584</v>
      </c>
    </row>
    <row r="2971" spans="1:26" x14ac:dyDescent="0.3">
      <c r="A2971" s="200">
        <v>334548</v>
      </c>
      <c r="B2971" s="200" t="s">
        <v>1701</v>
      </c>
      <c r="C2971" s="200" t="s">
        <v>336</v>
      </c>
      <c r="D2971" s="200" t="s">
        <v>392</v>
      </c>
      <c r="I2971" s="200" t="s">
        <v>4584</v>
      </c>
      <c r="X2971" s="200" t="s">
        <v>4648</v>
      </c>
      <c r="Y2971" s="200" t="s">
        <v>4648</v>
      </c>
      <c r="Z2971" s="200" t="s">
        <v>4648</v>
      </c>
    </row>
    <row r="2972" spans="1:26" x14ac:dyDescent="0.3">
      <c r="A2972" s="200">
        <v>334549</v>
      </c>
      <c r="B2972" s="200" t="s">
        <v>1702</v>
      </c>
      <c r="C2972" s="200" t="s">
        <v>296</v>
      </c>
      <c r="D2972" s="200" t="s">
        <v>805</v>
      </c>
      <c r="I2972" s="200" t="s">
        <v>4584</v>
      </c>
      <c r="X2972" s="200" t="s">
        <v>4648</v>
      </c>
      <c r="Y2972" s="200" t="s">
        <v>4648</v>
      </c>
      <c r="Z2972" s="200" t="s">
        <v>4648</v>
      </c>
    </row>
    <row r="2973" spans="1:26" x14ac:dyDescent="0.3">
      <c r="A2973" s="200">
        <v>332865</v>
      </c>
      <c r="B2973" s="200" t="s">
        <v>2488</v>
      </c>
      <c r="C2973" s="200" t="s">
        <v>531</v>
      </c>
      <c r="D2973" s="200" t="s">
        <v>637</v>
      </c>
      <c r="I2973" s="200" t="s">
        <v>4584</v>
      </c>
      <c r="W2973" s="200" t="s">
        <v>4648</v>
      </c>
      <c r="X2973" s="200" t="s">
        <v>4648</v>
      </c>
      <c r="Y2973" s="200" t="s">
        <v>4648</v>
      </c>
      <c r="Z2973" s="200" t="s">
        <v>4648</v>
      </c>
    </row>
    <row r="2974" spans="1:26" x14ac:dyDescent="0.3">
      <c r="A2974" s="200">
        <v>326213</v>
      </c>
      <c r="B2974" s="200" t="s">
        <v>2333</v>
      </c>
      <c r="C2974" s="200" t="s">
        <v>203</v>
      </c>
      <c r="D2974" s="200" t="s">
        <v>872</v>
      </c>
      <c r="I2974" s="200" t="s">
        <v>4584</v>
      </c>
      <c r="W2974" s="200" t="s">
        <v>4648</v>
      </c>
      <c r="X2974" s="200" t="s">
        <v>4648</v>
      </c>
      <c r="Y2974" s="200" t="s">
        <v>4648</v>
      </c>
      <c r="Z2974" s="200" t="s">
        <v>4648</v>
      </c>
    </row>
    <row r="2975" spans="1:26" x14ac:dyDescent="0.3">
      <c r="A2975" s="200">
        <v>317827</v>
      </c>
      <c r="B2975" s="200" t="s">
        <v>5602</v>
      </c>
      <c r="C2975" s="200" t="s">
        <v>200</v>
      </c>
      <c r="D2975" s="200" t="s">
        <v>465</v>
      </c>
      <c r="I2975" s="200" t="s">
        <v>4647</v>
      </c>
    </row>
    <row r="2976" spans="1:26" x14ac:dyDescent="0.3">
      <c r="A2976" s="200">
        <v>337283</v>
      </c>
      <c r="B2976" s="200" t="s">
        <v>3518</v>
      </c>
      <c r="C2976" s="200" t="s">
        <v>200</v>
      </c>
      <c r="D2976" s="200" t="s">
        <v>202</v>
      </c>
      <c r="I2976" s="200" t="s">
        <v>4584</v>
      </c>
      <c r="Y2976" s="200" t="s">
        <v>4648</v>
      </c>
      <c r="Z2976" s="200" t="s">
        <v>4648</v>
      </c>
    </row>
    <row r="2977" spans="1:26" x14ac:dyDescent="0.3">
      <c r="A2977" s="200">
        <v>337997</v>
      </c>
      <c r="B2977" s="200" t="s">
        <v>4025</v>
      </c>
      <c r="C2977" s="200" t="s">
        <v>818</v>
      </c>
      <c r="D2977" s="200" t="s">
        <v>3594</v>
      </c>
      <c r="I2977" s="200" t="s">
        <v>4584</v>
      </c>
      <c r="Z2977" s="200" t="s">
        <v>4648</v>
      </c>
    </row>
    <row r="2978" spans="1:26" x14ac:dyDescent="0.3">
      <c r="A2978" s="200">
        <v>334552</v>
      </c>
      <c r="B2978" s="200" t="s">
        <v>2698</v>
      </c>
      <c r="C2978" s="200" t="s">
        <v>216</v>
      </c>
      <c r="D2978" s="200" t="s">
        <v>2699</v>
      </c>
      <c r="I2978" s="200" t="s">
        <v>4584</v>
      </c>
      <c r="W2978" s="200" t="s">
        <v>4648</v>
      </c>
      <c r="X2978" s="200" t="s">
        <v>4648</v>
      </c>
      <c r="Y2978" s="200" t="s">
        <v>4648</v>
      </c>
      <c r="Z2978" s="200" t="s">
        <v>4648</v>
      </c>
    </row>
    <row r="2979" spans="1:26" x14ac:dyDescent="0.3">
      <c r="A2979" s="200">
        <v>337998</v>
      </c>
      <c r="B2979" s="200" t="s">
        <v>4026</v>
      </c>
      <c r="C2979" s="200" t="s">
        <v>383</v>
      </c>
      <c r="D2979" s="200" t="s">
        <v>1129</v>
      </c>
      <c r="I2979" s="200" t="s">
        <v>4584</v>
      </c>
      <c r="Z2979" s="200" t="s">
        <v>4648</v>
      </c>
    </row>
    <row r="2980" spans="1:26" x14ac:dyDescent="0.3">
      <c r="A2980" s="200">
        <v>338000</v>
      </c>
      <c r="B2980" s="200" t="s">
        <v>4027</v>
      </c>
      <c r="C2980" s="200" t="s">
        <v>493</v>
      </c>
      <c r="D2980" s="200" t="s">
        <v>4028</v>
      </c>
      <c r="I2980" s="200" t="s">
        <v>4584</v>
      </c>
      <c r="Z2980" s="200" t="s">
        <v>4648</v>
      </c>
    </row>
    <row r="2981" spans="1:26" x14ac:dyDescent="0.3">
      <c r="A2981" s="200">
        <v>336358</v>
      </c>
      <c r="B2981" s="200" t="s">
        <v>2138</v>
      </c>
      <c r="C2981" s="200" t="s">
        <v>504</v>
      </c>
      <c r="D2981" s="200" t="s">
        <v>1055</v>
      </c>
      <c r="I2981" s="200" t="s">
        <v>4584</v>
      </c>
      <c r="Y2981" s="200" t="s">
        <v>4648</v>
      </c>
      <c r="Z2981" s="200" t="s">
        <v>4648</v>
      </c>
    </row>
    <row r="2982" spans="1:26" x14ac:dyDescent="0.3">
      <c r="A2982" s="200">
        <v>336359</v>
      </c>
      <c r="B2982" s="200" t="s">
        <v>2139</v>
      </c>
      <c r="C2982" s="200" t="s">
        <v>1360</v>
      </c>
      <c r="D2982" s="200" t="s">
        <v>235</v>
      </c>
      <c r="I2982" s="200" t="s">
        <v>4584</v>
      </c>
      <c r="Y2982" s="200" t="s">
        <v>4648</v>
      </c>
      <c r="Z2982" s="200" t="s">
        <v>4648</v>
      </c>
    </row>
    <row r="2983" spans="1:26" x14ac:dyDescent="0.3">
      <c r="A2983" s="200">
        <v>338003</v>
      </c>
      <c r="B2983" s="200" t="s">
        <v>4030</v>
      </c>
      <c r="C2983" s="200" t="s">
        <v>442</v>
      </c>
      <c r="D2983" s="200" t="s">
        <v>340</v>
      </c>
      <c r="I2983" s="200" t="s">
        <v>4584</v>
      </c>
      <c r="Z2983" s="200" t="s">
        <v>4648</v>
      </c>
    </row>
    <row r="2984" spans="1:26" x14ac:dyDescent="0.3">
      <c r="A2984" s="200">
        <v>336361</v>
      </c>
      <c r="B2984" s="200" t="s">
        <v>2140</v>
      </c>
      <c r="C2984" s="200" t="s">
        <v>251</v>
      </c>
      <c r="D2984" s="200" t="s">
        <v>258</v>
      </c>
      <c r="I2984" s="200" t="s">
        <v>4584</v>
      </c>
    </row>
    <row r="2985" spans="1:26" x14ac:dyDescent="0.3">
      <c r="A2985" s="200">
        <v>334554</v>
      </c>
      <c r="B2985" s="200" t="s">
        <v>2700</v>
      </c>
      <c r="C2985" s="200" t="s">
        <v>262</v>
      </c>
      <c r="D2985" s="200" t="s">
        <v>1001</v>
      </c>
      <c r="I2985" s="200" t="s">
        <v>4584</v>
      </c>
      <c r="W2985" s="200" t="s">
        <v>4648</v>
      </c>
      <c r="X2985" s="200" t="s">
        <v>4648</v>
      </c>
      <c r="Y2985" s="200" t="s">
        <v>4648</v>
      </c>
      <c r="Z2985" s="200" t="s">
        <v>4648</v>
      </c>
    </row>
    <row r="2986" spans="1:26" x14ac:dyDescent="0.3">
      <c r="A2986" s="200">
        <v>311145</v>
      </c>
      <c r="B2986" s="200" t="s">
        <v>5604</v>
      </c>
      <c r="C2986" s="200" t="s">
        <v>579</v>
      </c>
      <c r="I2986" s="200" t="s">
        <v>4647</v>
      </c>
      <c r="V2986" s="200" t="s">
        <v>4648</v>
      </c>
      <c r="W2986" s="200" t="s">
        <v>4648</v>
      </c>
      <c r="Y2986" s="200" t="s">
        <v>4648</v>
      </c>
      <c r="Z2986" s="200" t="s">
        <v>4648</v>
      </c>
    </row>
    <row r="2987" spans="1:26" x14ac:dyDescent="0.3">
      <c r="A2987" s="200">
        <v>336363</v>
      </c>
      <c r="B2987" s="200" t="s">
        <v>3346</v>
      </c>
      <c r="C2987" s="200" t="s">
        <v>418</v>
      </c>
      <c r="D2987" s="200" t="s">
        <v>397</v>
      </c>
      <c r="I2987" s="200" t="s">
        <v>4584</v>
      </c>
      <c r="Y2987" s="200" t="s">
        <v>4648</v>
      </c>
      <c r="Z2987" s="200" t="s">
        <v>4648</v>
      </c>
    </row>
    <row r="2988" spans="1:26" x14ac:dyDescent="0.3">
      <c r="A2988" s="200">
        <v>334555</v>
      </c>
      <c r="B2988" s="200" t="s">
        <v>2701</v>
      </c>
      <c r="C2988" s="200" t="s">
        <v>909</v>
      </c>
      <c r="D2988" s="200" t="s">
        <v>280</v>
      </c>
      <c r="I2988" s="200" t="s">
        <v>4584</v>
      </c>
      <c r="W2988" s="200" t="s">
        <v>4648</v>
      </c>
      <c r="X2988" s="200" t="s">
        <v>4648</v>
      </c>
      <c r="Y2988" s="200" t="s">
        <v>4648</v>
      </c>
      <c r="Z2988" s="200" t="s">
        <v>4648</v>
      </c>
    </row>
    <row r="2989" spans="1:26" x14ac:dyDescent="0.3">
      <c r="A2989" s="200">
        <v>336966</v>
      </c>
      <c r="B2989" s="200" t="s">
        <v>3493</v>
      </c>
      <c r="C2989" s="200" t="s">
        <v>825</v>
      </c>
      <c r="D2989" s="200" t="s">
        <v>312</v>
      </c>
      <c r="I2989" s="200" t="s">
        <v>4584</v>
      </c>
    </row>
    <row r="2990" spans="1:26" x14ac:dyDescent="0.3">
      <c r="A2990" s="200">
        <v>322742</v>
      </c>
      <c r="B2990" s="200" t="s">
        <v>2310</v>
      </c>
      <c r="C2990" s="200" t="s">
        <v>350</v>
      </c>
      <c r="D2990" s="200" t="s">
        <v>268</v>
      </c>
      <c r="I2990" s="200" t="s">
        <v>4584</v>
      </c>
      <c r="W2990" s="200" t="s">
        <v>4648</v>
      </c>
      <c r="X2990" s="200" t="s">
        <v>4648</v>
      </c>
      <c r="Y2990" s="200" t="s">
        <v>4648</v>
      </c>
      <c r="Z2990" s="200" t="s">
        <v>4648</v>
      </c>
    </row>
    <row r="2991" spans="1:26" x14ac:dyDescent="0.3">
      <c r="A2991" s="200">
        <v>336365</v>
      </c>
      <c r="B2991" s="200" t="s">
        <v>3347</v>
      </c>
      <c r="C2991" s="200" t="s">
        <v>236</v>
      </c>
      <c r="D2991" s="200" t="s">
        <v>597</v>
      </c>
      <c r="I2991" s="200" t="s">
        <v>4584</v>
      </c>
      <c r="Z2991" s="200" t="s">
        <v>4648</v>
      </c>
    </row>
    <row r="2992" spans="1:26" x14ac:dyDescent="0.3">
      <c r="A2992" s="200">
        <v>323983</v>
      </c>
      <c r="B2992" s="200" t="s">
        <v>5605</v>
      </c>
      <c r="C2992" s="200" t="s">
        <v>665</v>
      </c>
      <c r="D2992" s="200" t="s">
        <v>5606</v>
      </c>
      <c r="F2992" s="200">
        <v>24903</v>
      </c>
      <c r="G2992" s="200" t="s">
        <v>85</v>
      </c>
      <c r="H2992" s="200">
        <v>1</v>
      </c>
      <c r="I2992" s="200" t="s">
        <v>4647</v>
      </c>
    </row>
    <row r="2993" spans="1:26" x14ac:dyDescent="0.3">
      <c r="A2993" s="200">
        <v>336369</v>
      </c>
      <c r="B2993" s="200" t="s">
        <v>3348</v>
      </c>
      <c r="C2993" s="200" t="s">
        <v>200</v>
      </c>
      <c r="D2993" s="200" t="s">
        <v>869</v>
      </c>
      <c r="I2993" s="200" t="s">
        <v>4584</v>
      </c>
      <c r="Y2993" s="200" t="s">
        <v>4648</v>
      </c>
      <c r="Z2993" s="200" t="s">
        <v>4648</v>
      </c>
    </row>
    <row r="2994" spans="1:26" x14ac:dyDescent="0.3">
      <c r="A2994" s="200">
        <v>321160</v>
      </c>
      <c r="B2994" s="200" t="s">
        <v>5607</v>
      </c>
      <c r="C2994" s="200" t="s">
        <v>209</v>
      </c>
      <c r="I2994" s="200" t="s">
        <v>4647</v>
      </c>
    </row>
    <row r="2995" spans="1:26" x14ac:dyDescent="0.3">
      <c r="A2995" s="200">
        <v>338006</v>
      </c>
      <c r="B2995" s="200" t="s">
        <v>4032</v>
      </c>
      <c r="C2995" s="200" t="s">
        <v>439</v>
      </c>
      <c r="D2995" s="200" t="s">
        <v>378</v>
      </c>
      <c r="I2995" s="200" t="s">
        <v>4584</v>
      </c>
      <c r="Z2995" s="200" t="s">
        <v>4648</v>
      </c>
    </row>
    <row r="2996" spans="1:26" x14ac:dyDescent="0.3">
      <c r="A2996" s="200">
        <v>334560</v>
      </c>
      <c r="B2996" s="200" t="s">
        <v>2702</v>
      </c>
      <c r="C2996" s="200" t="s">
        <v>374</v>
      </c>
      <c r="D2996" s="200" t="s">
        <v>312</v>
      </c>
      <c r="I2996" s="200" t="s">
        <v>4584</v>
      </c>
      <c r="W2996" s="200" t="s">
        <v>4648</v>
      </c>
      <c r="X2996" s="200" t="s">
        <v>4648</v>
      </c>
      <c r="Y2996" s="200" t="s">
        <v>4648</v>
      </c>
      <c r="Z2996" s="200" t="s">
        <v>4648</v>
      </c>
    </row>
    <row r="2997" spans="1:26" x14ac:dyDescent="0.3">
      <c r="A2997" s="200">
        <v>336370</v>
      </c>
      <c r="B2997" s="200" t="s">
        <v>3349</v>
      </c>
      <c r="C2997" s="200" t="s">
        <v>609</v>
      </c>
      <c r="D2997" s="200" t="s">
        <v>312</v>
      </c>
      <c r="I2997" s="200" t="s">
        <v>4584</v>
      </c>
      <c r="Y2997" s="200" t="s">
        <v>4648</v>
      </c>
      <c r="Z2997" s="200" t="s">
        <v>4648</v>
      </c>
    </row>
    <row r="2998" spans="1:26" x14ac:dyDescent="0.3">
      <c r="A2998" s="200">
        <v>334562</v>
      </c>
      <c r="B2998" s="200" t="s">
        <v>2703</v>
      </c>
      <c r="C2998" s="200" t="s">
        <v>690</v>
      </c>
      <c r="D2998" s="200" t="s">
        <v>491</v>
      </c>
      <c r="I2998" s="200" t="s">
        <v>4584</v>
      </c>
      <c r="W2998" s="200" t="s">
        <v>4648</v>
      </c>
      <c r="X2998" s="200" t="s">
        <v>4648</v>
      </c>
      <c r="Y2998" s="200" t="s">
        <v>4648</v>
      </c>
      <c r="Z2998" s="200" t="s">
        <v>4648</v>
      </c>
    </row>
    <row r="2999" spans="1:26" x14ac:dyDescent="0.3">
      <c r="A2999" s="200">
        <v>336374</v>
      </c>
      <c r="B2999" s="200" t="s">
        <v>3350</v>
      </c>
      <c r="C2999" s="200" t="s">
        <v>273</v>
      </c>
      <c r="D2999" s="200" t="s">
        <v>699</v>
      </c>
      <c r="I2999" s="200" t="s">
        <v>4584</v>
      </c>
      <c r="Y2999" s="200" t="s">
        <v>4648</v>
      </c>
      <c r="Z2999" s="200" t="s">
        <v>4648</v>
      </c>
    </row>
    <row r="3000" spans="1:26" x14ac:dyDescent="0.3">
      <c r="A3000" s="200">
        <v>334563</v>
      </c>
      <c r="B3000" s="200" t="s">
        <v>1703</v>
      </c>
      <c r="C3000" s="200" t="s">
        <v>203</v>
      </c>
      <c r="D3000" s="200" t="s">
        <v>1029</v>
      </c>
      <c r="I3000" s="200" t="s">
        <v>4584</v>
      </c>
      <c r="X3000" s="200" t="s">
        <v>4648</v>
      </c>
      <c r="Y3000" s="200" t="s">
        <v>4648</v>
      </c>
      <c r="Z3000" s="200" t="s">
        <v>4648</v>
      </c>
    </row>
    <row r="3001" spans="1:26" x14ac:dyDescent="0.3">
      <c r="A3001" s="200">
        <v>336375</v>
      </c>
      <c r="B3001" s="200" t="s">
        <v>3351</v>
      </c>
      <c r="C3001" s="200" t="s">
        <v>203</v>
      </c>
      <c r="D3001" s="200" t="s">
        <v>477</v>
      </c>
      <c r="I3001" s="200" t="s">
        <v>4584</v>
      </c>
      <c r="Y3001" s="200" t="s">
        <v>4648</v>
      </c>
      <c r="Z3001" s="200" t="s">
        <v>4648</v>
      </c>
    </row>
    <row r="3002" spans="1:26" x14ac:dyDescent="0.3">
      <c r="A3002" s="200">
        <v>327425</v>
      </c>
      <c r="B3002" s="200" t="s">
        <v>1274</v>
      </c>
      <c r="C3002" s="200" t="s">
        <v>399</v>
      </c>
      <c r="D3002" s="200" t="s">
        <v>577</v>
      </c>
      <c r="I3002" s="200" t="s">
        <v>4584</v>
      </c>
      <c r="Y3002" s="200" t="s">
        <v>4648</v>
      </c>
      <c r="Z3002" s="200" t="s">
        <v>4648</v>
      </c>
    </row>
    <row r="3003" spans="1:26" x14ac:dyDescent="0.3">
      <c r="A3003" s="200">
        <v>334565</v>
      </c>
      <c r="B3003" s="200" t="s">
        <v>2704</v>
      </c>
      <c r="C3003" s="200" t="s">
        <v>1935</v>
      </c>
      <c r="D3003" s="200" t="s">
        <v>638</v>
      </c>
      <c r="I3003" s="200" t="s">
        <v>4584</v>
      </c>
      <c r="W3003" s="200" t="s">
        <v>4648</v>
      </c>
      <c r="X3003" s="200" t="s">
        <v>4648</v>
      </c>
      <c r="Y3003" s="200" t="s">
        <v>4648</v>
      </c>
      <c r="Z3003" s="200" t="s">
        <v>4648</v>
      </c>
    </row>
    <row r="3004" spans="1:26" x14ac:dyDescent="0.3">
      <c r="A3004" s="200">
        <v>334566</v>
      </c>
      <c r="B3004" s="200" t="s">
        <v>1704</v>
      </c>
      <c r="C3004" s="200" t="s">
        <v>291</v>
      </c>
      <c r="D3004" s="200" t="s">
        <v>235</v>
      </c>
      <c r="I3004" s="200" t="s">
        <v>4584</v>
      </c>
      <c r="X3004" s="200" t="s">
        <v>4648</v>
      </c>
      <c r="Y3004" s="200" t="s">
        <v>4648</v>
      </c>
      <c r="Z3004" s="200" t="s">
        <v>4648</v>
      </c>
    </row>
    <row r="3005" spans="1:26" x14ac:dyDescent="0.3">
      <c r="A3005" s="200">
        <v>336378</v>
      </c>
      <c r="B3005" s="200" t="s">
        <v>3353</v>
      </c>
      <c r="C3005" s="200" t="s">
        <v>300</v>
      </c>
      <c r="D3005" s="200" t="s">
        <v>351</v>
      </c>
      <c r="I3005" s="200" t="s">
        <v>4584</v>
      </c>
      <c r="Z3005" s="200" t="s">
        <v>4648</v>
      </c>
    </row>
    <row r="3006" spans="1:26" x14ac:dyDescent="0.3">
      <c r="A3006" s="200">
        <v>330613</v>
      </c>
      <c r="B3006" s="200" t="s">
        <v>1533</v>
      </c>
      <c r="C3006" s="200" t="s">
        <v>303</v>
      </c>
      <c r="D3006" s="200" t="s">
        <v>1534</v>
      </c>
      <c r="I3006" s="200" t="s">
        <v>4584</v>
      </c>
      <c r="X3006" s="200" t="s">
        <v>4648</v>
      </c>
      <c r="Y3006" s="200" t="s">
        <v>4648</v>
      </c>
      <c r="Z3006" s="200" t="s">
        <v>4648</v>
      </c>
    </row>
    <row r="3007" spans="1:26" x14ac:dyDescent="0.3">
      <c r="A3007" s="200">
        <v>334567</v>
      </c>
      <c r="B3007" s="200" t="s">
        <v>5608</v>
      </c>
      <c r="C3007" s="200" t="s">
        <v>439</v>
      </c>
      <c r="D3007" s="200" t="s">
        <v>577</v>
      </c>
      <c r="I3007" s="200" t="s">
        <v>4647</v>
      </c>
      <c r="Z3007" s="200" t="s">
        <v>4648</v>
      </c>
    </row>
    <row r="3008" spans="1:26" x14ac:dyDescent="0.3">
      <c r="A3008" s="200">
        <v>323992</v>
      </c>
      <c r="B3008" s="200" t="s">
        <v>5609</v>
      </c>
      <c r="C3008" s="200" t="s">
        <v>311</v>
      </c>
      <c r="D3008" s="200" t="s">
        <v>202</v>
      </c>
      <c r="F3008" s="200">
        <v>34105</v>
      </c>
      <c r="G3008" s="200" t="s">
        <v>85</v>
      </c>
      <c r="H3008" s="200">
        <v>1</v>
      </c>
      <c r="I3008" s="200" t="s">
        <v>4647</v>
      </c>
    </row>
    <row r="3009" spans="1:26" x14ac:dyDescent="0.3">
      <c r="A3009" s="200">
        <v>330618</v>
      </c>
      <c r="B3009" s="200" t="s">
        <v>2409</v>
      </c>
      <c r="C3009" s="200" t="s">
        <v>343</v>
      </c>
      <c r="D3009" s="200" t="s">
        <v>2178</v>
      </c>
      <c r="I3009" s="200" t="s">
        <v>4584</v>
      </c>
      <c r="W3009" s="200" t="s">
        <v>4648</v>
      </c>
      <c r="X3009" s="200" t="s">
        <v>4648</v>
      </c>
      <c r="Y3009" s="200" t="s">
        <v>4648</v>
      </c>
      <c r="Z3009" s="200" t="s">
        <v>4648</v>
      </c>
    </row>
    <row r="3010" spans="1:26" x14ac:dyDescent="0.3">
      <c r="A3010" s="200">
        <v>332883</v>
      </c>
      <c r="B3010" s="200" t="s">
        <v>2489</v>
      </c>
      <c r="C3010" s="200" t="s">
        <v>784</v>
      </c>
      <c r="D3010" s="200" t="s">
        <v>221</v>
      </c>
      <c r="I3010" s="200" t="s">
        <v>4584</v>
      </c>
      <c r="Z3010" s="200" t="s">
        <v>4648</v>
      </c>
    </row>
    <row r="3011" spans="1:26" x14ac:dyDescent="0.3">
      <c r="A3011" s="200">
        <v>334568</v>
      </c>
      <c r="B3011" s="200" t="s">
        <v>1705</v>
      </c>
      <c r="C3011" s="200" t="s">
        <v>238</v>
      </c>
      <c r="D3011" s="200" t="s">
        <v>263</v>
      </c>
      <c r="I3011" s="200" t="s">
        <v>4584</v>
      </c>
    </row>
    <row r="3012" spans="1:26" x14ac:dyDescent="0.3">
      <c r="A3012" s="200">
        <v>333674</v>
      </c>
      <c r="B3012" s="200" t="s">
        <v>2510</v>
      </c>
      <c r="C3012" s="200" t="s">
        <v>211</v>
      </c>
      <c r="I3012" s="200" t="s">
        <v>4584</v>
      </c>
      <c r="W3012" s="200" t="s">
        <v>4648</v>
      </c>
      <c r="X3012" s="200" t="s">
        <v>4648</v>
      </c>
      <c r="Y3012" s="200" t="s">
        <v>4648</v>
      </c>
      <c r="Z3012" s="200" t="s">
        <v>4648</v>
      </c>
    </row>
    <row r="3013" spans="1:26" x14ac:dyDescent="0.3">
      <c r="A3013" s="200">
        <v>336382</v>
      </c>
      <c r="B3013" s="200" t="s">
        <v>2142</v>
      </c>
      <c r="C3013" s="200" t="s">
        <v>707</v>
      </c>
      <c r="D3013" s="200" t="s">
        <v>289</v>
      </c>
      <c r="I3013" s="200" t="s">
        <v>4584</v>
      </c>
      <c r="Z3013" s="200" t="s">
        <v>4648</v>
      </c>
    </row>
    <row r="3014" spans="1:26" x14ac:dyDescent="0.3">
      <c r="A3014" s="200">
        <v>336383</v>
      </c>
      <c r="B3014" s="200" t="s">
        <v>3354</v>
      </c>
      <c r="C3014" s="200" t="s">
        <v>200</v>
      </c>
      <c r="D3014" s="200" t="s">
        <v>559</v>
      </c>
      <c r="I3014" s="200" t="s">
        <v>4584</v>
      </c>
      <c r="Z3014" s="200" t="s">
        <v>4648</v>
      </c>
    </row>
    <row r="3015" spans="1:26" x14ac:dyDescent="0.3">
      <c r="A3015" s="200">
        <v>333702</v>
      </c>
      <c r="B3015" s="200" t="s">
        <v>5611</v>
      </c>
      <c r="C3015" s="200" t="s">
        <v>728</v>
      </c>
      <c r="D3015" s="200" t="s">
        <v>799</v>
      </c>
      <c r="I3015" s="200" t="s">
        <v>4647</v>
      </c>
      <c r="W3015" s="200" t="s">
        <v>4648</v>
      </c>
      <c r="X3015" s="200" t="s">
        <v>4648</v>
      </c>
      <c r="Y3015" s="200" t="s">
        <v>4648</v>
      </c>
      <c r="Z3015" s="200" t="s">
        <v>4648</v>
      </c>
    </row>
    <row r="3016" spans="1:26" x14ac:dyDescent="0.3">
      <c r="A3016" s="200">
        <v>333362</v>
      </c>
      <c r="B3016" s="200" t="s">
        <v>2509</v>
      </c>
      <c r="C3016" s="200" t="s">
        <v>273</v>
      </c>
      <c r="D3016" s="200" t="s">
        <v>532</v>
      </c>
      <c r="I3016" s="200" t="s">
        <v>4584</v>
      </c>
      <c r="W3016" s="200" t="s">
        <v>4648</v>
      </c>
      <c r="X3016" s="200" t="s">
        <v>4648</v>
      </c>
      <c r="Y3016" s="200" t="s">
        <v>4648</v>
      </c>
      <c r="Z3016" s="200" t="s">
        <v>4648</v>
      </c>
    </row>
    <row r="3017" spans="1:26" x14ac:dyDescent="0.3">
      <c r="A3017" s="200">
        <v>334571</v>
      </c>
      <c r="B3017" s="200" t="s">
        <v>2705</v>
      </c>
      <c r="C3017" s="200" t="s">
        <v>1017</v>
      </c>
      <c r="D3017" s="200" t="s">
        <v>2134</v>
      </c>
      <c r="I3017" s="200" t="s">
        <v>4584</v>
      </c>
      <c r="W3017" s="200" t="s">
        <v>4648</v>
      </c>
      <c r="X3017" s="200" t="s">
        <v>4648</v>
      </c>
      <c r="Y3017" s="200" t="s">
        <v>4648</v>
      </c>
      <c r="Z3017" s="200" t="s">
        <v>4648</v>
      </c>
    </row>
    <row r="3018" spans="1:26" x14ac:dyDescent="0.3">
      <c r="A3018" s="200">
        <v>338010</v>
      </c>
      <c r="B3018" s="200" t="s">
        <v>4034</v>
      </c>
      <c r="C3018" s="200" t="s">
        <v>238</v>
      </c>
      <c r="D3018" s="200" t="s">
        <v>1160</v>
      </c>
      <c r="I3018" s="200" t="s">
        <v>4584</v>
      </c>
    </row>
    <row r="3019" spans="1:26" x14ac:dyDescent="0.3">
      <c r="A3019" s="200">
        <v>336385</v>
      </c>
      <c r="B3019" s="200" t="s">
        <v>2143</v>
      </c>
      <c r="C3019" s="200" t="s">
        <v>373</v>
      </c>
      <c r="D3019" s="200" t="s">
        <v>345</v>
      </c>
      <c r="I3019" s="200" t="s">
        <v>4584</v>
      </c>
      <c r="Y3019" s="200" t="s">
        <v>4648</v>
      </c>
      <c r="Z3019" s="200" t="s">
        <v>4648</v>
      </c>
    </row>
    <row r="3020" spans="1:26" x14ac:dyDescent="0.3">
      <c r="A3020" s="200">
        <v>331226</v>
      </c>
      <c r="B3020" s="200" t="s">
        <v>5612</v>
      </c>
      <c r="C3020" s="200" t="s">
        <v>333</v>
      </c>
      <c r="D3020" s="200" t="s">
        <v>5613</v>
      </c>
      <c r="I3020" s="200" t="s">
        <v>4647</v>
      </c>
      <c r="Z3020" s="200" t="s">
        <v>4648</v>
      </c>
    </row>
    <row r="3021" spans="1:26" x14ac:dyDescent="0.3">
      <c r="A3021" s="200">
        <v>325639</v>
      </c>
      <c r="B3021" s="200" t="s">
        <v>1475</v>
      </c>
      <c r="C3021" s="200" t="s">
        <v>282</v>
      </c>
      <c r="D3021" s="200" t="s">
        <v>1178</v>
      </c>
      <c r="I3021" s="200" t="s">
        <v>4584</v>
      </c>
      <c r="X3021" s="200" t="s">
        <v>4648</v>
      </c>
      <c r="Y3021" s="200" t="s">
        <v>4648</v>
      </c>
      <c r="Z3021" s="200" t="s">
        <v>4648</v>
      </c>
    </row>
    <row r="3022" spans="1:26" x14ac:dyDescent="0.3">
      <c r="A3022" s="200">
        <v>334574</v>
      </c>
      <c r="B3022" s="200" t="s">
        <v>1415</v>
      </c>
      <c r="C3022" s="200" t="s">
        <v>1416</v>
      </c>
      <c r="D3022" s="200" t="s">
        <v>359</v>
      </c>
      <c r="I3022" s="200" t="s">
        <v>4584</v>
      </c>
      <c r="Y3022" s="200" t="s">
        <v>4648</v>
      </c>
      <c r="Z3022" s="200" t="s">
        <v>4648</v>
      </c>
    </row>
    <row r="3023" spans="1:26" x14ac:dyDescent="0.3">
      <c r="A3023" s="200">
        <v>334575</v>
      </c>
      <c r="B3023" s="200" t="s">
        <v>1706</v>
      </c>
      <c r="C3023" s="200" t="s">
        <v>211</v>
      </c>
      <c r="D3023" s="200" t="s">
        <v>998</v>
      </c>
      <c r="I3023" s="200" t="s">
        <v>4584</v>
      </c>
      <c r="X3023" s="200" t="s">
        <v>4648</v>
      </c>
      <c r="Y3023" s="200" t="s">
        <v>4648</v>
      </c>
      <c r="Z3023" s="200" t="s">
        <v>4648</v>
      </c>
    </row>
    <row r="3024" spans="1:26" x14ac:dyDescent="0.3">
      <c r="A3024" s="200">
        <v>327188</v>
      </c>
      <c r="B3024" s="200" t="s">
        <v>5616</v>
      </c>
      <c r="C3024" s="200" t="s">
        <v>564</v>
      </c>
      <c r="D3024" s="200" t="s">
        <v>823</v>
      </c>
      <c r="I3024" s="200" t="s">
        <v>4647</v>
      </c>
    </row>
    <row r="3025" spans="1:26" x14ac:dyDescent="0.3">
      <c r="A3025" s="200">
        <v>332889</v>
      </c>
      <c r="B3025" s="200" t="s">
        <v>2949</v>
      </c>
      <c r="C3025" s="200" t="s">
        <v>463</v>
      </c>
      <c r="D3025" s="200" t="s">
        <v>365</v>
      </c>
      <c r="I3025" s="200" t="s">
        <v>4584</v>
      </c>
      <c r="V3025" s="200" t="s">
        <v>4648</v>
      </c>
      <c r="W3025" s="200" t="s">
        <v>4648</v>
      </c>
      <c r="Y3025" s="200" t="s">
        <v>4648</v>
      </c>
      <c r="Z3025" s="200" t="s">
        <v>4648</v>
      </c>
    </row>
    <row r="3026" spans="1:26" x14ac:dyDescent="0.3">
      <c r="A3026" s="200">
        <v>336387</v>
      </c>
      <c r="B3026" s="200" t="s">
        <v>2144</v>
      </c>
      <c r="C3026" s="200" t="s">
        <v>201</v>
      </c>
      <c r="D3026" s="200" t="s">
        <v>263</v>
      </c>
      <c r="I3026" s="200" t="s">
        <v>4584</v>
      </c>
      <c r="Z3026" s="200" t="s">
        <v>4648</v>
      </c>
    </row>
    <row r="3027" spans="1:26" x14ac:dyDescent="0.3">
      <c r="A3027" s="200">
        <v>328361</v>
      </c>
      <c r="B3027" s="200" t="s">
        <v>2870</v>
      </c>
      <c r="C3027" s="200" t="s">
        <v>249</v>
      </c>
      <c r="D3027" s="200" t="s">
        <v>1326</v>
      </c>
      <c r="I3027" s="200" t="s">
        <v>4584</v>
      </c>
      <c r="V3027" s="200" t="s">
        <v>4648</v>
      </c>
      <c r="W3027" s="200" t="s">
        <v>4648</v>
      </c>
      <c r="Y3027" s="200" t="s">
        <v>4648</v>
      </c>
      <c r="Z3027" s="200" t="s">
        <v>4648</v>
      </c>
    </row>
    <row r="3028" spans="1:26" x14ac:dyDescent="0.3">
      <c r="A3028" s="200">
        <v>338012</v>
      </c>
      <c r="B3028" s="200" t="s">
        <v>4035</v>
      </c>
      <c r="C3028" s="200" t="s">
        <v>493</v>
      </c>
      <c r="D3028" s="200" t="s">
        <v>265</v>
      </c>
      <c r="I3028" s="200" t="s">
        <v>4584</v>
      </c>
      <c r="Z3028" s="200" t="s">
        <v>4648</v>
      </c>
    </row>
    <row r="3029" spans="1:26" x14ac:dyDescent="0.3">
      <c r="A3029" s="200">
        <v>332891</v>
      </c>
      <c r="B3029" s="200" t="s">
        <v>1349</v>
      </c>
      <c r="C3029" s="200" t="s">
        <v>200</v>
      </c>
      <c r="D3029" s="200" t="s">
        <v>630</v>
      </c>
      <c r="I3029" s="200" t="s">
        <v>4584</v>
      </c>
      <c r="Y3029" s="200" t="s">
        <v>4648</v>
      </c>
      <c r="Z3029" s="200" t="s">
        <v>4648</v>
      </c>
    </row>
    <row r="3030" spans="1:26" x14ac:dyDescent="0.3">
      <c r="A3030" s="200">
        <v>334578</v>
      </c>
      <c r="B3030" s="200" t="s">
        <v>1417</v>
      </c>
      <c r="C3030" s="200" t="s">
        <v>209</v>
      </c>
      <c r="D3030" s="200" t="s">
        <v>405</v>
      </c>
      <c r="I3030" s="200" t="s">
        <v>4584</v>
      </c>
      <c r="Y3030" s="200" t="s">
        <v>4648</v>
      </c>
      <c r="Z3030" s="200" t="s">
        <v>4648</v>
      </c>
    </row>
    <row r="3031" spans="1:26" x14ac:dyDescent="0.3">
      <c r="A3031" s="200">
        <v>326599</v>
      </c>
      <c r="B3031" s="200" t="s">
        <v>2837</v>
      </c>
      <c r="C3031" s="200" t="s">
        <v>767</v>
      </c>
      <c r="D3031" s="200" t="s">
        <v>299</v>
      </c>
      <c r="I3031" s="200" t="s">
        <v>4584</v>
      </c>
      <c r="V3031" s="200" t="s">
        <v>4648</v>
      </c>
      <c r="W3031" s="200" t="s">
        <v>4648</v>
      </c>
      <c r="Y3031" s="200" t="s">
        <v>4648</v>
      </c>
      <c r="Z3031" s="200" t="s">
        <v>4648</v>
      </c>
    </row>
    <row r="3032" spans="1:26" x14ac:dyDescent="0.3">
      <c r="A3032" s="200">
        <v>338014</v>
      </c>
      <c r="B3032" s="200" t="s">
        <v>4036</v>
      </c>
      <c r="C3032" s="200" t="s">
        <v>631</v>
      </c>
      <c r="D3032" s="200" t="s">
        <v>400</v>
      </c>
      <c r="I3032" s="200" t="s">
        <v>4584</v>
      </c>
      <c r="Z3032" s="200" t="s">
        <v>4648</v>
      </c>
    </row>
    <row r="3033" spans="1:26" x14ac:dyDescent="0.3">
      <c r="A3033" s="200">
        <v>334579</v>
      </c>
      <c r="B3033" s="200" t="s">
        <v>1418</v>
      </c>
      <c r="C3033" s="200" t="s">
        <v>200</v>
      </c>
      <c r="D3033" s="200" t="s">
        <v>874</v>
      </c>
      <c r="I3033" s="200" t="s">
        <v>4584</v>
      </c>
      <c r="Y3033" s="200" t="s">
        <v>4648</v>
      </c>
      <c r="Z3033" s="200" t="s">
        <v>4648</v>
      </c>
    </row>
    <row r="3034" spans="1:26" x14ac:dyDescent="0.3">
      <c r="A3034" s="200">
        <v>336390</v>
      </c>
      <c r="B3034" s="200" t="s">
        <v>3355</v>
      </c>
      <c r="C3034" s="200" t="s">
        <v>2135</v>
      </c>
      <c r="D3034" s="200" t="s">
        <v>403</v>
      </c>
      <c r="I3034" s="200" t="s">
        <v>4584</v>
      </c>
      <c r="Y3034" s="200" t="s">
        <v>4648</v>
      </c>
      <c r="Z3034" s="200" t="s">
        <v>4648</v>
      </c>
    </row>
    <row r="3035" spans="1:26" x14ac:dyDescent="0.3">
      <c r="A3035" s="200">
        <v>315494</v>
      </c>
      <c r="B3035" s="200" t="s">
        <v>2276</v>
      </c>
      <c r="C3035" s="200" t="s">
        <v>200</v>
      </c>
      <c r="D3035" s="200" t="s">
        <v>204</v>
      </c>
      <c r="I3035" s="200" t="s">
        <v>4584</v>
      </c>
      <c r="W3035" s="200" t="s">
        <v>4648</v>
      </c>
      <c r="X3035" s="200" t="s">
        <v>4648</v>
      </c>
      <c r="Y3035" s="200" t="s">
        <v>4648</v>
      </c>
      <c r="Z3035" s="200" t="s">
        <v>4648</v>
      </c>
    </row>
    <row r="3036" spans="1:26" x14ac:dyDescent="0.3">
      <c r="A3036" s="200">
        <v>336392</v>
      </c>
      <c r="B3036" s="200" t="s">
        <v>3356</v>
      </c>
      <c r="C3036" s="200" t="s">
        <v>373</v>
      </c>
      <c r="D3036" s="200" t="s">
        <v>3357</v>
      </c>
      <c r="I3036" s="200" t="s">
        <v>4584</v>
      </c>
      <c r="Y3036" s="200" t="s">
        <v>4648</v>
      </c>
      <c r="Z3036" s="200" t="s">
        <v>4648</v>
      </c>
    </row>
    <row r="3037" spans="1:26" x14ac:dyDescent="0.3">
      <c r="A3037" s="200">
        <v>334580</v>
      </c>
      <c r="B3037" s="200" t="s">
        <v>2706</v>
      </c>
      <c r="C3037" s="200" t="s">
        <v>1185</v>
      </c>
      <c r="D3037" s="200" t="s">
        <v>274</v>
      </c>
      <c r="I3037" s="200" t="s">
        <v>4584</v>
      </c>
      <c r="W3037" s="200" t="s">
        <v>4648</v>
      </c>
      <c r="X3037" s="200" t="s">
        <v>4648</v>
      </c>
      <c r="Y3037" s="200" t="s">
        <v>4648</v>
      </c>
      <c r="Z3037" s="200" t="s">
        <v>4648</v>
      </c>
    </row>
    <row r="3038" spans="1:26" x14ac:dyDescent="0.3">
      <c r="A3038" s="200">
        <v>336393</v>
      </c>
      <c r="B3038" s="200" t="s">
        <v>3358</v>
      </c>
      <c r="C3038" s="200" t="s">
        <v>209</v>
      </c>
      <c r="D3038" s="200" t="s">
        <v>1161</v>
      </c>
      <c r="I3038" s="200" t="s">
        <v>4584</v>
      </c>
      <c r="Y3038" s="200" t="s">
        <v>4648</v>
      </c>
      <c r="Z3038" s="200" t="s">
        <v>4648</v>
      </c>
    </row>
    <row r="3039" spans="1:26" x14ac:dyDescent="0.3">
      <c r="A3039" s="200">
        <v>311287</v>
      </c>
      <c r="B3039" s="200" t="s">
        <v>5618</v>
      </c>
      <c r="C3039" s="200" t="s">
        <v>246</v>
      </c>
      <c r="D3039" s="200" t="s">
        <v>5619</v>
      </c>
      <c r="I3039" s="200" t="s">
        <v>4647</v>
      </c>
    </row>
    <row r="3040" spans="1:26" x14ac:dyDescent="0.3">
      <c r="A3040" s="200">
        <v>338018</v>
      </c>
      <c r="B3040" s="200" t="s">
        <v>4038</v>
      </c>
      <c r="C3040" s="200" t="s">
        <v>201</v>
      </c>
      <c r="D3040" s="200" t="s">
        <v>3533</v>
      </c>
      <c r="I3040" s="200" t="s">
        <v>4584</v>
      </c>
      <c r="Z3040" s="200" t="s">
        <v>4648</v>
      </c>
    </row>
    <row r="3041" spans="1:26" x14ac:dyDescent="0.3">
      <c r="A3041" s="200">
        <v>324002</v>
      </c>
      <c r="B3041" s="200" t="s">
        <v>5621</v>
      </c>
      <c r="C3041" s="200" t="s">
        <v>200</v>
      </c>
      <c r="D3041" s="200" t="s">
        <v>411</v>
      </c>
      <c r="I3041" s="200" t="s">
        <v>4647</v>
      </c>
      <c r="Z3041" s="200" t="s">
        <v>4648</v>
      </c>
    </row>
    <row r="3042" spans="1:26" x14ac:dyDescent="0.3">
      <c r="A3042" s="200">
        <v>336395</v>
      </c>
      <c r="B3042" s="200" t="s">
        <v>2145</v>
      </c>
      <c r="C3042" s="200" t="s">
        <v>200</v>
      </c>
      <c r="D3042" s="200" t="s">
        <v>807</v>
      </c>
      <c r="I3042" s="200" t="s">
        <v>4584</v>
      </c>
      <c r="Y3042" s="200" t="s">
        <v>4648</v>
      </c>
      <c r="Z3042" s="200" t="s">
        <v>4648</v>
      </c>
    </row>
    <row r="3043" spans="1:26" x14ac:dyDescent="0.3">
      <c r="A3043" s="200">
        <v>338019</v>
      </c>
      <c r="B3043" s="200" t="s">
        <v>4039</v>
      </c>
      <c r="C3043" s="200" t="s">
        <v>200</v>
      </c>
      <c r="D3043" s="200" t="s">
        <v>297</v>
      </c>
      <c r="I3043" s="200" t="s">
        <v>4584</v>
      </c>
    </row>
    <row r="3044" spans="1:26" x14ac:dyDescent="0.3">
      <c r="A3044" s="200">
        <v>325650</v>
      </c>
      <c r="B3044" s="200" t="s">
        <v>1476</v>
      </c>
      <c r="C3044" s="200" t="s">
        <v>602</v>
      </c>
      <c r="D3044" s="200" t="s">
        <v>215</v>
      </c>
      <c r="I3044" s="200" t="s">
        <v>4584</v>
      </c>
      <c r="X3044" s="200" t="s">
        <v>4648</v>
      </c>
      <c r="Y3044" s="200" t="s">
        <v>4648</v>
      </c>
      <c r="Z3044" s="200" t="s">
        <v>4648</v>
      </c>
    </row>
    <row r="3045" spans="1:26" x14ac:dyDescent="0.3">
      <c r="A3045" s="200">
        <v>334583</v>
      </c>
      <c r="B3045" s="200" t="s">
        <v>2707</v>
      </c>
      <c r="C3045" s="200" t="s">
        <v>203</v>
      </c>
      <c r="D3045" s="200" t="s">
        <v>349</v>
      </c>
      <c r="I3045" s="200" t="s">
        <v>4584</v>
      </c>
      <c r="W3045" s="200" t="s">
        <v>4648</v>
      </c>
      <c r="X3045" s="200" t="s">
        <v>4648</v>
      </c>
      <c r="Y3045" s="200" t="s">
        <v>4648</v>
      </c>
      <c r="Z3045" s="200" t="s">
        <v>4648</v>
      </c>
    </row>
    <row r="3046" spans="1:26" x14ac:dyDescent="0.3">
      <c r="A3046" s="200">
        <v>330637</v>
      </c>
      <c r="B3046" s="200" t="s">
        <v>2410</v>
      </c>
      <c r="C3046" s="200" t="s">
        <v>601</v>
      </c>
      <c r="D3046" s="200" t="s">
        <v>565</v>
      </c>
      <c r="I3046" s="200" t="s">
        <v>4584</v>
      </c>
      <c r="W3046" s="200" t="s">
        <v>4648</v>
      </c>
      <c r="X3046" s="200" t="s">
        <v>4648</v>
      </c>
      <c r="Y3046" s="200" t="s">
        <v>4648</v>
      </c>
      <c r="Z3046" s="200" t="s">
        <v>4648</v>
      </c>
    </row>
    <row r="3047" spans="1:26" x14ac:dyDescent="0.3">
      <c r="A3047" s="200">
        <v>336397</v>
      </c>
      <c r="B3047" s="200" t="s">
        <v>3359</v>
      </c>
      <c r="C3047" s="200" t="s">
        <v>200</v>
      </c>
      <c r="D3047" s="200" t="s">
        <v>857</v>
      </c>
      <c r="I3047" s="200" t="s">
        <v>4584</v>
      </c>
      <c r="Y3047" s="200" t="s">
        <v>4648</v>
      </c>
      <c r="Z3047" s="200" t="s">
        <v>4648</v>
      </c>
    </row>
    <row r="3048" spans="1:26" x14ac:dyDescent="0.3">
      <c r="A3048" s="200">
        <v>332908</v>
      </c>
      <c r="B3048" s="200" t="s">
        <v>2490</v>
      </c>
      <c r="C3048" s="200" t="s">
        <v>490</v>
      </c>
      <c r="D3048" s="200" t="s">
        <v>487</v>
      </c>
      <c r="I3048" s="200" t="s">
        <v>4584</v>
      </c>
      <c r="W3048" s="200" t="s">
        <v>4648</v>
      </c>
      <c r="X3048" s="200" t="s">
        <v>4648</v>
      </c>
      <c r="Y3048" s="200" t="s">
        <v>4648</v>
      </c>
      <c r="Z3048" s="200" t="s">
        <v>4648</v>
      </c>
    </row>
    <row r="3049" spans="1:26" x14ac:dyDescent="0.3">
      <c r="A3049" s="200">
        <v>336398</v>
      </c>
      <c r="B3049" s="200" t="s">
        <v>3360</v>
      </c>
      <c r="C3049" s="200" t="s">
        <v>200</v>
      </c>
      <c r="D3049" s="200" t="s">
        <v>753</v>
      </c>
      <c r="I3049" s="200" t="s">
        <v>4584</v>
      </c>
      <c r="Y3049" s="200" t="s">
        <v>4648</v>
      </c>
      <c r="Z3049" s="200" t="s">
        <v>4648</v>
      </c>
    </row>
    <row r="3050" spans="1:26" x14ac:dyDescent="0.3">
      <c r="A3050" s="200">
        <v>334586</v>
      </c>
      <c r="B3050" s="200" t="s">
        <v>2708</v>
      </c>
      <c r="C3050" s="200" t="s">
        <v>1745</v>
      </c>
      <c r="D3050" s="200" t="s">
        <v>4335</v>
      </c>
      <c r="F3050" s="200">
        <v>32832</v>
      </c>
      <c r="G3050" s="200" t="s">
        <v>4507</v>
      </c>
      <c r="H3050" s="200">
        <v>1</v>
      </c>
      <c r="I3050" s="200" t="s">
        <v>4584</v>
      </c>
    </row>
    <row r="3051" spans="1:26" x14ac:dyDescent="0.3">
      <c r="A3051" s="200">
        <v>334587</v>
      </c>
      <c r="B3051" s="200" t="s">
        <v>2709</v>
      </c>
      <c r="C3051" s="200" t="s">
        <v>273</v>
      </c>
      <c r="D3051" s="200" t="s">
        <v>943</v>
      </c>
      <c r="I3051" s="200" t="s">
        <v>4584</v>
      </c>
      <c r="W3051" s="200" t="s">
        <v>4648</v>
      </c>
      <c r="X3051" s="200" t="s">
        <v>4648</v>
      </c>
      <c r="Y3051" s="200" t="s">
        <v>4648</v>
      </c>
      <c r="Z3051" s="200" t="s">
        <v>4648</v>
      </c>
    </row>
    <row r="3052" spans="1:26" x14ac:dyDescent="0.3">
      <c r="A3052" s="200">
        <v>336401</v>
      </c>
      <c r="B3052" s="200" t="s">
        <v>2146</v>
      </c>
      <c r="C3052" s="200" t="s">
        <v>575</v>
      </c>
      <c r="D3052" s="200" t="s">
        <v>999</v>
      </c>
      <c r="I3052" s="200" t="s">
        <v>4584</v>
      </c>
      <c r="Z3052" s="200" t="s">
        <v>4648</v>
      </c>
    </row>
    <row r="3053" spans="1:26" x14ac:dyDescent="0.3">
      <c r="A3053" s="200">
        <v>338020</v>
      </c>
      <c r="B3053" s="200" t="s">
        <v>4040</v>
      </c>
      <c r="C3053" s="200" t="s">
        <v>303</v>
      </c>
      <c r="D3053" s="200" t="s">
        <v>268</v>
      </c>
      <c r="I3053" s="200" t="s">
        <v>4584</v>
      </c>
      <c r="Z3053" s="200" t="s">
        <v>4648</v>
      </c>
    </row>
    <row r="3054" spans="1:26" x14ac:dyDescent="0.3">
      <c r="A3054" s="200">
        <v>332912</v>
      </c>
      <c r="B3054" s="200" t="s">
        <v>2491</v>
      </c>
      <c r="C3054" s="200" t="s">
        <v>2479</v>
      </c>
      <c r="D3054" s="200" t="s">
        <v>1143</v>
      </c>
      <c r="I3054" s="200" t="s">
        <v>4584</v>
      </c>
      <c r="W3054" s="200" t="s">
        <v>4648</v>
      </c>
      <c r="X3054" s="200" t="s">
        <v>4648</v>
      </c>
      <c r="Y3054" s="200" t="s">
        <v>4648</v>
      </c>
      <c r="Z3054" s="200" t="s">
        <v>4648</v>
      </c>
    </row>
    <row r="3055" spans="1:26" x14ac:dyDescent="0.3">
      <c r="A3055" s="200">
        <v>330640</v>
      </c>
      <c r="B3055" s="200" t="s">
        <v>2411</v>
      </c>
      <c r="C3055" s="200" t="s">
        <v>200</v>
      </c>
      <c r="D3055" s="200" t="s">
        <v>430</v>
      </c>
      <c r="I3055" s="200" t="s">
        <v>4584</v>
      </c>
      <c r="W3055" s="200" t="s">
        <v>4648</v>
      </c>
      <c r="X3055" s="200" t="s">
        <v>4648</v>
      </c>
      <c r="Y3055" s="200" t="s">
        <v>4648</v>
      </c>
      <c r="Z3055" s="200" t="s">
        <v>4648</v>
      </c>
    </row>
    <row r="3056" spans="1:26" x14ac:dyDescent="0.3">
      <c r="A3056" s="200">
        <v>338021</v>
      </c>
      <c r="B3056" s="200" t="s">
        <v>4041</v>
      </c>
      <c r="C3056" s="200" t="s">
        <v>4042</v>
      </c>
      <c r="D3056" s="200" t="s">
        <v>733</v>
      </c>
      <c r="I3056" s="200" t="s">
        <v>4584</v>
      </c>
      <c r="Z3056" s="200" t="s">
        <v>4648</v>
      </c>
    </row>
    <row r="3057" spans="1:26" x14ac:dyDescent="0.3">
      <c r="A3057" s="200">
        <v>334836</v>
      </c>
      <c r="B3057" s="200" t="s">
        <v>5628</v>
      </c>
      <c r="C3057" s="200" t="s">
        <v>200</v>
      </c>
      <c r="D3057" s="200" t="s">
        <v>263</v>
      </c>
      <c r="I3057" s="200" t="s">
        <v>4647</v>
      </c>
      <c r="Z3057" s="200" t="s">
        <v>4648</v>
      </c>
    </row>
    <row r="3058" spans="1:26" x14ac:dyDescent="0.3">
      <c r="A3058" s="200">
        <v>336404</v>
      </c>
      <c r="B3058" s="200" t="s">
        <v>3361</v>
      </c>
      <c r="C3058" s="200" t="s">
        <v>209</v>
      </c>
      <c r="D3058" s="200" t="s">
        <v>2134</v>
      </c>
      <c r="I3058" s="200" t="s">
        <v>4584</v>
      </c>
      <c r="Y3058" s="200" t="s">
        <v>4648</v>
      </c>
      <c r="Z3058" s="200" t="s">
        <v>4648</v>
      </c>
    </row>
    <row r="3059" spans="1:26" x14ac:dyDescent="0.3">
      <c r="A3059" s="200">
        <v>334589</v>
      </c>
      <c r="B3059" s="200" t="s">
        <v>2710</v>
      </c>
      <c r="C3059" s="200" t="s">
        <v>216</v>
      </c>
      <c r="D3059" s="200" t="s">
        <v>592</v>
      </c>
      <c r="I3059" s="200" t="s">
        <v>4584</v>
      </c>
      <c r="W3059" s="200" t="s">
        <v>4648</v>
      </c>
      <c r="X3059" s="200" t="s">
        <v>4648</v>
      </c>
      <c r="Y3059" s="200" t="s">
        <v>4648</v>
      </c>
      <c r="Z3059" s="200" t="s">
        <v>4648</v>
      </c>
    </row>
    <row r="3060" spans="1:26" x14ac:dyDescent="0.3">
      <c r="A3060" s="200">
        <v>326627</v>
      </c>
      <c r="B3060" s="200" t="s">
        <v>1266</v>
      </c>
      <c r="C3060" s="200" t="s">
        <v>201</v>
      </c>
      <c r="D3060" s="200" t="s">
        <v>472</v>
      </c>
      <c r="I3060" s="200" t="s">
        <v>4584</v>
      </c>
      <c r="Y3060" s="200" t="s">
        <v>4648</v>
      </c>
      <c r="Z3060" s="200" t="s">
        <v>4648</v>
      </c>
    </row>
    <row r="3061" spans="1:26" x14ac:dyDescent="0.3">
      <c r="A3061" s="200">
        <v>334590</v>
      </c>
      <c r="B3061" s="200" t="s">
        <v>2711</v>
      </c>
      <c r="C3061" s="200" t="s">
        <v>946</v>
      </c>
      <c r="D3061" s="200" t="s">
        <v>212</v>
      </c>
      <c r="I3061" s="200" t="s">
        <v>4584</v>
      </c>
      <c r="W3061" s="200" t="s">
        <v>4648</v>
      </c>
      <c r="X3061" s="200" t="s">
        <v>4648</v>
      </c>
      <c r="Y3061" s="200" t="s">
        <v>4648</v>
      </c>
      <c r="Z3061" s="200" t="s">
        <v>4648</v>
      </c>
    </row>
    <row r="3062" spans="1:26" x14ac:dyDescent="0.3">
      <c r="A3062" s="200">
        <v>330644</v>
      </c>
      <c r="B3062" s="200" t="s">
        <v>2412</v>
      </c>
      <c r="C3062" s="200" t="s">
        <v>414</v>
      </c>
      <c r="D3062" s="200" t="s">
        <v>872</v>
      </c>
      <c r="I3062" s="200" t="s">
        <v>4584</v>
      </c>
      <c r="W3062" s="200" t="s">
        <v>4648</v>
      </c>
      <c r="X3062" s="200" t="s">
        <v>4648</v>
      </c>
      <c r="Y3062" s="200" t="s">
        <v>4648</v>
      </c>
      <c r="Z3062" s="200" t="s">
        <v>4648</v>
      </c>
    </row>
    <row r="3063" spans="1:26" x14ac:dyDescent="0.3">
      <c r="A3063" s="200">
        <v>336405</v>
      </c>
      <c r="B3063" s="200" t="s">
        <v>3362</v>
      </c>
      <c r="C3063" s="200" t="s">
        <v>493</v>
      </c>
      <c r="D3063" s="200" t="s">
        <v>1272</v>
      </c>
      <c r="I3063" s="200" t="s">
        <v>4584</v>
      </c>
      <c r="Y3063" s="200" t="s">
        <v>4648</v>
      </c>
      <c r="Z3063" s="200" t="s">
        <v>4648</v>
      </c>
    </row>
    <row r="3064" spans="1:26" x14ac:dyDescent="0.3">
      <c r="A3064" s="200">
        <v>332915</v>
      </c>
      <c r="B3064" s="200" t="s">
        <v>1592</v>
      </c>
      <c r="C3064" s="200" t="s">
        <v>300</v>
      </c>
      <c r="D3064" s="200" t="s">
        <v>280</v>
      </c>
      <c r="I3064" s="200" t="s">
        <v>4584</v>
      </c>
      <c r="W3064" s="200" t="s">
        <v>4648</v>
      </c>
      <c r="Y3064" s="200" t="s">
        <v>4648</v>
      </c>
      <c r="Z3064" s="200" t="s">
        <v>4648</v>
      </c>
    </row>
    <row r="3065" spans="1:26" x14ac:dyDescent="0.3">
      <c r="A3065" s="200">
        <v>325657</v>
      </c>
      <c r="B3065" s="200" t="s">
        <v>5630</v>
      </c>
      <c r="C3065" s="200" t="s">
        <v>624</v>
      </c>
      <c r="D3065" s="200" t="s">
        <v>897</v>
      </c>
      <c r="I3065" s="200" t="s">
        <v>4647</v>
      </c>
      <c r="Z3065" s="200" t="s">
        <v>4648</v>
      </c>
    </row>
    <row r="3066" spans="1:26" x14ac:dyDescent="0.3">
      <c r="A3066" s="200">
        <v>336408</v>
      </c>
      <c r="B3066" s="200" t="s">
        <v>3363</v>
      </c>
      <c r="C3066" s="200" t="s">
        <v>624</v>
      </c>
      <c r="D3066" s="200" t="s">
        <v>215</v>
      </c>
      <c r="I3066" s="200" t="s">
        <v>4584</v>
      </c>
      <c r="Y3066" s="200" t="s">
        <v>4648</v>
      </c>
      <c r="Z3066" s="200" t="s">
        <v>4648</v>
      </c>
    </row>
    <row r="3067" spans="1:26" x14ac:dyDescent="0.3">
      <c r="A3067" s="200">
        <v>324016</v>
      </c>
      <c r="B3067" s="200" t="s">
        <v>2322</v>
      </c>
      <c r="C3067" s="200" t="s">
        <v>209</v>
      </c>
      <c r="D3067" s="200" t="s">
        <v>235</v>
      </c>
      <c r="I3067" s="200" t="s">
        <v>4584</v>
      </c>
      <c r="W3067" s="200" t="s">
        <v>4648</v>
      </c>
      <c r="X3067" s="200" t="s">
        <v>4648</v>
      </c>
      <c r="Y3067" s="200" t="s">
        <v>4648</v>
      </c>
      <c r="Z3067" s="200" t="s">
        <v>4648</v>
      </c>
    </row>
    <row r="3068" spans="1:26" x14ac:dyDescent="0.3">
      <c r="A3068" s="200">
        <v>321214</v>
      </c>
      <c r="B3068" s="200" t="s">
        <v>2787</v>
      </c>
      <c r="C3068" s="200" t="s">
        <v>533</v>
      </c>
      <c r="D3068" s="200" t="s">
        <v>704</v>
      </c>
      <c r="I3068" s="200" t="s">
        <v>4584</v>
      </c>
      <c r="V3068" s="200" t="s">
        <v>4648</v>
      </c>
      <c r="X3068" s="200" t="s">
        <v>4648</v>
      </c>
      <c r="Y3068" s="200" t="s">
        <v>4648</v>
      </c>
      <c r="Z3068" s="200" t="s">
        <v>4648</v>
      </c>
    </row>
    <row r="3069" spans="1:26" x14ac:dyDescent="0.3">
      <c r="A3069" s="200">
        <v>336409</v>
      </c>
      <c r="B3069" s="200" t="s">
        <v>3364</v>
      </c>
      <c r="C3069" s="200" t="s">
        <v>286</v>
      </c>
      <c r="D3069" s="200" t="s">
        <v>405</v>
      </c>
      <c r="I3069" s="200" t="s">
        <v>4584</v>
      </c>
      <c r="Y3069" s="200" t="s">
        <v>4648</v>
      </c>
      <c r="Z3069" s="200" t="s">
        <v>4648</v>
      </c>
    </row>
    <row r="3070" spans="1:26" x14ac:dyDescent="0.3">
      <c r="A3070" s="200">
        <v>334591</v>
      </c>
      <c r="B3070" s="200" t="s">
        <v>1419</v>
      </c>
      <c r="C3070" s="200" t="s">
        <v>304</v>
      </c>
      <c r="D3070" s="200" t="s">
        <v>345</v>
      </c>
      <c r="I3070" s="200" t="s">
        <v>4584</v>
      </c>
      <c r="Y3070" s="200" t="s">
        <v>4648</v>
      </c>
      <c r="Z3070" s="200" t="s">
        <v>4648</v>
      </c>
    </row>
    <row r="3071" spans="1:26" x14ac:dyDescent="0.3">
      <c r="A3071" s="200">
        <v>338023</v>
      </c>
      <c r="B3071" s="200" t="s">
        <v>4043</v>
      </c>
      <c r="C3071" s="200" t="s">
        <v>752</v>
      </c>
      <c r="D3071" s="200" t="s">
        <v>285</v>
      </c>
      <c r="I3071" s="200" t="s">
        <v>4584</v>
      </c>
      <c r="Z3071" s="200" t="s">
        <v>4648</v>
      </c>
    </row>
    <row r="3072" spans="1:26" x14ac:dyDescent="0.3">
      <c r="A3072" s="200">
        <v>311405</v>
      </c>
      <c r="B3072" s="200" t="s">
        <v>447</v>
      </c>
      <c r="C3072" s="200" t="s">
        <v>273</v>
      </c>
      <c r="D3072" s="200" t="s">
        <v>448</v>
      </c>
      <c r="I3072" s="200" t="s">
        <v>4584</v>
      </c>
      <c r="Z3072" s="200" t="s">
        <v>4648</v>
      </c>
    </row>
    <row r="3073" spans="1:26" x14ac:dyDescent="0.3">
      <c r="A3073" s="200">
        <v>334991</v>
      </c>
      <c r="B3073" s="200" t="s">
        <v>3522</v>
      </c>
      <c r="C3073" s="200" t="s">
        <v>598</v>
      </c>
      <c r="D3073" s="200" t="s">
        <v>684</v>
      </c>
      <c r="I3073" s="200" t="s">
        <v>4584</v>
      </c>
      <c r="W3073" s="200" t="s">
        <v>4648</v>
      </c>
      <c r="X3073" s="200" t="s">
        <v>4648</v>
      </c>
      <c r="Y3073" s="200" t="s">
        <v>4648</v>
      </c>
      <c r="Z3073" s="200" t="s">
        <v>4648</v>
      </c>
    </row>
    <row r="3074" spans="1:26" x14ac:dyDescent="0.3">
      <c r="A3074" s="200">
        <v>322763</v>
      </c>
      <c r="B3074" s="200" t="s">
        <v>2311</v>
      </c>
      <c r="C3074" s="200" t="s">
        <v>418</v>
      </c>
      <c r="D3074" s="200" t="s">
        <v>392</v>
      </c>
      <c r="I3074" s="200" t="s">
        <v>4584</v>
      </c>
      <c r="W3074" s="200" t="s">
        <v>4648</v>
      </c>
      <c r="X3074" s="200" t="s">
        <v>4648</v>
      </c>
      <c r="Y3074" s="200" t="s">
        <v>4648</v>
      </c>
      <c r="Z3074" s="200" t="s">
        <v>4648</v>
      </c>
    </row>
    <row r="3075" spans="1:26" x14ac:dyDescent="0.3">
      <c r="A3075" s="200">
        <v>336411</v>
      </c>
      <c r="B3075" s="200" t="s">
        <v>2148</v>
      </c>
      <c r="C3075" s="200" t="s">
        <v>300</v>
      </c>
      <c r="D3075" s="200" t="s">
        <v>353</v>
      </c>
      <c r="I3075" s="200" t="s">
        <v>4584</v>
      </c>
      <c r="Y3075" s="200" t="s">
        <v>4648</v>
      </c>
      <c r="Z3075" s="200" t="s">
        <v>4648</v>
      </c>
    </row>
    <row r="3076" spans="1:26" x14ac:dyDescent="0.3">
      <c r="A3076" s="200">
        <v>334594</v>
      </c>
      <c r="B3076" s="200" t="s">
        <v>1707</v>
      </c>
      <c r="C3076" s="200" t="s">
        <v>1222</v>
      </c>
      <c r="D3076" s="200" t="s">
        <v>819</v>
      </c>
      <c r="I3076" s="200" t="s">
        <v>4584</v>
      </c>
      <c r="X3076" s="200" t="s">
        <v>4648</v>
      </c>
      <c r="Y3076" s="200" t="s">
        <v>4648</v>
      </c>
      <c r="Z3076" s="200" t="s">
        <v>4648</v>
      </c>
    </row>
    <row r="3077" spans="1:26" x14ac:dyDescent="0.3">
      <c r="A3077" s="200">
        <v>337284</v>
      </c>
      <c r="B3077" s="200" t="s">
        <v>3519</v>
      </c>
      <c r="C3077" s="200" t="s">
        <v>207</v>
      </c>
      <c r="I3077" s="200" t="s">
        <v>4584</v>
      </c>
      <c r="Z3077" s="200" t="s">
        <v>4648</v>
      </c>
    </row>
    <row r="3078" spans="1:26" x14ac:dyDescent="0.3">
      <c r="A3078" s="200">
        <v>334595</v>
      </c>
      <c r="B3078" s="200" t="s">
        <v>1708</v>
      </c>
      <c r="C3078" s="200" t="s">
        <v>639</v>
      </c>
      <c r="D3078" s="200" t="s">
        <v>258</v>
      </c>
      <c r="I3078" s="200" t="s">
        <v>4584</v>
      </c>
      <c r="X3078" s="200" t="s">
        <v>4648</v>
      </c>
      <c r="Y3078" s="200" t="s">
        <v>4648</v>
      </c>
      <c r="Z3078" s="200" t="s">
        <v>4648</v>
      </c>
    </row>
    <row r="3079" spans="1:26" x14ac:dyDescent="0.3">
      <c r="A3079" s="200">
        <v>338027</v>
      </c>
      <c r="B3079" s="200" t="s">
        <v>4045</v>
      </c>
      <c r="C3079" s="200" t="s">
        <v>336</v>
      </c>
      <c r="D3079" s="200" t="s">
        <v>592</v>
      </c>
      <c r="I3079" s="200" t="s">
        <v>4584</v>
      </c>
    </row>
    <row r="3080" spans="1:26" x14ac:dyDescent="0.3">
      <c r="A3080" s="200">
        <v>334596</v>
      </c>
      <c r="B3080" s="200" t="s">
        <v>1709</v>
      </c>
      <c r="C3080" s="200" t="s">
        <v>1710</v>
      </c>
      <c r="D3080" s="200" t="s">
        <v>406</v>
      </c>
      <c r="I3080" s="200" t="s">
        <v>4584</v>
      </c>
      <c r="W3080" s="200" t="s">
        <v>4648</v>
      </c>
      <c r="Y3080" s="200" t="s">
        <v>4648</v>
      </c>
      <c r="Z3080" s="200" t="s">
        <v>4648</v>
      </c>
    </row>
    <row r="3081" spans="1:26" x14ac:dyDescent="0.3">
      <c r="A3081" s="200">
        <v>328212</v>
      </c>
      <c r="B3081" s="200" t="s">
        <v>5636</v>
      </c>
      <c r="C3081" s="200" t="s">
        <v>1267</v>
      </c>
      <c r="D3081" s="200" t="s">
        <v>202</v>
      </c>
      <c r="I3081" s="200" t="s">
        <v>4647</v>
      </c>
      <c r="W3081" s="200" t="s">
        <v>4648</v>
      </c>
      <c r="Y3081" s="200" t="s">
        <v>4648</v>
      </c>
      <c r="Z3081" s="200" t="s">
        <v>4648</v>
      </c>
    </row>
    <row r="3082" spans="1:26" x14ac:dyDescent="0.3">
      <c r="A3082" s="200">
        <v>325663</v>
      </c>
      <c r="B3082" s="200" t="s">
        <v>1477</v>
      </c>
      <c r="C3082" s="200" t="s">
        <v>307</v>
      </c>
      <c r="D3082" s="200" t="s">
        <v>768</v>
      </c>
      <c r="I3082" s="200" t="s">
        <v>4584</v>
      </c>
    </row>
    <row r="3083" spans="1:26" x14ac:dyDescent="0.3">
      <c r="A3083" s="200">
        <v>336413</v>
      </c>
      <c r="B3083" s="200" t="s">
        <v>3365</v>
      </c>
      <c r="C3083" s="200" t="s">
        <v>200</v>
      </c>
      <c r="D3083" s="200" t="s">
        <v>299</v>
      </c>
      <c r="I3083" s="200" t="s">
        <v>4584</v>
      </c>
      <c r="Z3083" s="200" t="s">
        <v>4648</v>
      </c>
    </row>
    <row r="3084" spans="1:26" x14ac:dyDescent="0.3">
      <c r="A3084" s="200">
        <v>334598</v>
      </c>
      <c r="B3084" s="200" t="s">
        <v>2712</v>
      </c>
      <c r="C3084" s="200" t="s">
        <v>317</v>
      </c>
      <c r="D3084" s="200" t="s">
        <v>817</v>
      </c>
      <c r="I3084" s="200" t="s">
        <v>4584</v>
      </c>
      <c r="W3084" s="200" t="s">
        <v>4648</v>
      </c>
      <c r="X3084" s="200" t="s">
        <v>4648</v>
      </c>
      <c r="Y3084" s="200" t="s">
        <v>4648</v>
      </c>
      <c r="Z3084" s="200" t="s">
        <v>4648</v>
      </c>
    </row>
    <row r="3085" spans="1:26" x14ac:dyDescent="0.3">
      <c r="A3085" s="200">
        <v>321243</v>
      </c>
      <c r="B3085" s="200" t="s">
        <v>2788</v>
      </c>
      <c r="C3085" s="200" t="s">
        <v>201</v>
      </c>
      <c r="D3085" s="200" t="s">
        <v>472</v>
      </c>
      <c r="I3085" s="200" t="s">
        <v>4584</v>
      </c>
      <c r="V3085" s="200" t="s">
        <v>4648</v>
      </c>
      <c r="X3085" s="200" t="s">
        <v>4648</v>
      </c>
      <c r="Y3085" s="200" t="s">
        <v>4648</v>
      </c>
      <c r="Z3085" s="200" t="s">
        <v>4648</v>
      </c>
    </row>
    <row r="3086" spans="1:26" x14ac:dyDescent="0.3">
      <c r="A3086" s="200">
        <v>321247</v>
      </c>
      <c r="B3086" s="200" t="s">
        <v>2789</v>
      </c>
      <c r="C3086" s="200" t="s">
        <v>246</v>
      </c>
      <c r="D3086" s="200" t="s">
        <v>405</v>
      </c>
      <c r="I3086" s="200" t="s">
        <v>4584</v>
      </c>
      <c r="V3086" s="200" t="s">
        <v>4648</v>
      </c>
      <c r="W3086" s="200" t="s">
        <v>4648</v>
      </c>
      <c r="Y3086" s="200" t="s">
        <v>4648</v>
      </c>
      <c r="Z3086" s="200" t="s">
        <v>4648</v>
      </c>
    </row>
    <row r="3087" spans="1:26" x14ac:dyDescent="0.3">
      <c r="A3087" s="200">
        <v>336416</v>
      </c>
      <c r="B3087" s="200" t="s">
        <v>2149</v>
      </c>
      <c r="C3087" s="200" t="s">
        <v>501</v>
      </c>
      <c r="D3087" s="200" t="s">
        <v>537</v>
      </c>
      <c r="I3087" s="200" t="s">
        <v>4584</v>
      </c>
      <c r="Z3087" s="200" t="s">
        <v>4648</v>
      </c>
    </row>
    <row r="3088" spans="1:26" x14ac:dyDescent="0.3">
      <c r="A3088" s="200">
        <v>336417</v>
      </c>
      <c r="B3088" s="200" t="s">
        <v>3366</v>
      </c>
      <c r="C3088" s="200" t="s">
        <v>451</v>
      </c>
      <c r="D3088" s="200" t="s">
        <v>345</v>
      </c>
      <c r="I3088" s="200" t="s">
        <v>4584</v>
      </c>
      <c r="Y3088" s="200" t="s">
        <v>4648</v>
      </c>
      <c r="Z3088" s="200" t="s">
        <v>4648</v>
      </c>
    </row>
    <row r="3089" spans="1:26" x14ac:dyDescent="0.3">
      <c r="A3089" s="200">
        <v>334600</v>
      </c>
      <c r="B3089" s="200" t="s">
        <v>2713</v>
      </c>
      <c r="C3089" s="200" t="s">
        <v>542</v>
      </c>
      <c r="D3089" s="200" t="s">
        <v>959</v>
      </c>
      <c r="I3089" s="200" t="s">
        <v>4584</v>
      </c>
      <c r="W3089" s="200" t="s">
        <v>4648</v>
      </c>
      <c r="X3089" s="200" t="s">
        <v>4648</v>
      </c>
      <c r="Y3089" s="200" t="s">
        <v>4648</v>
      </c>
      <c r="Z3089" s="200" t="s">
        <v>4648</v>
      </c>
    </row>
    <row r="3090" spans="1:26" x14ac:dyDescent="0.3">
      <c r="A3090" s="200">
        <v>334601</v>
      </c>
      <c r="B3090" s="200" t="s">
        <v>2714</v>
      </c>
      <c r="C3090" s="200" t="s">
        <v>307</v>
      </c>
      <c r="D3090" s="200" t="s">
        <v>1028</v>
      </c>
      <c r="I3090" s="200" t="s">
        <v>4584</v>
      </c>
      <c r="W3090" s="200" t="s">
        <v>4648</v>
      </c>
      <c r="X3090" s="200" t="s">
        <v>4648</v>
      </c>
      <c r="Y3090" s="200" t="s">
        <v>4648</v>
      </c>
      <c r="Z3090" s="200" t="s">
        <v>4648</v>
      </c>
    </row>
    <row r="3091" spans="1:26" x14ac:dyDescent="0.3">
      <c r="A3091" s="200">
        <v>332922</v>
      </c>
      <c r="B3091" s="200" t="s">
        <v>1593</v>
      </c>
      <c r="C3091" s="200" t="s">
        <v>445</v>
      </c>
      <c r="D3091" s="200" t="s">
        <v>444</v>
      </c>
      <c r="I3091" s="200" t="s">
        <v>4584</v>
      </c>
      <c r="W3091" s="200" t="s">
        <v>4648</v>
      </c>
      <c r="Y3091" s="200" t="s">
        <v>4648</v>
      </c>
      <c r="Z3091" s="200" t="s">
        <v>4648</v>
      </c>
    </row>
    <row r="3092" spans="1:26" x14ac:dyDescent="0.3">
      <c r="A3092" s="200">
        <v>324021</v>
      </c>
      <c r="B3092" s="200" t="s">
        <v>5637</v>
      </c>
      <c r="C3092" s="200" t="s">
        <v>286</v>
      </c>
      <c r="D3092" s="200" t="s">
        <v>292</v>
      </c>
      <c r="F3092" s="200">
        <v>34851</v>
      </c>
      <c r="G3092" s="200" t="s">
        <v>85</v>
      </c>
      <c r="H3092" s="200">
        <v>1</v>
      </c>
      <c r="I3092" s="200" t="s">
        <v>4647</v>
      </c>
    </row>
    <row r="3093" spans="1:26" x14ac:dyDescent="0.3">
      <c r="A3093" s="200">
        <v>336419</v>
      </c>
      <c r="B3093" s="200" t="s">
        <v>3367</v>
      </c>
      <c r="C3093" s="200" t="s">
        <v>200</v>
      </c>
      <c r="D3093" s="200" t="s">
        <v>1026</v>
      </c>
      <c r="I3093" s="200" t="s">
        <v>4584</v>
      </c>
      <c r="Y3093" s="200" t="s">
        <v>4648</v>
      </c>
      <c r="Z3093" s="200" t="s">
        <v>4648</v>
      </c>
    </row>
    <row r="3094" spans="1:26" x14ac:dyDescent="0.3">
      <c r="A3094" s="200">
        <v>336421</v>
      </c>
      <c r="B3094" s="200" t="s">
        <v>3368</v>
      </c>
      <c r="C3094" s="200" t="s">
        <v>463</v>
      </c>
      <c r="D3094" s="200" t="s">
        <v>2915</v>
      </c>
      <c r="I3094" s="200" t="s">
        <v>4584</v>
      </c>
      <c r="Y3094" s="200" t="s">
        <v>4648</v>
      </c>
      <c r="Z3094" s="200" t="s">
        <v>4648</v>
      </c>
    </row>
    <row r="3095" spans="1:26" x14ac:dyDescent="0.3">
      <c r="A3095" s="200">
        <v>336422</v>
      </c>
      <c r="B3095" s="200" t="s">
        <v>2150</v>
      </c>
      <c r="C3095" s="200" t="s">
        <v>203</v>
      </c>
      <c r="D3095" s="200" t="s">
        <v>272</v>
      </c>
      <c r="I3095" s="200" t="s">
        <v>4584</v>
      </c>
      <c r="Z3095" s="200" t="s">
        <v>4648</v>
      </c>
    </row>
    <row r="3096" spans="1:26" x14ac:dyDescent="0.3">
      <c r="A3096" s="200">
        <v>336423</v>
      </c>
      <c r="B3096" s="200" t="s">
        <v>2151</v>
      </c>
      <c r="C3096" s="200" t="s">
        <v>467</v>
      </c>
      <c r="D3096" s="200" t="s">
        <v>966</v>
      </c>
      <c r="I3096" s="200" t="s">
        <v>4584</v>
      </c>
      <c r="Z3096" s="200" t="s">
        <v>4648</v>
      </c>
    </row>
    <row r="3097" spans="1:26" x14ac:dyDescent="0.3">
      <c r="A3097" s="200">
        <v>311524</v>
      </c>
      <c r="B3097" s="200" t="s">
        <v>5638</v>
      </c>
      <c r="C3097" s="200" t="s">
        <v>450</v>
      </c>
      <c r="D3097" s="200" t="s">
        <v>351</v>
      </c>
      <c r="I3097" s="200" t="s">
        <v>4647</v>
      </c>
      <c r="Z3097" s="200" t="s">
        <v>4648</v>
      </c>
    </row>
    <row r="3098" spans="1:26" x14ac:dyDescent="0.3">
      <c r="A3098" s="200">
        <v>338030</v>
      </c>
      <c r="B3098" s="200" t="s">
        <v>4046</v>
      </c>
      <c r="C3098" s="200" t="s">
        <v>231</v>
      </c>
      <c r="D3098" s="200" t="s">
        <v>532</v>
      </c>
      <c r="I3098" s="200" t="s">
        <v>4584</v>
      </c>
      <c r="Z3098" s="200" t="s">
        <v>4648</v>
      </c>
    </row>
    <row r="3099" spans="1:26" x14ac:dyDescent="0.3">
      <c r="A3099" s="200">
        <v>334602</v>
      </c>
      <c r="B3099" s="200" t="s">
        <v>2715</v>
      </c>
      <c r="C3099" s="200" t="s">
        <v>333</v>
      </c>
      <c r="D3099" s="200" t="s">
        <v>235</v>
      </c>
      <c r="I3099" s="200" t="s">
        <v>4584</v>
      </c>
      <c r="W3099" s="200" t="s">
        <v>4648</v>
      </c>
      <c r="X3099" s="200" t="s">
        <v>4648</v>
      </c>
      <c r="Y3099" s="200" t="s">
        <v>4648</v>
      </c>
      <c r="Z3099" s="200" t="s">
        <v>4648</v>
      </c>
    </row>
    <row r="3100" spans="1:26" x14ac:dyDescent="0.3">
      <c r="A3100" s="200">
        <v>334603</v>
      </c>
      <c r="B3100" s="200" t="s">
        <v>1420</v>
      </c>
      <c r="C3100" s="200" t="s">
        <v>200</v>
      </c>
      <c r="D3100" s="200" t="s">
        <v>1421</v>
      </c>
      <c r="I3100" s="200" t="s">
        <v>4584</v>
      </c>
      <c r="Y3100" s="200" t="s">
        <v>4648</v>
      </c>
      <c r="Z3100" s="200" t="s">
        <v>4648</v>
      </c>
    </row>
    <row r="3101" spans="1:26" x14ac:dyDescent="0.3">
      <c r="A3101" s="200">
        <v>337236</v>
      </c>
      <c r="B3101" s="200" t="s">
        <v>2260</v>
      </c>
      <c r="C3101" s="200" t="s">
        <v>442</v>
      </c>
      <c r="D3101" s="200" t="s">
        <v>472</v>
      </c>
      <c r="I3101" s="200" t="s">
        <v>4584</v>
      </c>
      <c r="Y3101" s="200" t="s">
        <v>4648</v>
      </c>
      <c r="Z3101" s="200" t="s">
        <v>4648</v>
      </c>
    </row>
    <row r="3102" spans="1:26" x14ac:dyDescent="0.3">
      <c r="A3102" s="200">
        <v>311529</v>
      </c>
      <c r="B3102" s="200" t="s">
        <v>2773</v>
      </c>
      <c r="C3102" s="200" t="s">
        <v>561</v>
      </c>
      <c r="D3102" s="200" t="s">
        <v>402</v>
      </c>
      <c r="I3102" s="200" t="s">
        <v>4584</v>
      </c>
      <c r="V3102" s="200" t="s">
        <v>4648</v>
      </c>
      <c r="W3102" s="200" t="s">
        <v>4648</v>
      </c>
      <c r="Y3102" s="200" t="s">
        <v>4648</v>
      </c>
      <c r="Z3102" s="200" t="s">
        <v>4648</v>
      </c>
    </row>
    <row r="3103" spans="1:26" x14ac:dyDescent="0.3">
      <c r="A3103" s="200">
        <v>334605</v>
      </c>
      <c r="B3103" s="200" t="s">
        <v>5641</v>
      </c>
      <c r="C3103" s="200" t="s">
        <v>211</v>
      </c>
      <c r="D3103" s="200" t="s">
        <v>263</v>
      </c>
      <c r="I3103" s="200" t="s">
        <v>4647</v>
      </c>
      <c r="Y3103" s="200" t="s">
        <v>4648</v>
      </c>
      <c r="Z3103" s="200" t="s">
        <v>4648</v>
      </c>
    </row>
    <row r="3104" spans="1:26" x14ac:dyDescent="0.3">
      <c r="A3104" s="200">
        <v>336424</v>
      </c>
      <c r="B3104" s="200" t="s">
        <v>2152</v>
      </c>
      <c r="C3104" s="200" t="s">
        <v>374</v>
      </c>
      <c r="D3104" s="200" t="s">
        <v>748</v>
      </c>
      <c r="I3104" s="200" t="s">
        <v>4584</v>
      </c>
      <c r="Z3104" s="200" t="s">
        <v>4648</v>
      </c>
    </row>
    <row r="3105" spans="1:26" x14ac:dyDescent="0.3">
      <c r="A3105" s="200">
        <v>330666</v>
      </c>
      <c r="B3105" s="200" t="s">
        <v>5642</v>
      </c>
      <c r="C3105" s="200" t="s">
        <v>603</v>
      </c>
      <c r="D3105" s="200" t="s">
        <v>5117</v>
      </c>
      <c r="I3105" s="200" t="s">
        <v>4584</v>
      </c>
      <c r="Z3105" s="200" t="s">
        <v>4648</v>
      </c>
    </row>
    <row r="3106" spans="1:26" x14ac:dyDescent="0.3">
      <c r="A3106" s="200">
        <v>330667</v>
      </c>
      <c r="B3106" s="200" t="s">
        <v>2413</v>
      </c>
      <c r="C3106" s="200" t="s">
        <v>317</v>
      </c>
      <c r="D3106" s="200" t="s">
        <v>768</v>
      </c>
      <c r="I3106" s="200" t="s">
        <v>4584</v>
      </c>
      <c r="W3106" s="200" t="s">
        <v>4648</v>
      </c>
      <c r="X3106" s="200" t="s">
        <v>4648</v>
      </c>
      <c r="Y3106" s="200" t="s">
        <v>4648</v>
      </c>
      <c r="Z3106" s="200" t="s">
        <v>4648</v>
      </c>
    </row>
    <row r="3107" spans="1:26" x14ac:dyDescent="0.3">
      <c r="A3107" s="200">
        <v>328666</v>
      </c>
      <c r="B3107" s="200" t="s">
        <v>5643</v>
      </c>
      <c r="C3107" s="200" t="s">
        <v>948</v>
      </c>
      <c r="D3107" s="200" t="s">
        <v>314</v>
      </c>
      <c r="I3107" s="200" t="s">
        <v>4647</v>
      </c>
    </row>
    <row r="3108" spans="1:26" x14ac:dyDescent="0.3">
      <c r="A3108" s="200">
        <v>334916</v>
      </c>
      <c r="B3108" s="200" t="s">
        <v>5644</v>
      </c>
      <c r="C3108" s="200" t="s">
        <v>418</v>
      </c>
      <c r="D3108" s="200" t="s">
        <v>5645</v>
      </c>
      <c r="I3108" s="200" t="s">
        <v>4647</v>
      </c>
      <c r="W3108" s="200" t="s">
        <v>4648</v>
      </c>
      <c r="Y3108" s="200" t="s">
        <v>4648</v>
      </c>
      <c r="Z3108" s="200" t="s">
        <v>4648</v>
      </c>
    </row>
    <row r="3109" spans="1:26" x14ac:dyDescent="0.3">
      <c r="A3109" s="200">
        <v>338249</v>
      </c>
      <c r="B3109" s="200" t="s">
        <v>4170</v>
      </c>
      <c r="C3109" s="200" t="s">
        <v>200</v>
      </c>
      <c r="D3109" s="200" t="s">
        <v>3785</v>
      </c>
      <c r="I3109" s="200" t="s">
        <v>4584</v>
      </c>
    </row>
    <row r="3110" spans="1:26" x14ac:dyDescent="0.3">
      <c r="A3110" s="200">
        <v>338032</v>
      </c>
      <c r="B3110" s="200" t="s">
        <v>4047</v>
      </c>
      <c r="C3110" s="200" t="s">
        <v>493</v>
      </c>
      <c r="D3110" s="200" t="s">
        <v>958</v>
      </c>
      <c r="I3110" s="200" t="s">
        <v>4584</v>
      </c>
      <c r="Z3110" s="200" t="s">
        <v>4648</v>
      </c>
    </row>
    <row r="3111" spans="1:26" x14ac:dyDescent="0.3">
      <c r="A3111" s="200">
        <v>327527</v>
      </c>
      <c r="B3111" s="200" t="s">
        <v>2855</v>
      </c>
      <c r="C3111" s="200" t="s">
        <v>231</v>
      </c>
      <c r="D3111" s="200" t="s">
        <v>444</v>
      </c>
      <c r="I3111" s="200" t="s">
        <v>4584</v>
      </c>
      <c r="V3111" s="200" t="s">
        <v>4648</v>
      </c>
      <c r="W3111" s="200" t="s">
        <v>4648</v>
      </c>
      <c r="Y3111" s="200" t="s">
        <v>4648</v>
      </c>
      <c r="Z3111" s="200" t="s">
        <v>4648</v>
      </c>
    </row>
    <row r="3112" spans="1:26" x14ac:dyDescent="0.3">
      <c r="A3112" s="200">
        <v>327768</v>
      </c>
      <c r="B3112" s="200" t="s">
        <v>1492</v>
      </c>
      <c r="C3112" s="200" t="s">
        <v>253</v>
      </c>
      <c r="D3112" s="200" t="s">
        <v>400</v>
      </c>
      <c r="I3112" s="200" t="s">
        <v>4584</v>
      </c>
      <c r="W3112" s="200" t="s">
        <v>4648</v>
      </c>
      <c r="Y3112" s="200" t="s">
        <v>4648</v>
      </c>
      <c r="Z3112" s="200" t="s">
        <v>4648</v>
      </c>
    </row>
    <row r="3113" spans="1:26" x14ac:dyDescent="0.3">
      <c r="A3113" s="200">
        <v>311575</v>
      </c>
      <c r="B3113" s="200" t="s">
        <v>5649</v>
      </c>
      <c r="C3113" s="200" t="s">
        <v>200</v>
      </c>
      <c r="D3113" s="200" t="s">
        <v>5650</v>
      </c>
      <c r="I3113" s="200" t="s">
        <v>4647</v>
      </c>
      <c r="Z3113" s="200" t="s">
        <v>4648</v>
      </c>
    </row>
    <row r="3114" spans="1:26" x14ac:dyDescent="0.3">
      <c r="A3114" s="200">
        <v>336429</v>
      </c>
      <c r="B3114" s="200" t="s">
        <v>3369</v>
      </c>
      <c r="C3114" s="200" t="s">
        <v>499</v>
      </c>
      <c r="D3114" s="200" t="s">
        <v>263</v>
      </c>
      <c r="I3114" s="200" t="s">
        <v>4584</v>
      </c>
      <c r="Y3114" s="200" t="s">
        <v>4648</v>
      </c>
      <c r="Z3114" s="200" t="s">
        <v>4648</v>
      </c>
    </row>
    <row r="3115" spans="1:26" x14ac:dyDescent="0.3">
      <c r="A3115" s="200">
        <v>336431</v>
      </c>
      <c r="B3115" s="200" t="s">
        <v>2153</v>
      </c>
      <c r="C3115" s="200" t="s">
        <v>490</v>
      </c>
      <c r="D3115" s="200" t="s">
        <v>2154</v>
      </c>
      <c r="I3115" s="200" t="s">
        <v>4584</v>
      </c>
    </row>
    <row r="3116" spans="1:26" x14ac:dyDescent="0.3">
      <c r="A3116" s="200">
        <v>336432</v>
      </c>
      <c r="B3116" s="200" t="s">
        <v>2155</v>
      </c>
      <c r="C3116" s="200" t="s">
        <v>824</v>
      </c>
      <c r="D3116" s="200" t="s">
        <v>4338</v>
      </c>
      <c r="F3116" s="200">
        <v>33248</v>
      </c>
      <c r="G3116" s="200" t="s">
        <v>4441</v>
      </c>
      <c r="H3116" s="200">
        <v>1</v>
      </c>
      <c r="I3116" s="200" t="s">
        <v>4584</v>
      </c>
    </row>
    <row r="3117" spans="1:26" x14ac:dyDescent="0.3">
      <c r="A3117" s="200">
        <v>330677</v>
      </c>
      <c r="B3117" s="200" t="s">
        <v>2414</v>
      </c>
      <c r="C3117" s="200" t="s">
        <v>520</v>
      </c>
      <c r="D3117" s="200" t="s">
        <v>392</v>
      </c>
      <c r="I3117" s="200" t="s">
        <v>4584</v>
      </c>
      <c r="W3117" s="200" t="s">
        <v>4648</v>
      </c>
      <c r="X3117" s="200" t="s">
        <v>4648</v>
      </c>
      <c r="Y3117" s="200" t="s">
        <v>4648</v>
      </c>
      <c r="Z3117" s="200" t="s">
        <v>4648</v>
      </c>
    </row>
    <row r="3118" spans="1:26" x14ac:dyDescent="0.3">
      <c r="A3118" s="200">
        <v>334612</v>
      </c>
      <c r="B3118" s="200" t="s">
        <v>1712</v>
      </c>
      <c r="C3118" s="200" t="s">
        <v>209</v>
      </c>
      <c r="D3118" s="200" t="s">
        <v>210</v>
      </c>
      <c r="I3118" s="200" t="s">
        <v>4584</v>
      </c>
      <c r="W3118" s="200" t="s">
        <v>4648</v>
      </c>
      <c r="Y3118" s="200" t="s">
        <v>4648</v>
      </c>
      <c r="Z3118" s="200" t="s">
        <v>4648</v>
      </c>
    </row>
    <row r="3119" spans="1:26" x14ac:dyDescent="0.3">
      <c r="A3119" s="200">
        <v>334613</v>
      </c>
      <c r="B3119" s="200" t="s">
        <v>2717</v>
      </c>
      <c r="C3119" s="200" t="s">
        <v>200</v>
      </c>
      <c r="D3119" s="200" t="s">
        <v>218</v>
      </c>
      <c r="I3119" s="200" t="s">
        <v>4584</v>
      </c>
      <c r="W3119" s="200" t="s">
        <v>4648</v>
      </c>
      <c r="X3119" s="200" t="s">
        <v>4648</v>
      </c>
      <c r="Y3119" s="200" t="s">
        <v>4648</v>
      </c>
      <c r="Z3119" s="200" t="s">
        <v>4648</v>
      </c>
    </row>
    <row r="3120" spans="1:26" x14ac:dyDescent="0.3">
      <c r="A3120" s="200">
        <v>336434</v>
      </c>
      <c r="B3120" s="200" t="s">
        <v>2156</v>
      </c>
      <c r="C3120" s="200" t="s">
        <v>209</v>
      </c>
      <c r="D3120" s="200" t="s">
        <v>235</v>
      </c>
      <c r="I3120" s="200" t="s">
        <v>4584</v>
      </c>
      <c r="Y3120" s="200" t="s">
        <v>4648</v>
      </c>
      <c r="Z3120" s="200" t="s">
        <v>4648</v>
      </c>
    </row>
    <row r="3121" spans="1:26" x14ac:dyDescent="0.3">
      <c r="A3121" s="200">
        <v>322773</v>
      </c>
      <c r="B3121" s="200" t="s">
        <v>2312</v>
      </c>
      <c r="C3121" s="200" t="s">
        <v>683</v>
      </c>
      <c r="D3121" s="200" t="s">
        <v>405</v>
      </c>
      <c r="I3121" s="200" t="s">
        <v>4584</v>
      </c>
      <c r="W3121" s="200" t="s">
        <v>4648</v>
      </c>
      <c r="X3121" s="200" t="s">
        <v>4648</v>
      </c>
      <c r="Y3121" s="200" t="s">
        <v>4648</v>
      </c>
      <c r="Z3121" s="200" t="s">
        <v>4648</v>
      </c>
    </row>
    <row r="3122" spans="1:26" x14ac:dyDescent="0.3">
      <c r="A3122" s="200">
        <v>332940</v>
      </c>
      <c r="B3122" s="200" t="s">
        <v>2492</v>
      </c>
      <c r="C3122" s="200" t="s">
        <v>273</v>
      </c>
      <c r="D3122" s="200" t="s">
        <v>349</v>
      </c>
      <c r="I3122" s="200" t="s">
        <v>4584</v>
      </c>
      <c r="W3122" s="200" t="s">
        <v>4648</v>
      </c>
      <c r="X3122" s="200" t="s">
        <v>4648</v>
      </c>
      <c r="Y3122" s="200" t="s">
        <v>4648</v>
      </c>
      <c r="Z3122" s="200" t="s">
        <v>4648</v>
      </c>
    </row>
    <row r="3123" spans="1:26" x14ac:dyDescent="0.3">
      <c r="A3123" s="200">
        <v>327503</v>
      </c>
      <c r="B3123" s="200" t="s">
        <v>1758</v>
      </c>
      <c r="C3123" s="200" t="s">
        <v>342</v>
      </c>
      <c r="D3123" s="200" t="s">
        <v>555</v>
      </c>
      <c r="I3123" s="200" t="s">
        <v>4584</v>
      </c>
      <c r="Z3123" s="200" t="s">
        <v>4648</v>
      </c>
    </row>
    <row r="3124" spans="1:26" x14ac:dyDescent="0.3">
      <c r="A3124" s="200">
        <v>324036</v>
      </c>
      <c r="B3124" s="200" t="s">
        <v>2807</v>
      </c>
      <c r="C3124" s="200" t="s">
        <v>530</v>
      </c>
      <c r="D3124" s="200" t="s">
        <v>274</v>
      </c>
      <c r="I3124" s="200" t="s">
        <v>4584</v>
      </c>
      <c r="V3124" s="200" t="s">
        <v>4648</v>
      </c>
      <c r="X3124" s="200" t="s">
        <v>4648</v>
      </c>
      <c r="Y3124" s="200" t="s">
        <v>4648</v>
      </c>
      <c r="Z3124" s="200" t="s">
        <v>4648</v>
      </c>
    </row>
    <row r="3125" spans="1:26" x14ac:dyDescent="0.3">
      <c r="A3125" s="200">
        <v>321286</v>
      </c>
      <c r="B3125" s="200" t="s">
        <v>2297</v>
      </c>
      <c r="C3125" s="200" t="s">
        <v>333</v>
      </c>
      <c r="D3125" s="200" t="s">
        <v>235</v>
      </c>
      <c r="I3125" s="200" t="s">
        <v>4584</v>
      </c>
      <c r="W3125" s="200" t="s">
        <v>4648</v>
      </c>
      <c r="X3125" s="200" t="s">
        <v>4648</v>
      </c>
      <c r="Y3125" s="200" t="s">
        <v>4648</v>
      </c>
      <c r="Z3125" s="200" t="s">
        <v>4648</v>
      </c>
    </row>
    <row r="3126" spans="1:26" x14ac:dyDescent="0.3">
      <c r="A3126" s="200">
        <v>336437</v>
      </c>
      <c r="B3126" s="200" t="s">
        <v>3370</v>
      </c>
      <c r="C3126" s="200" t="s">
        <v>337</v>
      </c>
      <c r="D3126" s="200" t="s">
        <v>565</v>
      </c>
      <c r="I3126" s="200" t="s">
        <v>4584</v>
      </c>
      <c r="Y3126" s="200" t="s">
        <v>4648</v>
      </c>
      <c r="Z3126" s="200" t="s">
        <v>4648</v>
      </c>
    </row>
    <row r="3127" spans="1:26" x14ac:dyDescent="0.3">
      <c r="A3127" s="200">
        <v>336438</v>
      </c>
      <c r="B3127" s="200" t="s">
        <v>3371</v>
      </c>
      <c r="C3127" s="200" t="s">
        <v>222</v>
      </c>
      <c r="D3127" s="200" t="s">
        <v>895</v>
      </c>
      <c r="I3127" s="200" t="s">
        <v>4584</v>
      </c>
      <c r="Y3127" s="200" t="s">
        <v>4648</v>
      </c>
      <c r="Z3127" s="200" t="s">
        <v>4648</v>
      </c>
    </row>
    <row r="3128" spans="1:26" x14ac:dyDescent="0.3">
      <c r="A3128" s="200">
        <v>338038</v>
      </c>
      <c r="B3128" s="200" t="s">
        <v>4048</v>
      </c>
      <c r="C3128" s="200" t="s">
        <v>893</v>
      </c>
      <c r="D3128" s="200" t="s">
        <v>941</v>
      </c>
      <c r="I3128" s="200" t="s">
        <v>4584</v>
      </c>
      <c r="Z3128" s="200" t="s">
        <v>4648</v>
      </c>
    </row>
    <row r="3129" spans="1:26" x14ac:dyDescent="0.3">
      <c r="A3129" s="200">
        <v>321288</v>
      </c>
      <c r="B3129" s="200" t="s">
        <v>2790</v>
      </c>
      <c r="C3129" s="200" t="s">
        <v>443</v>
      </c>
      <c r="D3129" s="200" t="s">
        <v>2791</v>
      </c>
      <c r="I3129" s="200" t="s">
        <v>4584</v>
      </c>
      <c r="V3129" s="200" t="s">
        <v>4648</v>
      </c>
      <c r="W3129" s="200" t="s">
        <v>4648</v>
      </c>
      <c r="Y3129" s="200" t="s">
        <v>4648</v>
      </c>
      <c r="Z3129" s="200" t="s">
        <v>4648</v>
      </c>
    </row>
    <row r="3130" spans="1:26" x14ac:dyDescent="0.3">
      <c r="A3130" s="200">
        <v>326947</v>
      </c>
      <c r="B3130" s="200" t="s">
        <v>5656</v>
      </c>
      <c r="C3130" s="200" t="s">
        <v>238</v>
      </c>
      <c r="D3130" s="200" t="s">
        <v>277</v>
      </c>
      <c r="H3130" s="200">
        <v>1</v>
      </c>
      <c r="I3130" s="200" t="s">
        <v>4647</v>
      </c>
    </row>
    <row r="3131" spans="1:26" x14ac:dyDescent="0.3">
      <c r="A3131" s="200">
        <v>334614</v>
      </c>
      <c r="B3131" s="200" t="s">
        <v>2718</v>
      </c>
      <c r="C3131" s="200" t="s">
        <v>665</v>
      </c>
      <c r="D3131" s="200" t="s">
        <v>654</v>
      </c>
      <c r="I3131" s="200" t="s">
        <v>4584</v>
      </c>
      <c r="W3131" s="200" t="s">
        <v>4648</v>
      </c>
      <c r="X3131" s="200" t="s">
        <v>4648</v>
      </c>
      <c r="Y3131" s="200" t="s">
        <v>4648</v>
      </c>
      <c r="Z3131" s="200" t="s">
        <v>4648</v>
      </c>
    </row>
    <row r="3132" spans="1:26" x14ac:dyDescent="0.3">
      <c r="A3132" s="200">
        <v>336439</v>
      </c>
      <c r="B3132" s="200" t="s">
        <v>3372</v>
      </c>
      <c r="C3132" s="200" t="s">
        <v>209</v>
      </c>
      <c r="D3132" s="200" t="s">
        <v>3373</v>
      </c>
      <c r="I3132" s="200" t="s">
        <v>4584</v>
      </c>
      <c r="Z3132" s="200" t="s">
        <v>4648</v>
      </c>
    </row>
    <row r="3133" spans="1:26" x14ac:dyDescent="0.3">
      <c r="A3133" s="200">
        <v>328315</v>
      </c>
      <c r="B3133" s="200" t="s">
        <v>5657</v>
      </c>
      <c r="C3133" s="200" t="s">
        <v>442</v>
      </c>
      <c r="D3133" s="200" t="s">
        <v>5658</v>
      </c>
      <c r="F3133" s="200">
        <v>32387</v>
      </c>
      <c r="G3133" s="200" t="s">
        <v>5659</v>
      </c>
      <c r="H3133" s="200">
        <v>1</v>
      </c>
      <c r="I3133" s="200" t="s">
        <v>4647</v>
      </c>
    </row>
    <row r="3134" spans="1:26" x14ac:dyDescent="0.3">
      <c r="A3134" s="200">
        <v>336441</v>
      </c>
      <c r="B3134" s="200" t="s">
        <v>3374</v>
      </c>
      <c r="C3134" s="200" t="s">
        <v>3375</v>
      </c>
      <c r="D3134" s="200" t="s">
        <v>322</v>
      </c>
      <c r="I3134" s="200" t="s">
        <v>4584</v>
      </c>
      <c r="Y3134" s="200" t="s">
        <v>4648</v>
      </c>
      <c r="Z3134" s="200" t="s">
        <v>4648</v>
      </c>
    </row>
    <row r="3135" spans="1:26" x14ac:dyDescent="0.3">
      <c r="A3135" s="200">
        <v>336443</v>
      </c>
      <c r="B3135" s="200" t="s">
        <v>3376</v>
      </c>
      <c r="C3135" s="200" t="s">
        <v>301</v>
      </c>
      <c r="D3135" s="200" t="s">
        <v>352</v>
      </c>
      <c r="I3135" s="200" t="s">
        <v>4584</v>
      </c>
      <c r="Y3135" s="200" t="s">
        <v>4648</v>
      </c>
      <c r="Z3135" s="200" t="s">
        <v>4648</v>
      </c>
    </row>
    <row r="3136" spans="1:26" x14ac:dyDescent="0.3">
      <c r="A3136" s="200">
        <v>336444</v>
      </c>
      <c r="B3136" s="200" t="s">
        <v>2158</v>
      </c>
      <c r="C3136" s="200" t="s">
        <v>238</v>
      </c>
      <c r="D3136" s="200" t="s">
        <v>891</v>
      </c>
      <c r="I3136" s="200" t="s">
        <v>4584</v>
      </c>
      <c r="Z3136" s="200" t="s">
        <v>4648</v>
      </c>
    </row>
    <row r="3137" spans="1:26" x14ac:dyDescent="0.3">
      <c r="A3137" s="200">
        <v>336445</v>
      </c>
      <c r="B3137" s="200" t="s">
        <v>3377</v>
      </c>
      <c r="C3137" s="200" t="s">
        <v>533</v>
      </c>
      <c r="D3137" s="200" t="s">
        <v>215</v>
      </c>
      <c r="I3137" s="200" t="s">
        <v>4584</v>
      </c>
      <c r="Y3137" s="200" t="s">
        <v>4648</v>
      </c>
      <c r="Z3137" s="200" t="s">
        <v>4648</v>
      </c>
    </row>
    <row r="3138" spans="1:26" x14ac:dyDescent="0.3">
      <c r="A3138" s="200">
        <v>332949</v>
      </c>
      <c r="B3138" s="200" t="s">
        <v>2493</v>
      </c>
      <c r="C3138" s="200" t="s">
        <v>598</v>
      </c>
      <c r="D3138" s="200" t="s">
        <v>831</v>
      </c>
      <c r="I3138" s="200" t="s">
        <v>4584</v>
      </c>
    </row>
    <row r="3139" spans="1:26" x14ac:dyDescent="0.3">
      <c r="A3139" s="200">
        <v>336446</v>
      </c>
      <c r="B3139" s="200" t="s">
        <v>2159</v>
      </c>
      <c r="C3139" s="200" t="s">
        <v>445</v>
      </c>
      <c r="D3139" s="200" t="s">
        <v>1134</v>
      </c>
      <c r="I3139" s="200" t="s">
        <v>4584</v>
      </c>
      <c r="Y3139" s="200" t="s">
        <v>4648</v>
      </c>
      <c r="Z3139" s="200" t="s">
        <v>4648</v>
      </c>
    </row>
    <row r="3140" spans="1:26" x14ac:dyDescent="0.3">
      <c r="A3140" s="200">
        <v>318618</v>
      </c>
      <c r="B3140" s="200" t="s">
        <v>5663</v>
      </c>
      <c r="C3140" s="200" t="s">
        <v>451</v>
      </c>
      <c r="I3140" s="200" t="s">
        <v>4647</v>
      </c>
    </row>
    <row r="3141" spans="1:26" x14ac:dyDescent="0.3">
      <c r="A3141" s="200">
        <v>336448</v>
      </c>
      <c r="B3141" s="200" t="s">
        <v>2160</v>
      </c>
      <c r="C3141" s="200" t="s">
        <v>2161</v>
      </c>
      <c r="D3141" s="200" t="s">
        <v>966</v>
      </c>
      <c r="I3141" s="200" t="s">
        <v>4584</v>
      </c>
      <c r="Y3141" s="200" t="s">
        <v>4648</v>
      </c>
      <c r="Z3141" s="200" t="s">
        <v>4648</v>
      </c>
    </row>
    <row r="3142" spans="1:26" x14ac:dyDescent="0.3">
      <c r="A3142" s="200">
        <v>336449</v>
      </c>
      <c r="B3142" s="200" t="s">
        <v>2162</v>
      </c>
      <c r="C3142" s="200" t="s">
        <v>311</v>
      </c>
      <c r="D3142" s="200" t="s">
        <v>2163</v>
      </c>
      <c r="I3142" s="200" t="s">
        <v>4584</v>
      </c>
    </row>
    <row r="3143" spans="1:26" x14ac:dyDescent="0.3">
      <c r="A3143" s="200">
        <v>318619</v>
      </c>
      <c r="B3143" s="200" t="s">
        <v>5664</v>
      </c>
      <c r="C3143" s="200" t="s">
        <v>278</v>
      </c>
      <c r="I3143" s="200" t="s">
        <v>4647</v>
      </c>
    </row>
    <row r="3144" spans="1:26" x14ac:dyDescent="0.3">
      <c r="A3144" s="200">
        <v>311684</v>
      </c>
      <c r="B3144" s="200" t="s">
        <v>5665</v>
      </c>
      <c r="C3144" s="200" t="s">
        <v>720</v>
      </c>
      <c r="D3144" s="200" t="s">
        <v>405</v>
      </c>
      <c r="I3144" s="200" t="s">
        <v>4647</v>
      </c>
      <c r="Z3144" s="200" t="s">
        <v>4648</v>
      </c>
    </row>
    <row r="3145" spans="1:26" x14ac:dyDescent="0.3">
      <c r="A3145" s="200">
        <v>324398</v>
      </c>
      <c r="B3145" s="200" t="s">
        <v>5666</v>
      </c>
      <c r="C3145" s="200" t="s">
        <v>201</v>
      </c>
      <c r="D3145" s="200" t="s">
        <v>5667</v>
      </c>
      <c r="I3145" s="200" t="s">
        <v>4647</v>
      </c>
      <c r="Y3145" s="200" t="s">
        <v>4648</v>
      </c>
      <c r="Z3145" s="200" t="s">
        <v>4648</v>
      </c>
    </row>
    <row r="3146" spans="1:26" x14ac:dyDescent="0.3">
      <c r="A3146" s="200">
        <v>334619</v>
      </c>
      <c r="B3146" s="200" t="s">
        <v>2719</v>
      </c>
      <c r="C3146" s="200" t="s">
        <v>319</v>
      </c>
      <c r="D3146" s="200" t="s">
        <v>1446</v>
      </c>
      <c r="I3146" s="200" t="s">
        <v>4584</v>
      </c>
      <c r="W3146" s="200" t="s">
        <v>4648</v>
      </c>
      <c r="X3146" s="200" t="s">
        <v>4648</v>
      </c>
      <c r="Y3146" s="200" t="s">
        <v>4648</v>
      </c>
      <c r="Z3146" s="200" t="s">
        <v>4648</v>
      </c>
    </row>
    <row r="3147" spans="1:26" x14ac:dyDescent="0.3">
      <c r="A3147" s="200">
        <v>327863</v>
      </c>
      <c r="B3147" s="200" t="s">
        <v>2358</v>
      </c>
      <c r="C3147" s="200" t="s">
        <v>564</v>
      </c>
      <c r="D3147" s="200" t="s">
        <v>1077</v>
      </c>
      <c r="I3147" s="200" t="s">
        <v>4584</v>
      </c>
      <c r="W3147" s="200" t="s">
        <v>4648</v>
      </c>
      <c r="X3147" s="200" t="s">
        <v>4648</v>
      </c>
      <c r="Y3147" s="200" t="s">
        <v>4648</v>
      </c>
      <c r="Z3147" s="200" t="s">
        <v>4648</v>
      </c>
    </row>
    <row r="3148" spans="1:26" x14ac:dyDescent="0.3">
      <c r="A3148" s="200">
        <v>338052</v>
      </c>
      <c r="B3148" s="200" t="s">
        <v>4054</v>
      </c>
      <c r="C3148" s="200" t="s">
        <v>296</v>
      </c>
      <c r="D3148" s="200" t="s">
        <v>714</v>
      </c>
      <c r="I3148" s="200" t="s">
        <v>4584</v>
      </c>
      <c r="Z3148" s="200" t="s">
        <v>4648</v>
      </c>
    </row>
    <row r="3149" spans="1:26" x14ac:dyDescent="0.3">
      <c r="A3149" s="200">
        <v>330690</v>
      </c>
      <c r="B3149" s="200" t="s">
        <v>1300</v>
      </c>
      <c r="C3149" s="200" t="s">
        <v>203</v>
      </c>
      <c r="D3149" s="200" t="s">
        <v>620</v>
      </c>
      <c r="I3149" s="200" t="s">
        <v>4584</v>
      </c>
      <c r="Y3149" s="200" t="s">
        <v>4648</v>
      </c>
      <c r="Z3149" s="200" t="s">
        <v>4648</v>
      </c>
    </row>
    <row r="3150" spans="1:26" x14ac:dyDescent="0.3">
      <c r="A3150" s="200">
        <v>336450</v>
      </c>
      <c r="B3150" s="200" t="s">
        <v>2164</v>
      </c>
      <c r="C3150" s="200" t="s">
        <v>237</v>
      </c>
      <c r="D3150" s="200" t="s">
        <v>258</v>
      </c>
      <c r="I3150" s="200" t="s">
        <v>4584</v>
      </c>
    </row>
    <row r="3151" spans="1:26" x14ac:dyDescent="0.3">
      <c r="A3151" s="200">
        <v>338053</v>
      </c>
      <c r="B3151" s="200" t="s">
        <v>4055</v>
      </c>
      <c r="C3151" s="200" t="s">
        <v>342</v>
      </c>
      <c r="D3151" s="200" t="s">
        <v>4056</v>
      </c>
      <c r="I3151" s="200" t="s">
        <v>4584</v>
      </c>
      <c r="Z3151" s="200" t="s">
        <v>4648</v>
      </c>
    </row>
    <row r="3152" spans="1:26" x14ac:dyDescent="0.3">
      <c r="A3152" s="200">
        <v>324045</v>
      </c>
      <c r="B3152" s="200" t="s">
        <v>1746</v>
      </c>
      <c r="C3152" s="200" t="s">
        <v>439</v>
      </c>
      <c r="D3152" s="200" t="s">
        <v>769</v>
      </c>
      <c r="I3152" s="200" t="s">
        <v>4584</v>
      </c>
      <c r="V3152" s="200" t="s">
        <v>4648</v>
      </c>
      <c r="W3152" s="200" t="s">
        <v>4648</v>
      </c>
      <c r="Y3152" s="200" t="s">
        <v>4648</v>
      </c>
      <c r="Z3152" s="200" t="s">
        <v>4648</v>
      </c>
    </row>
    <row r="3153" spans="1:26" x14ac:dyDescent="0.3">
      <c r="A3153" s="200">
        <v>325692</v>
      </c>
      <c r="B3153" s="200" t="s">
        <v>2823</v>
      </c>
      <c r="C3153" s="200" t="s">
        <v>504</v>
      </c>
      <c r="D3153" s="200" t="s">
        <v>1439</v>
      </c>
      <c r="I3153" s="200" t="s">
        <v>4584</v>
      </c>
      <c r="V3153" s="200" t="s">
        <v>4648</v>
      </c>
      <c r="X3153" s="200" t="s">
        <v>4648</v>
      </c>
      <c r="Y3153" s="200" t="s">
        <v>4648</v>
      </c>
      <c r="Z3153" s="200" t="s">
        <v>4648</v>
      </c>
    </row>
    <row r="3154" spans="1:26" x14ac:dyDescent="0.3">
      <c r="A3154" s="200">
        <v>316476</v>
      </c>
      <c r="B3154" s="200" t="s">
        <v>5670</v>
      </c>
      <c r="C3154" s="200" t="s">
        <v>200</v>
      </c>
      <c r="I3154" s="200" t="s">
        <v>4647</v>
      </c>
      <c r="W3154" s="200" t="s">
        <v>4648</v>
      </c>
      <c r="Y3154" s="200" t="s">
        <v>4648</v>
      </c>
      <c r="Z3154" s="200" t="s">
        <v>4648</v>
      </c>
    </row>
    <row r="3155" spans="1:26" x14ac:dyDescent="0.3">
      <c r="A3155" s="200">
        <v>327680</v>
      </c>
      <c r="B3155" s="200" t="s">
        <v>2857</v>
      </c>
      <c r="C3155" s="200" t="s">
        <v>209</v>
      </c>
      <c r="D3155" s="200" t="s">
        <v>857</v>
      </c>
      <c r="I3155" s="200" t="s">
        <v>4584</v>
      </c>
      <c r="V3155" s="200" t="s">
        <v>4648</v>
      </c>
      <c r="W3155" s="200" t="s">
        <v>4648</v>
      </c>
      <c r="Y3155" s="200" t="s">
        <v>4648</v>
      </c>
      <c r="Z3155" s="200" t="s">
        <v>4648</v>
      </c>
    </row>
    <row r="3156" spans="1:26" x14ac:dyDescent="0.3">
      <c r="A3156" s="200">
        <v>327260</v>
      </c>
      <c r="B3156" s="200" t="s">
        <v>5674</v>
      </c>
      <c r="C3156" s="200" t="s">
        <v>251</v>
      </c>
      <c r="D3156" s="200" t="s">
        <v>436</v>
      </c>
      <c r="I3156" s="200" t="s">
        <v>4647</v>
      </c>
    </row>
    <row r="3157" spans="1:26" x14ac:dyDescent="0.3">
      <c r="A3157" s="200">
        <v>336453</v>
      </c>
      <c r="B3157" s="200" t="s">
        <v>2165</v>
      </c>
      <c r="C3157" s="200" t="s">
        <v>720</v>
      </c>
      <c r="D3157" s="200" t="s">
        <v>310</v>
      </c>
      <c r="I3157" s="200" t="s">
        <v>4584</v>
      </c>
    </row>
    <row r="3158" spans="1:26" x14ac:dyDescent="0.3">
      <c r="A3158" s="200">
        <v>327340</v>
      </c>
      <c r="B3158" s="200" t="s">
        <v>1273</v>
      </c>
      <c r="C3158" s="200" t="s">
        <v>530</v>
      </c>
      <c r="D3158" s="200" t="s">
        <v>627</v>
      </c>
      <c r="I3158" s="200" t="s">
        <v>4584</v>
      </c>
      <c r="Y3158" s="200" t="s">
        <v>4648</v>
      </c>
      <c r="Z3158" s="200" t="s">
        <v>4648</v>
      </c>
    </row>
    <row r="3159" spans="1:26" x14ac:dyDescent="0.3">
      <c r="A3159" s="200">
        <v>336974</v>
      </c>
      <c r="B3159" s="200" t="s">
        <v>3494</v>
      </c>
      <c r="C3159" s="200" t="s">
        <v>302</v>
      </c>
      <c r="D3159" s="200" t="s">
        <v>637</v>
      </c>
      <c r="I3159" s="200" t="s">
        <v>4584</v>
      </c>
    </row>
    <row r="3160" spans="1:26" x14ac:dyDescent="0.3">
      <c r="A3160" s="200">
        <v>333647</v>
      </c>
      <c r="B3160" s="200" t="s">
        <v>1356</v>
      </c>
      <c r="C3160" s="200" t="s">
        <v>338</v>
      </c>
      <c r="D3160" s="200" t="s">
        <v>712</v>
      </c>
      <c r="I3160" s="200" t="s">
        <v>4584</v>
      </c>
      <c r="Y3160" s="200" t="s">
        <v>4648</v>
      </c>
      <c r="Z3160" s="200" t="s">
        <v>4648</v>
      </c>
    </row>
    <row r="3161" spans="1:26" x14ac:dyDescent="0.3">
      <c r="A3161" s="200">
        <v>338057</v>
      </c>
      <c r="B3161" s="200" t="s">
        <v>4057</v>
      </c>
      <c r="C3161" s="200" t="s">
        <v>428</v>
      </c>
      <c r="D3161" s="200" t="s">
        <v>486</v>
      </c>
      <c r="I3161" s="200" t="s">
        <v>4584</v>
      </c>
      <c r="Z3161" s="200" t="s">
        <v>4648</v>
      </c>
    </row>
    <row r="3162" spans="1:26" x14ac:dyDescent="0.3">
      <c r="A3162" s="200">
        <v>338058</v>
      </c>
      <c r="B3162" s="200" t="s">
        <v>4058</v>
      </c>
      <c r="C3162" s="200" t="s">
        <v>531</v>
      </c>
      <c r="D3162" s="200" t="s">
        <v>814</v>
      </c>
      <c r="I3162" s="200" t="s">
        <v>4584</v>
      </c>
      <c r="Z3162" s="200" t="s">
        <v>4648</v>
      </c>
    </row>
    <row r="3163" spans="1:26" x14ac:dyDescent="0.3">
      <c r="A3163" s="200">
        <v>326620</v>
      </c>
      <c r="B3163" s="200" t="s">
        <v>2838</v>
      </c>
      <c r="C3163" s="200" t="s">
        <v>288</v>
      </c>
      <c r="D3163" s="200" t="s">
        <v>911</v>
      </c>
      <c r="I3163" s="200" t="s">
        <v>4584</v>
      </c>
      <c r="V3163" s="200" t="s">
        <v>4648</v>
      </c>
      <c r="W3163" s="200" t="s">
        <v>4648</v>
      </c>
      <c r="Y3163" s="200" t="s">
        <v>4648</v>
      </c>
      <c r="Z3163" s="200" t="s">
        <v>4648</v>
      </c>
    </row>
    <row r="3164" spans="1:26" x14ac:dyDescent="0.3">
      <c r="A3164" s="200">
        <v>338059</v>
      </c>
      <c r="B3164" s="200" t="s">
        <v>4059</v>
      </c>
      <c r="C3164" s="200" t="s">
        <v>810</v>
      </c>
      <c r="D3164" s="200" t="s">
        <v>314</v>
      </c>
      <c r="I3164" s="200" t="s">
        <v>4584</v>
      </c>
      <c r="Z3164" s="200" t="s">
        <v>4648</v>
      </c>
    </row>
    <row r="3165" spans="1:26" x14ac:dyDescent="0.3">
      <c r="A3165" s="200">
        <v>336455</v>
      </c>
      <c r="B3165" s="200" t="s">
        <v>2166</v>
      </c>
      <c r="C3165" s="200" t="s">
        <v>200</v>
      </c>
      <c r="D3165" s="200" t="s">
        <v>367</v>
      </c>
      <c r="I3165" s="200" t="s">
        <v>4584</v>
      </c>
      <c r="Z3165" s="200" t="s">
        <v>4648</v>
      </c>
    </row>
    <row r="3166" spans="1:26" x14ac:dyDescent="0.3">
      <c r="A3166" s="200">
        <v>332965</v>
      </c>
      <c r="B3166" s="200" t="s">
        <v>5676</v>
      </c>
      <c r="C3166" s="200" t="s">
        <v>1112</v>
      </c>
      <c r="D3166" s="200" t="s">
        <v>996</v>
      </c>
      <c r="I3166" s="200" t="s">
        <v>4647</v>
      </c>
      <c r="Z3166" s="200" t="s">
        <v>4648</v>
      </c>
    </row>
    <row r="3167" spans="1:26" x14ac:dyDescent="0.3">
      <c r="A3167" s="200">
        <v>336457</v>
      </c>
      <c r="B3167" s="200" t="s">
        <v>3378</v>
      </c>
      <c r="C3167" s="200" t="s">
        <v>376</v>
      </c>
      <c r="D3167" s="200" t="s">
        <v>472</v>
      </c>
      <c r="I3167" s="200" t="s">
        <v>4584</v>
      </c>
      <c r="Y3167" s="200" t="s">
        <v>4648</v>
      </c>
      <c r="Z3167" s="200" t="s">
        <v>4648</v>
      </c>
    </row>
    <row r="3168" spans="1:26" x14ac:dyDescent="0.3">
      <c r="A3168" s="200">
        <v>332966</v>
      </c>
      <c r="B3168" s="200" t="s">
        <v>5677</v>
      </c>
      <c r="C3168" s="200" t="s">
        <v>251</v>
      </c>
      <c r="D3168" s="200" t="s">
        <v>805</v>
      </c>
      <c r="I3168" s="200" t="s">
        <v>4647</v>
      </c>
      <c r="Z3168" s="200" t="s">
        <v>4648</v>
      </c>
    </row>
    <row r="3169" spans="1:26" x14ac:dyDescent="0.3">
      <c r="A3169" s="200">
        <v>327360</v>
      </c>
      <c r="B3169" s="200" t="s">
        <v>5678</v>
      </c>
      <c r="C3169" s="200" t="s">
        <v>5679</v>
      </c>
      <c r="D3169" s="200" t="s">
        <v>833</v>
      </c>
      <c r="I3169" s="200" t="s">
        <v>4647</v>
      </c>
      <c r="Z3169" s="200" t="s">
        <v>4648</v>
      </c>
    </row>
    <row r="3170" spans="1:26" x14ac:dyDescent="0.3">
      <c r="A3170" s="200">
        <v>338061</v>
      </c>
      <c r="B3170" s="200" t="s">
        <v>4060</v>
      </c>
      <c r="C3170" s="200" t="s">
        <v>358</v>
      </c>
      <c r="D3170" s="200" t="s">
        <v>4061</v>
      </c>
      <c r="I3170" s="200" t="s">
        <v>4584</v>
      </c>
      <c r="Z3170" s="200" t="s">
        <v>4648</v>
      </c>
    </row>
    <row r="3171" spans="1:26" x14ac:dyDescent="0.3">
      <c r="A3171" s="200">
        <v>324399</v>
      </c>
      <c r="B3171" s="200" t="s">
        <v>5681</v>
      </c>
      <c r="C3171" s="200" t="s">
        <v>478</v>
      </c>
      <c r="D3171" s="200" t="s">
        <v>696</v>
      </c>
      <c r="I3171" s="200" t="s">
        <v>4647</v>
      </c>
    </row>
    <row r="3172" spans="1:26" x14ac:dyDescent="0.3">
      <c r="A3172" s="200">
        <v>334625</v>
      </c>
      <c r="B3172" s="200" t="s">
        <v>1713</v>
      </c>
      <c r="C3172" s="200" t="s">
        <v>632</v>
      </c>
      <c r="D3172" s="200" t="s">
        <v>1070</v>
      </c>
      <c r="I3172" s="200" t="s">
        <v>4584</v>
      </c>
      <c r="X3172" s="200" t="s">
        <v>4648</v>
      </c>
      <c r="Y3172" s="200" t="s">
        <v>4648</v>
      </c>
      <c r="Z3172" s="200" t="s">
        <v>4648</v>
      </c>
    </row>
    <row r="3173" spans="1:26" x14ac:dyDescent="0.3">
      <c r="A3173" s="200">
        <v>320662</v>
      </c>
      <c r="B3173" s="200" t="s">
        <v>2785</v>
      </c>
      <c r="C3173" s="200" t="s">
        <v>810</v>
      </c>
      <c r="D3173" s="200" t="s">
        <v>593</v>
      </c>
      <c r="I3173" s="200" t="s">
        <v>4584</v>
      </c>
      <c r="Z3173" s="200" t="s">
        <v>4648</v>
      </c>
    </row>
    <row r="3174" spans="1:26" x14ac:dyDescent="0.3">
      <c r="A3174" s="200">
        <v>330701</v>
      </c>
      <c r="B3174" s="200" t="s">
        <v>2415</v>
      </c>
      <c r="C3174" s="200" t="s">
        <v>391</v>
      </c>
      <c r="D3174" s="200" t="s">
        <v>387</v>
      </c>
      <c r="I3174" s="200" t="s">
        <v>4584</v>
      </c>
      <c r="W3174" s="200" t="s">
        <v>4648</v>
      </c>
      <c r="X3174" s="200" t="s">
        <v>4648</v>
      </c>
      <c r="Y3174" s="200" t="s">
        <v>4648</v>
      </c>
      <c r="Z3174" s="200" t="s">
        <v>4648</v>
      </c>
    </row>
    <row r="3175" spans="1:26" x14ac:dyDescent="0.3">
      <c r="A3175" s="200">
        <v>332970</v>
      </c>
      <c r="B3175" s="200" t="s">
        <v>1594</v>
      </c>
      <c r="C3175" s="200" t="s">
        <v>209</v>
      </c>
      <c r="D3175" s="200" t="s">
        <v>405</v>
      </c>
      <c r="I3175" s="200" t="s">
        <v>4584</v>
      </c>
      <c r="Z3175" s="200" t="s">
        <v>4648</v>
      </c>
    </row>
    <row r="3176" spans="1:26" x14ac:dyDescent="0.3">
      <c r="A3176" s="200">
        <v>336459</v>
      </c>
      <c r="B3176" s="200" t="s">
        <v>3379</v>
      </c>
      <c r="C3176" s="200" t="s">
        <v>502</v>
      </c>
      <c r="D3176" s="200" t="s">
        <v>1034</v>
      </c>
      <c r="I3176" s="200" t="s">
        <v>4584</v>
      </c>
      <c r="Y3176" s="200" t="s">
        <v>4648</v>
      </c>
      <c r="Z3176" s="200" t="s">
        <v>4648</v>
      </c>
    </row>
    <row r="3177" spans="1:26" x14ac:dyDescent="0.3">
      <c r="A3177" s="200">
        <v>338063</v>
      </c>
      <c r="B3177" s="200" t="s">
        <v>4062</v>
      </c>
      <c r="C3177" s="200" t="s">
        <v>209</v>
      </c>
      <c r="D3177" s="200" t="s">
        <v>3593</v>
      </c>
      <c r="I3177" s="200" t="s">
        <v>4584</v>
      </c>
      <c r="Z3177" s="200" t="s">
        <v>4648</v>
      </c>
    </row>
    <row r="3178" spans="1:26" x14ac:dyDescent="0.3">
      <c r="A3178" s="200">
        <v>336460</v>
      </c>
      <c r="B3178" s="200" t="s">
        <v>829</v>
      </c>
      <c r="C3178" s="200" t="s">
        <v>1244</v>
      </c>
      <c r="D3178" s="200" t="s">
        <v>2167</v>
      </c>
      <c r="I3178" s="200" t="s">
        <v>4584</v>
      </c>
      <c r="Z3178" s="200" t="s">
        <v>4648</v>
      </c>
    </row>
    <row r="3179" spans="1:26" x14ac:dyDescent="0.3">
      <c r="A3179" s="200">
        <v>321334</v>
      </c>
      <c r="B3179" s="200" t="s">
        <v>2298</v>
      </c>
      <c r="C3179" s="200" t="s">
        <v>273</v>
      </c>
      <c r="D3179" s="200" t="s">
        <v>887</v>
      </c>
      <c r="I3179" s="200" t="s">
        <v>4584</v>
      </c>
      <c r="W3179" s="200" t="s">
        <v>4648</v>
      </c>
      <c r="X3179" s="200" t="s">
        <v>4648</v>
      </c>
      <c r="Y3179" s="200" t="s">
        <v>4648</v>
      </c>
      <c r="Z3179" s="200" t="s">
        <v>4648</v>
      </c>
    </row>
    <row r="3180" spans="1:26" x14ac:dyDescent="0.3">
      <c r="A3180" s="200">
        <v>333370</v>
      </c>
      <c r="B3180" s="200" t="s">
        <v>1797</v>
      </c>
      <c r="C3180" s="200" t="s">
        <v>433</v>
      </c>
      <c r="D3180" s="200" t="s">
        <v>261</v>
      </c>
      <c r="I3180" s="200" t="s">
        <v>4584</v>
      </c>
      <c r="V3180" s="200" t="s">
        <v>4648</v>
      </c>
      <c r="Y3180" s="200" t="s">
        <v>4648</v>
      </c>
      <c r="Z3180" s="200" t="s">
        <v>4648</v>
      </c>
    </row>
    <row r="3181" spans="1:26" x14ac:dyDescent="0.3">
      <c r="A3181" s="200">
        <v>322804</v>
      </c>
      <c r="B3181" s="200" t="s">
        <v>2313</v>
      </c>
      <c r="C3181" s="200" t="s">
        <v>437</v>
      </c>
      <c r="D3181" s="200" t="s">
        <v>1002</v>
      </c>
      <c r="I3181" s="200" t="s">
        <v>4584</v>
      </c>
      <c r="W3181" s="200" t="s">
        <v>4648</v>
      </c>
      <c r="X3181" s="200" t="s">
        <v>4648</v>
      </c>
      <c r="Y3181" s="200" t="s">
        <v>4648</v>
      </c>
      <c r="Z3181" s="200" t="s">
        <v>4648</v>
      </c>
    </row>
    <row r="3182" spans="1:26" x14ac:dyDescent="0.3">
      <c r="A3182" s="200">
        <v>334628</v>
      </c>
      <c r="B3182" s="200" t="s">
        <v>1422</v>
      </c>
      <c r="C3182" s="200" t="s">
        <v>718</v>
      </c>
      <c r="D3182" s="200" t="s">
        <v>423</v>
      </c>
      <c r="I3182" s="200" t="s">
        <v>4584</v>
      </c>
      <c r="Y3182" s="200" t="s">
        <v>4648</v>
      </c>
      <c r="Z3182" s="200" t="s">
        <v>4648</v>
      </c>
    </row>
    <row r="3183" spans="1:26" x14ac:dyDescent="0.3">
      <c r="A3183" s="200">
        <v>324400</v>
      </c>
      <c r="B3183" s="200" t="s">
        <v>5686</v>
      </c>
      <c r="C3183" s="200" t="s">
        <v>647</v>
      </c>
      <c r="I3183" s="200" t="s">
        <v>4647</v>
      </c>
      <c r="Z3183" s="200" t="s">
        <v>4648</v>
      </c>
    </row>
    <row r="3184" spans="1:26" x14ac:dyDescent="0.3">
      <c r="A3184" s="200">
        <v>332981</v>
      </c>
      <c r="B3184" s="200" t="s">
        <v>5687</v>
      </c>
      <c r="C3184" s="200" t="s">
        <v>564</v>
      </c>
      <c r="D3184" s="200" t="s">
        <v>5688</v>
      </c>
      <c r="F3184" s="200">
        <v>36251</v>
      </c>
      <c r="G3184" s="200" t="s">
        <v>85</v>
      </c>
      <c r="H3184" s="200">
        <v>1</v>
      </c>
      <c r="I3184" s="200" t="s">
        <v>4647</v>
      </c>
    </row>
    <row r="3185" spans="1:26" x14ac:dyDescent="0.3">
      <c r="A3185" s="200">
        <v>325708</v>
      </c>
      <c r="B3185" s="200" t="s">
        <v>2824</v>
      </c>
      <c r="C3185" s="200" t="s">
        <v>303</v>
      </c>
      <c r="D3185" s="200" t="s">
        <v>699</v>
      </c>
      <c r="I3185" s="200" t="s">
        <v>4584</v>
      </c>
      <c r="V3185" s="200" t="s">
        <v>4648</v>
      </c>
      <c r="W3185" s="200" t="s">
        <v>4648</v>
      </c>
      <c r="Y3185" s="200" t="s">
        <v>4648</v>
      </c>
      <c r="Z3185" s="200" t="s">
        <v>4648</v>
      </c>
    </row>
    <row r="3186" spans="1:26" x14ac:dyDescent="0.3">
      <c r="A3186" s="200">
        <v>333371</v>
      </c>
      <c r="B3186" s="200" t="s">
        <v>5689</v>
      </c>
      <c r="C3186" s="200" t="s">
        <v>350</v>
      </c>
      <c r="D3186" s="200" t="s">
        <v>328</v>
      </c>
      <c r="I3186" s="200" t="s">
        <v>4647</v>
      </c>
    </row>
    <row r="3187" spans="1:26" x14ac:dyDescent="0.3">
      <c r="A3187" s="200">
        <v>334629</v>
      </c>
      <c r="B3187" s="200" t="s">
        <v>1211</v>
      </c>
      <c r="C3187" s="200" t="s">
        <v>479</v>
      </c>
      <c r="D3187" s="200" t="s">
        <v>221</v>
      </c>
      <c r="I3187" s="200" t="s">
        <v>4584</v>
      </c>
      <c r="Z3187" s="200" t="s">
        <v>4648</v>
      </c>
    </row>
    <row r="3188" spans="1:26" x14ac:dyDescent="0.3">
      <c r="A3188" s="200">
        <v>332982</v>
      </c>
      <c r="B3188" s="200" t="s">
        <v>2494</v>
      </c>
      <c r="C3188" s="200" t="s">
        <v>1280</v>
      </c>
      <c r="D3188" s="200" t="s">
        <v>318</v>
      </c>
      <c r="I3188" s="200" t="s">
        <v>4584</v>
      </c>
      <c r="W3188" s="200" t="s">
        <v>4648</v>
      </c>
      <c r="X3188" s="200" t="s">
        <v>4648</v>
      </c>
      <c r="Y3188" s="200" t="s">
        <v>4648</v>
      </c>
      <c r="Z3188" s="200" t="s">
        <v>4648</v>
      </c>
    </row>
    <row r="3189" spans="1:26" x14ac:dyDescent="0.3">
      <c r="A3189" s="200">
        <v>336462</v>
      </c>
      <c r="B3189" s="200" t="s">
        <v>3380</v>
      </c>
      <c r="C3189" s="200" t="s">
        <v>337</v>
      </c>
      <c r="D3189" s="200" t="s">
        <v>755</v>
      </c>
      <c r="I3189" s="200" t="s">
        <v>4584</v>
      </c>
      <c r="Z3189" s="200" t="s">
        <v>4648</v>
      </c>
    </row>
    <row r="3190" spans="1:26" x14ac:dyDescent="0.3">
      <c r="A3190" s="200">
        <v>336977</v>
      </c>
      <c r="B3190" s="200" t="s">
        <v>3496</v>
      </c>
      <c r="C3190" s="200" t="s">
        <v>219</v>
      </c>
      <c r="D3190" s="200" t="s">
        <v>3497</v>
      </c>
      <c r="I3190" s="200" t="s">
        <v>4584</v>
      </c>
      <c r="Z3190" s="200" t="s">
        <v>4648</v>
      </c>
    </row>
    <row r="3191" spans="1:26" x14ac:dyDescent="0.3">
      <c r="A3191" s="200">
        <v>336463</v>
      </c>
      <c r="B3191" s="200" t="s">
        <v>3381</v>
      </c>
      <c r="C3191" s="200" t="s">
        <v>209</v>
      </c>
      <c r="D3191" s="200" t="s">
        <v>625</v>
      </c>
      <c r="I3191" s="200" t="s">
        <v>4584</v>
      </c>
      <c r="Y3191" s="200" t="s">
        <v>4648</v>
      </c>
      <c r="Z3191" s="200" t="s">
        <v>4648</v>
      </c>
    </row>
    <row r="3192" spans="1:26" x14ac:dyDescent="0.3">
      <c r="A3192" s="200">
        <v>311886</v>
      </c>
      <c r="B3192" s="200" t="s">
        <v>5693</v>
      </c>
      <c r="C3192" s="200" t="s">
        <v>336</v>
      </c>
      <c r="D3192" s="200" t="s">
        <v>3538</v>
      </c>
      <c r="I3192" s="200" t="s">
        <v>4647</v>
      </c>
    </row>
    <row r="3193" spans="1:26" x14ac:dyDescent="0.3">
      <c r="A3193" s="200">
        <v>338071</v>
      </c>
      <c r="B3193" s="200" t="s">
        <v>4067</v>
      </c>
      <c r="C3193" s="200" t="s">
        <v>286</v>
      </c>
      <c r="D3193" s="200" t="s">
        <v>3577</v>
      </c>
      <c r="I3193" s="200" t="s">
        <v>4584</v>
      </c>
    </row>
    <row r="3194" spans="1:26" x14ac:dyDescent="0.3">
      <c r="A3194" s="200">
        <v>332983</v>
      </c>
      <c r="B3194" s="200" t="s">
        <v>1595</v>
      </c>
      <c r="C3194" s="200" t="s">
        <v>905</v>
      </c>
      <c r="D3194" s="200" t="s">
        <v>314</v>
      </c>
      <c r="I3194" s="200" t="s">
        <v>4584</v>
      </c>
      <c r="W3194" s="200" t="s">
        <v>4648</v>
      </c>
      <c r="Y3194" s="200" t="s">
        <v>4648</v>
      </c>
      <c r="Z3194" s="200" t="s">
        <v>4648</v>
      </c>
    </row>
    <row r="3195" spans="1:26" x14ac:dyDescent="0.3">
      <c r="A3195" s="200">
        <v>325956</v>
      </c>
      <c r="B3195" s="200" t="s">
        <v>5694</v>
      </c>
      <c r="C3195" s="200" t="s">
        <v>286</v>
      </c>
      <c r="I3195" s="200" t="s">
        <v>4647</v>
      </c>
    </row>
    <row r="3196" spans="1:26" x14ac:dyDescent="0.3">
      <c r="A3196" s="200">
        <v>330708</v>
      </c>
      <c r="B3196" s="200" t="s">
        <v>2416</v>
      </c>
      <c r="C3196" s="200" t="s">
        <v>238</v>
      </c>
      <c r="D3196" s="200" t="s">
        <v>877</v>
      </c>
      <c r="I3196" s="200" t="s">
        <v>4584</v>
      </c>
      <c r="W3196" s="200" t="s">
        <v>4648</v>
      </c>
      <c r="X3196" s="200" t="s">
        <v>4648</v>
      </c>
      <c r="Y3196" s="200" t="s">
        <v>4648</v>
      </c>
      <c r="Z3196" s="200" t="s">
        <v>4648</v>
      </c>
    </row>
    <row r="3197" spans="1:26" x14ac:dyDescent="0.3">
      <c r="A3197" s="200">
        <v>326227</v>
      </c>
      <c r="B3197" s="200" t="s">
        <v>2334</v>
      </c>
      <c r="C3197" s="200" t="s">
        <v>58</v>
      </c>
      <c r="D3197" s="200" t="s">
        <v>486</v>
      </c>
      <c r="I3197" s="200" t="s">
        <v>4584</v>
      </c>
      <c r="W3197" s="200" t="s">
        <v>4648</v>
      </c>
      <c r="X3197" s="200" t="s">
        <v>4648</v>
      </c>
      <c r="Y3197" s="200" t="s">
        <v>4648</v>
      </c>
      <c r="Z3197" s="200" t="s">
        <v>4648</v>
      </c>
    </row>
    <row r="3198" spans="1:26" x14ac:dyDescent="0.3">
      <c r="A3198" s="200">
        <v>330715</v>
      </c>
      <c r="B3198" s="200" t="s">
        <v>2417</v>
      </c>
      <c r="C3198" s="200" t="s">
        <v>220</v>
      </c>
      <c r="D3198" s="200" t="s">
        <v>678</v>
      </c>
      <c r="I3198" s="200" t="s">
        <v>4584</v>
      </c>
      <c r="W3198" s="200" t="s">
        <v>4648</v>
      </c>
      <c r="X3198" s="200" t="s">
        <v>4648</v>
      </c>
      <c r="Y3198" s="200" t="s">
        <v>4648</v>
      </c>
      <c r="Z3198" s="200" t="s">
        <v>4648</v>
      </c>
    </row>
    <row r="3199" spans="1:26" x14ac:dyDescent="0.3">
      <c r="A3199" s="200">
        <v>318635</v>
      </c>
      <c r="B3199" s="200" t="s">
        <v>1450</v>
      </c>
      <c r="C3199" s="200" t="s">
        <v>1451</v>
      </c>
      <c r="D3199" s="200" t="s">
        <v>289</v>
      </c>
      <c r="I3199" s="200" t="s">
        <v>4584</v>
      </c>
      <c r="X3199" s="200" t="s">
        <v>4648</v>
      </c>
      <c r="Y3199" s="200" t="s">
        <v>4648</v>
      </c>
      <c r="Z3199" s="200" t="s">
        <v>4648</v>
      </c>
    </row>
    <row r="3200" spans="1:26" x14ac:dyDescent="0.3">
      <c r="A3200" s="200">
        <v>334631</v>
      </c>
      <c r="B3200" s="200" t="s">
        <v>5695</v>
      </c>
      <c r="C3200" s="200" t="s">
        <v>333</v>
      </c>
      <c r="D3200" s="200" t="s">
        <v>235</v>
      </c>
      <c r="I3200" s="200" t="s">
        <v>4584</v>
      </c>
    </row>
    <row r="3201" spans="1:26" x14ac:dyDescent="0.3">
      <c r="A3201" s="200">
        <v>321345</v>
      </c>
      <c r="B3201" s="200" t="s">
        <v>5696</v>
      </c>
      <c r="C3201" s="200" t="s">
        <v>200</v>
      </c>
      <c r="I3201" s="200" t="s">
        <v>4647</v>
      </c>
      <c r="V3201" s="200" t="s">
        <v>4648</v>
      </c>
      <c r="W3201" s="200" t="s">
        <v>4648</v>
      </c>
      <c r="Y3201" s="200" t="s">
        <v>4648</v>
      </c>
      <c r="Z3201" s="200" t="s">
        <v>4648</v>
      </c>
    </row>
    <row r="3202" spans="1:26" x14ac:dyDescent="0.3">
      <c r="A3202" s="200">
        <v>336468</v>
      </c>
      <c r="B3202" s="200" t="s">
        <v>3382</v>
      </c>
      <c r="C3202" s="200" t="s">
        <v>273</v>
      </c>
      <c r="D3202" s="200" t="s">
        <v>312</v>
      </c>
      <c r="I3202" s="200" t="s">
        <v>4584</v>
      </c>
      <c r="Y3202" s="200" t="s">
        <v>4648</v>
      </c>
      <c r="Z3202" s="200" t="s">
        <v>4648</v>
      </c>
    </row>
    <row r="3203" spans="1:26" x14ac:dyDescent="0.3">
      <c r="A3203" s="200">
        <v>334632</v>
      </c>
      <c r="B3203" s="200" t="s">
        <v>2720</v>
      </c>
      <c r="C3203" s="200" t="s">
        <v>203</v>
      </c>
      <c r="D3203" s="200" t="s">
        <v>1148</v>
      </c>
      <c r="I3203" s="200" t="s">
        <v>4584</v>
      </c>
      <c r="W3203" s="200" t="s">
        <v>4648</v>
      </c>
      <c r="X3203" s="200" t="s">
        <v>4648</v>
      </c>
      <c r="Y3203" s="200" t="s">
        <v>4648</v>
      </c>
      <c r="Z3203" s="200" t="s">
        <v>4648</v>
      </c>
    </row>
    <row r="3204" spans="1:26" x14ac:dyDescent="0.3">
      <c r="A3204" s="200">
        <v>332988</v>
      </c>
      <c r="B3204" s="200" t="s">
        <v>2950</v>
      </c>
      <c r="C3204" s="200" t="s">
        <v>238</v>
      </c>
      <c r="D3204" s="200" t="s">
        <v>677</v>
      </c>
      <c r="I3204" s="200" t="s">
        <v>4584</v>
      </c>
      <c r="V3204" s="200" t="s">
        <v>4648</v>
      </c>
      <c r="W3204" s="200" t="s">
        <v>4648</v>
      </c>
      <c r="Y3204" s="200" t="s">
        <v>4648</v>
      </c>
      <c r="Z3204" s="200" t="s">
        <v>4648</v>
      </c>
    </row>
    <row r="3205" spans="1:26" x14ac:dyDescent="0.3">
      <c r="A3205" s="200">
        <v>324074</v>
      </c>
      <c r="B3205" s="200" t="s">
        <v>5699</v>
      </c>
      <c r="C3205" s="200" t="s">
        <v>428</v>
      </c>
      <c r="D3205" s="200" t="s">
        <v>268</v>
      </c>
      <c r="I3205" s="200" t="s">
        <v>4584</v>
      </c>
      <c r="Z3205" s="200" t="s">
        <v>4648</v>
      </c>
    </row>
    <row r="3206" spans="1:26" x14ac:dyDescent="0.3">
      <c r="A3206" s="200">
        <v>330720</v>
      </c>
      <c r="B3206" s="200" t="s">
        <v>5700</v>
      </c>
      <c r="C3206" s="200" t="s">
        <v>460</v>
      </c>
      <c r="D3206" s="200" t="s">
        <v>588</v>
      </c>
      <c r="I3206" s="200" t="s">
        <v>4647</v>
      </c>
    </row>
    <row r="3207" spans="1:26" x14ac:dyDescent="0.3">
      <c r="A3207" s="200">
        <v>336471</v>
      </c>
      <c r="B3207" s="200" t="s">
        <v>2169</v>
      </c>
      <c r="C3207" s="200" t="s">
        <v>227</v>
      </c>
      <c r="D3207" s="200" t="s">
        <v>517</v>
      </c>
      <c r="I3207" s="200" t="s">
        <v>4584</v>
      </c>
      <c r="Z3207" s="200" t="s">
        <v>4648</v>
      </c>
    </row>
    <row r="3208" spans="1:26" x14ac:dyDescent="0.3">
      <c r="A3208" s="200">
        <v>338080</v>
      </c>
      <c r="B3208" s="200" t="s">
        <v>4071</v>
      </c>
      <c r="C3208" s="200" t="s">
        <v>236</v>
      </c>
      <c r="D3208" s="200" t="s">
        <v>559</v>
      </c>
      <c r="I3208" s="200" t="s">
        <v>4584</v>
      </c>
      <c r="Z3208" s="200" t="s">
        <v>4648</v>
      </c>
    </row>
    <row r="3209" spans="1:26" x14ac:dyDescent="0.3">
      <c r="A3209" s="200">
        <v>326246</v>
      </c>
      <c r="B3209" s="200" t="s">
        <v>1259</v>
      </c>
      <c r="C3209" s="200" t="s">
        <v>1260</v>
      </c>
      <c r="D3209" s="200" t="s">
        <v>263</v>
      </c>
      <c r="I3209" s="200" t="s">
        <v>4584</v>
      </c>
      <c r="Y3209" s="200" t="s">
        <v>4648</v>
      </c>
      <c r="Z3209" s="200" t="s">
        <v>4648</v>
      </c>
    </row>
    <row r="3210" spans="1:26" x14ac:dyDescent="0.3">
      <c r="A3210" s="200">
        <v>336472</v>
      </c>
      <c r="B3210" s="200" t="s">
        <v>2170</v>
      </c>
      <c r="C3210" s="200" t="s">
        <v>615</v>
      </c>
      <c r="D3210" s="200" t="s">
        <v>221</v>
      </c>
      <c r="I3210" s="200" t="s">
        <v>4584</v>
      </c>
    </row>
    <row r="3211" spans="1:26" x14ac:dyDescent="0.3">
      <c r="A3211" s="200">
        <v>330726</v>
      </c>
      <c r="B3211" s="200" t="s">
        <v>995</v>
      </c>
      <c r="C3211" s="200" t="s">
        <v>492</v>
      </c>
      <c r="D3211" s="200" t="s">
        <v>850</v>
      </c>
      <c r="I3211" s="200" t="s">
        <v>4584</v>
      </c>
      <c r="Y3211" s="200" t="s">
        <v>4648</v>
      </c>
      <c r="Z3211" s="200" t="s">
        <v>4648</v>
      </c>
    </row>
    <row r="3212" spans="1:26" x14ac:dyDescent="0.3">
      <c r="A3212" s="200">
        <v>334636</v>
      </c>
      <c r="B3212" s="200" t="s">
        <v>2721</v>
      </c>
      <c r="C3212" s="200" t="s">
        <v>1146</v>
      </c>
      <c r="D3212" s="200" t="s">
        <v>232</v>
      </c>
      <c r="I3212" s="200" t="s">
        <v>4584</v>
      </c>
      <c r="W3212" s="200" t="s">
        <v>4648</v>
      </c>
      <c r="X3212" s="200" t="s">
        <v>4648</v>
      </c>
      <c r="Y3212" s="200" t="s">
        <v>4648</v>
      </c>
      <c r="Z3212" s="200" t="s">
        <v>4648</v>
      </c>
    </row>
    <row r="3213" spans="1:26" x14ac:dyDescent="0.3">
      <c r="A3213" s="200">
        <v>336474</v>
      </c>
      <c r="B3213" s="200" t="s">
        <v>2171</v>
      </c>
      <c r="C3213" s="200" t="s">
        <v>201</v>
      </c>
      <c r="D3213" s="200" t="s">
        <v>268</v>
      </c>
      <c r="I3213" s="200" t="s">
        <v>4584</v>
      </c>
      <c r="Y3213" s="200" t="s">
        <v>4648</v>
      </c>
      <c r="Z3213" s="200" t="s">
        <v>4648</v>
      </c>
    </row>
    <row r="3214" spans="1:26" x14ac:dyDescent="0.3">
      <c r="A3214" s="200">
        <v>317616</v>
      </c>
      <c r="B3214" s="200" t="s">
        <v>5701</v>
      </c>
      <c r="C3214" s="200" t="s">
        <v>544</v>
      </c>
      <c r="I3214" s="200" t="s">
        <v>4647</v>
      </c>
      <c r="Y3214" s="200" t="s">
        <v>4648</v>
      </c>
      <c r="Z3214" s="200" t="s">
        <v>4648</v>
      </c>
    </row>
    <row r="3215" spans="1:26" x14ac:dyDescent="0.3">
      <c r="A3215" s="200">
        <v>336476</v>
      </c>
      <c r="B3215" s="200" t="s">
        <v>2172</v>
      </c>
      <c r="C3215" s="200" t="s">
        <v>333</v>
      </c>
      <c r="D3215" s="200" t="s">
        <v>1065</v>
      </c>
      <c r="I3215" s="200" t="s">
        <v>4584</v>
      </c>
      <c r="Z3215" s="200" t="s">
        <v>4648</v>
      </c>
    </row>
    <row r="3216" spans="1:26" x14ac:dyDescent="0.3">
      <c r="A3216" s="200">
        <v>336477</v>
      </c>
      <c r="B3216" s="200" t="s">
        <v>3383</v>
      </c>
      <c r="C3216" s="200" t="s">
        <v>346</v>
      </c>
      <c r="D3216" s="200" t="s">
        <v>320</v>
      </c>
      <c r="I3216" s="200" t="s">
        <v>4584</v>
      </c>
      <c r="Y3216" s="200" t="s">
        <v>4648</v>
      </c>
      <c r="Z3216" s="200" t="s">
        <v>4648</v>
      </c>
    </row>
    <row r="3217" spans="1:26" x14ac:dyDescent="0.3">
      <c r="A3217" s="200">
        <v>332992</v>
      </c>
      <c r="B3217" s="200" t="s">
        <v>2951</v>
      </c>
      <c r="C3217" s="200" t="s">
        <v>237</v>
      </c>
      <c r="D3217" s="200" t="s">
        <v>263</v>
      </c>
      <c r="I3217" s="200" t="s">
        <v>4584</v>
      </c>
      <c r="V3217" s="200" t="s">
        <v>4648</v>
      </c>
      <c r="W3217" s="200" t="s">
        <v>4648</v>
      </c>
      <c r="Y3217" s="200" t="s">
        <v>4648</v>
      </c>
      <c r="Z3217" s="200" t="s">
        <v>4648</v>
      </c>
    </row>
    <row r="3218" spans="1:26" x14ac:dyDescent="0.3">
      <c r="A3218" s="200">
        <v>332993</v>
      </c>
      <c r="B3218" s="200" t="s">
        <v>1596</v>
      </c>
      <c r="C3218" s="200" t="s">
        <v>659</v>
      </c>
      <c r="D3218" s="200" t="s">
        <v>318</v>
      </c>
      <c r="I3218" s="200" t="s">
        <v>4584</v>
      </c>
      <c r="X3218" s="200" t="s">
        <v>4648</v>
      </c>
      <c r="Y3218" s="200" t="s">
        <v>4648</v>
      </c>
      <c r="Z3218" s="200" t="s">
        <v>4648</v>
      </c>
    </row>
    <row r="3219" spans="1:26" x14ac:dyDescent="0.3">
      <c r="A3219" s="200">
        <v>332994</v>
      </c>
      <c r="B3219" s="200" t="s">
        <v>2495</v>
      </c>
      <c r="C3219" s="200" t="s">
        <v>206</v>
      </c>
      <c r="D3219" s="200" t="s">
        <v>898</v>
      </c>
      <c r="I3219" s="200" t="s">
        <v>4584</v>
      </c>
      <c r="W3219" s="200" t="s">
        <v>4648</v>
      </c>
      <c r="X3219" s="200" t="s">
        <v>4648</v>
      </c>
      <c r="Y3219" s="200" t="s">
        <v>4648</v>
      </c>
      <c r="Z3219" s="200" t="s">
        <v>4648</v>
      </c>
    </row>
    <row r="3220" spans="1:26" x14ac:dyDescent="0.3">
      <c r="A3220" s="200">
        <v>330730</v>
      </c>
      <c r="B3220" s="200" t="s">
        <v>5702</v>
      </c>
      <c r="C3220" s="200" t="s">
        <v>531</v>
      </c>
      <c r="D3220" s="200" t="s">
        <v>472</v>
      </c>
      <c r="I3220" s="200" t="s">
        <v>4647</v>
      </c>
    </row>
    <row r="3221" spans="1:26" x14ac:dyDescent="0.3">
      <c r="A3221" s="200">
        <v>332996</v>
      </c>
      <c r="B3221" s="200" t="s">
        <v>1795</v>
      </c>
      <c r="C3221" s="200" t="s">
        <v>286</v>
      </c>
      <c r="D3221" s="200" t="s">
        <v>1002</v>
      </c>
      <c r="I3221" s="200" t="s">
        <v>4584</v>
      </c>
    </row>
    <row r="3222" spans="1:26" x14ac:dyDescent="0.3">
      <c r="A3222" s="200">
        <v>336480</v>
      </c>
      <c r="B3222" s="200" t="s">
        <v>2173</v>
      </c>
      <c r="C3222" s="200" t="s">
        <v>457</v>
      </c>
      <c r="D3222" s="200" t="s">
        <v>978</v>
      </c>
      <c r="I3222" s="200" t="s">
        <v>4584</v>
      </c>
      <c r="Z3222" s="200" t="s">
        <v>4648</v>
      </c>
    </row>
    <row r="3223" spans="1:26" x14ac:dyDescent="0.3">
      <c r="A3223" s="200">
        <v>336481</v>
      </c>
      <c r="B3223" s="200" t="s">
        <v>3384</v>
      </c>
      <c r="C3223" s="200" t="s">
        <v>211</v>
      </c>
      <c r="D3223" s="200" t="s">
        <v>268</v>
      </c>
      <c r="I3223" s="200" t="s">
        <v>4584</v>
      </c>
      <c r="Y3223" s="200" t="s">
        <v>4648</v>
      </c>
      <c r="Z3223" s="200" t="s">
        <v>4648</v>
      </c>
    </row>
    <row r="3224" spans="1:26" x14ac:dyDescent="0.3">
      <c r="A3224" s="200">
        <v>336483</v>
      </c>
      <c r="B3224" s="200" t="s">
        <v>2174</v>
      </c>
      <c r="C3224" s="200" t="s">
        <v>209</v>
      </c>
      <c r="D3224" s="200" t="s">
        <v>884</v>
      </c>
      <c r="I3224" s="200" t="s">
        <v>4584</v>
      </c>
      <c r="Z3224" s="200" t="s">
        <v>4648</v>
      </c>
    </row>
    <row r="3225" spans="1:26" x14ac:dyDescent="0.3">
      <c r="A3225" s="200">
        <v>338086</v>
      </c>
      <c r="B3225" s="200" t="s">
        <v>4074</v>
      </c>
      <c r="C3225" s="200" t="s">
        <v>501</v>
      </c>
      <c r="D3225" s="200" t="s">
        <v>4075</v>
      </c>
      <c r="I3225" s="200" t="s">
        <v>4584</v>
      </c>
      <c r="Z3225" s="200" t="s">
        <v>4648</v>
      </c>
    </row>
    <row r="3226" spans="1:26" x14ac:dyDescent="0.3">
      <c r="A3226" s="200">
        <v>321363</v>
      </c>
      <c r="B3226" s="200" t="s">
        <v>5707</v>
      </c>
      <c r="C3226" s="200" t="s">
        <v>670</v>
      </c>
      <c r="I3226" s="200" t="s">
        <v>4647</v>
      </c>
      <c r="Z3226" s="200" t="s">
        <v>4648</v>
      </c>
    </row>
    <row r="3227" spans="1:26" x14ac:dyDescent="0.3">
      <c r="A3227" s="200">
        <v>338251</v>
      </c>
      <c r="B3227" s="200" t="s">
        <v>4171</v>
      </c>
      <c r="C3227" s="200" t="s">
        <v>4172</v>
      </c>
      <c r="D3227" s="200" t="s">
        <v>4169</v>
      </c>
      <c r="I3227" s="200" t="s">
        <v>4584</v>
      </c>
    </row>
    <row r="3228" spans="1:26" x14ac:dyDescent="0.3">
      <c r="A3228" s="200">
        <v>338087</v>
      </c>
      <c r="B3228" s="200" t="s">
        <v>4076</v>
      </c>
      <c r="C3228" s="200" t="s">
        <v>4077</v>
      </c>
      <c r="D3228" s="200" t="s">
        <v>551</v>
      </c>
      <c r="I3228" s="200" t="s">
        <v>4584</v>
      </c>
      <c r="Z3228" s="200" t="s">
        <v>4648</v>
      </c>
    </row>
    <row r="3229" spans="1:26" x14ac:dyDescent="0.3">
      <c r="A3229" s="200">
        <v>336486</v>
      </c>
      <c r="B3229" s="200" t="s">
        <v>3385</v>
      </c>
      <c r="C3229" s="200" t="s">
        <v>915</v>
      </c>
      <c r="D3229" s="200" t="s">
        <v>202</v>
      </c>
      <c r="I3229" s="200" t="s">
        <v>4584</v>
      </c>
      <c r="Y3229" s="200" t="s">
        <v>4648</v>
      </c>
      <c r="Z3229" s="200" t="s">
        <v>4648</v>
      </c>
    </row>
    <row r="3230" spans="1:26" x14ac:dyDescent="0.3">
      <c r="A3230" s="200">
        <v>334642</v>
      </c>
      <c r="B3230" s="200" t="s">
        <v>2722</v>
      </c>
      <c r="C3230" s="200" t="s">
        <v>451</v>
      </c>
      <c r="D3230" s="200" t="s">
        <v>817</v>
      </c>
      <c r="I3230" s="200" t="s">
        <v>4584</v>
      </c>
      <c r="W3230" s="200" t="s">
        <v>4648</v>
      </c>
      <c r="X3230" s="200" t="s">
        <v>4648</v>
      </c>
      <c r="Y3230" s="200" t="s">
        <v>4648</v>
      </c>
      <c r="Z3230" s="200" t="s">
        <v>4648</v>
      </c>
    </row>
    <row r="3231" spans="1:26" x14ac:dyDescent="0.3">
      <c r="A3231" s="200">
        <v>334837</v>
      </c>
      <c r="B3231" s="200" t="s">
        <v>2757</v>
      </c>
      <c r="C3231" s="200" t="s">
        <v>200</v>
      </c>
      <c r="D3231" s="200" t="s">
        <v>2758</v>
      </c>
      <c r="I3231" s="200" t="s">
        <v>4584</v>
      </c>
      <c r="W3231" s="200" t="s">
        <v>4648</v>
      </c>
      <c r="X3231" s="200" t="s">
        <v>4648</v>
      </c>
      <c r="Y3231" s="200" t="s">
        <v>4648</v>
      </c>
      <c r="Z3231" s="200" t="s">
        <v>4648</v>
      </c>
    </row>
    <row r="3232" spans="1:26" x14ac:dyDescent="0.3">
      <c r="A3232" s="200">
        <v>336489</v>
      </c>
      <c r="B3232" s="200" t="s">
        <v>2175</v>
      </c>
      <c r="C3232" s="200" t="s">
        <v>504</v>
      </c>
      <c r="D3232" s="200" t="s">
        <v>625</v>
      </c>
      <c r="I3232" s="200" t="s">
        <v>4584</v>
      </c>
    </row>
    <row r="3233" spans="1:26" x14ac:dyDescent="0.3">
      <c r="A3233" s="200">
        <v>338089</v>
      </c>
      <c r="B3233" s="200" t="s">
        <v>4079</v>
      </c>
      <c r="C3233" s="200" t="s">
        <v>670</v>
      </c>
      <c r="D3233" s="200" t="s">
        <v>749</v>
      </c>
      <c r="I3233" s="200" t="s">
        <v>4584</v>
      </c>
      <c r="Z3233" s="200" t="s">
        <v>4648</v>
      </c>
    </row>
    <row r="3234" spans="1:26" x14ac:dyDescent="0.3">
      <c r="A3234" s="200">
        <v>334645</v>
      </c>
      <c r="B3234" s="200" t="s">
        <v>1715</v>
      </c>
      <c r="C3234" s="200" t="s">
        <v>683</v>
      </c>
      <c r="D3234" s="200" t="s">
        <v>328</v>
      </c>
      <c r="I3234" s="200" t="s">
        <v>4584</v>
      </c>
      <c r="X3234" s="200" t="s">
        <v>4648</v>
      </c>
      <c r="Y3234" s="200" t="s">
        <v>4648</v>
      </c>
      <c r="Z3234" s="200" t="s">
        <v>4648</v>
      </c>
    </row>
    <row r="3235" spans="1:26" x14ac:dyDescent="0.3">
      <c r="A3235" s="200">
        <v>336491</v>
      </c>
      <c r="B3235" s="200" t="s">
        <v>2176</v>
      </c>
      <c r="C3235" s="200" t="s">
        <v>624</v>
      </c>
      <c r="D3235" s="200" t="s">
        <v>958</v>
      </c>
      <c r="I3235" s="200" t="s">
        <v>4584</v>
      </c>
      <c r="Z3235" s="200" t="s">
        <v>4648</v>
      </c>
    </row>
    <row r="3236" spans="1:26" x14ac:dyDescent="0.3">
      <c r="A3236" s="200">
        <v>334972</v>
      </c>
      <c r="B3236" s="200" t="s">
        <v>5714</v>
      </c>
      <c r="C3236" s="200" t="s">
        <v>200</v>
      </c>
      <c r="D3236" s="200" t="s">
        <v>280</v>
      </c>
      <c r="I3236" s="200" t="s">
        <v>4647</v>
      </c>
      <c r="Y3236" s="200" t="s">
        <v>4648</v>
      </c>
      <c r="Z3236" s="200" t="s">
        <v>4648</v>
      </c>
    </row>
    <row r="3237" spans="1:26" x14ac:dyDescent="0.3">
      <c r="A3237" s="200">
        <v>333007</v>
      </c>
      <c r="B3237" s="200" t="s">
        <v>4568</v>
      </c>
      <c r="C3237" s="200" t="s">
        <v>914</v>
      </c>
      <c r="D3237" s="200" t="s">
        <v>3615</v>
      </c>
      <c r="I3237" s="200" t="s">
        <v>4584</v>
      </c>
    </row>
    <row r="3238" spans="1:26" x14ac:dyDescent="0.3">
      <c r="A3238" s="200">
        <v>336494</v>
      </c>
      <c r="B3238" s="200" t="s">
        <v>3386</v>
      </c>
      <c r="C3238" s="200" t="s">
        <v>427</v>
      </c>
      <c r="D3238" s="200" t="s">
        <v>508</v>
      </c>
      <c r="I3238" s="200" t="s">
        <v>4584</v>
      </c>
      <c r="Y3238" s="200" t="s">
        <v>4648</v>
      </c>
      <c r="Z3238" s="200" t="s">
        <v>4648</v>
      </c>
    </row>
    <row r="3239" spans="1:26" x14ac:dyDescent="0.3">
      <c r="A3239" s="200">
        <v>326124</v>
      </c>
      <c r="B3239" s="200" t="s">
        <v>5716</v>
      </c>
      <c r="C3239" s="200" t="s">
        <v>5717</v>
      </c>
      <c r="D3239" s="200" t="s">
        <v>378</v>
      </c>
      <c r="I3239" s="200" t="s">
        <v>4647</v>
      </c>
      <c r="W3239" s="200" t="s">
        <v>4648</v>
      </c>
      <c r="Y3239" s="200" t="s">
        <v>4648</v>
      </c>
      <c r="Z3239" s="200" t="s">
        <v>4648</v>
      </c>
    </row>
    <row r="3240" spans="1:26" x14ac:dyDescent="0.3">
      <c r="A3240" s="200">
        <v>333011</v>
      </c>
      <c r="B3240" s="200" t="s">
        <v>2496</v>
      </c>
      <c r="C3240" s="200" t="s">
        <v>355</v>
      </c>
      <c r="D3240" s="200" t="s">
        <v>559</v>
      </c>
      <c r="I3240" s="200" t="s">
        <v>4584</v>
      </c>
      <c r="W3240" s="200" t="s">
        <v>4648</v>
      </c>
      <c r="X3240" s="200" t="s">
        <v>4648</v>
      </c>
      <c r="Y3240" s="200" t="s">
        <v>4648</v>
      </c>
      <c r="Z3240" s="200" t="s">
        <v>4648</v>
      </c>
    </row>
    <row r="3241" spans="1:26" x14ac:dyDescent="0.3">
      <c r="A3241" s="200">
        <v>338093</v>
      </c>
      <c r="B3241" s="200" t="s">
        <v>4080</v>
      </c>
      <c r="C3241" s="200" t="s">
        <v>286</v>
      </c>
      <c r="D3241" s="200" t="s">
        <v>405</v>
      </c>
      <c r="I3241" s="200" t="s">
        <v>4584</v>
      </c>
      <c r="Z3241" s="200" t="s">
        <v>4648</v>
      </c>
    </row>
    <row r="3242" spans="1:26" x14ac:dyDescent="0.3">
      <c r="A3242" s="200">
        <v>338097</v>
      </c>
      <c r="B3242" s="200" t="s">
        <v>4083</v>
      </c>
      <c r="C3242" s="200" t="s">
        <v>441</v>
      </c>
      <c r="D3242" s="200" t="s">
        <v>3591</v>
      </c>
      <c r="I3242" s="200" t="s">
        <v>4584</v>
      </c>
      <c r="Z3242" s="200" t="s">
        <v>4648</v>
      </c>
    </row>
    <row r="3243" spans="1:26" x14ac:dyDescent="0.3">
      <c r="A3243" s="200">
        <v>333015</v>
      </c>
      <c r="B3243" s="200" t="s">
        <v>1597</v>
      </c>
      <c r="C3243" s="200" t="s">
        <v>631</v>
      </c>
      <c r="D3243" s="200" t="s">
        <v>489</v>
      </c>
      <c r="I3243" s="200" t="s">
        <v>4584</v>
      </c>
      <c r="W3243" s="200" t="s">
        <v>4648</v>
      </c>
      <c r="Y3243" s="200" t="s">
        <v>4648</v>
      </c>
      <c r="Z3243" s="200" t="s">
        <v>4648</v>
      </c>
    </row>
    <row r="3244" spans="1:26" x14ac:dyDescent="0.3">
      <c r="A3244" s="200">
        <v>338098</v>
      </c>
      <c r="B3244" s="200" t="s">
        <v>4084</v>
      </c>
      <c r="C3244" s="200" t="s">
        <v>1438</v>
      </c>
      <c r="D3244" s="200" t="s">
        <v>996</v>
      </c>
      <c r="I3244" s="200" t="s">
        <v>4584</v>
      </c>
      <c r="Z3244" s="200" t="s">
        <v>4648</v>
      </c>
    </row>
    <row r="3245" spans="1:26" x14ac:dyDescent="0.3">
      <c r="A3245" s="200">
        <v>338099</v>
      </c>
      <c r="B3245" s="200" t="s">
        <v>4085</v>
      </c>
      <c r="C3245" s="200" t="s">
        <v>391</v>
      </c>
      <c r="D3245" s="200" t="s">
        <v>4351</v>
      </c>
      <c r="F3245" s="200">
        <v>29587</v>
      </c>
      <c r="G3245" s="200" t="s">
        <v>85</v>
      </c>
      <c r="H3245" s="200">
        <v>1</v>
      </c>
      <c r="I3245" s="200" t="s">
        <v>4584</v>
      </c>
    </row>
    <row r="3246" spans="1:26" x14ac:dyDescent="0.3">
      <c r="A3246" s="200">
        <v>338100</v>
      </c>
      <c r="B3246" s="200" t="s">
        <v>4086</v>
      </c>
      <c r="C3246" s="200" t="s">
        <v>338</v>
      </c>
      <c r="D3246" s="200" t="s">
        <v>349</v>
      </c>
      <c r="I3246" s="200" t="s">
        <v>4584</v>
      </c>
    </row>
    <row r="3247" spans="1:26" x14ac:dyDescent="0.3">
      <c r="A3247" s="200">
        <v>336500</v>
      </c>
      <c r="B3247" s="200" t="s">
        <v>2180</v>
      </c>
      <c r="C3247" s="200" t="s">
        <v>1146</v>
      </c>
      <c r="D3247" s="200" t="s">
        <v>263</v>
      </c>
      <c r="I3247" s="200" t="s">
        <v>4584</v>
      </c>
      <c r="Y3247" s="200" t="s">
        <v>4648</v>
      </c>
      <c r="Z3247" s="200" t="s">
        <v>4648</v>
      </c>
    </row>
    <row r="3248" spans="1:26" x14ac:dyDescent="0.3">
      <c r="A3248" s="200">
        <v>336501</v>
      </c>
      <c r="B3248" s="200" t="s">
        <v>3387</v>
      </c>
      <c r="C3248" s="200" t="s">
        <v>1857</v>
      </c>
      <c r="D3248" s="200" t="s">
        <v>429</v>
      </c>
      <c r="I3248" s="200" t="s">
        <v>4584</v>
      </c>
      <c r="Y3248" s="200" t="s">
        <v>4648</v>
      </c>
      <c r="Z3248" s="200" t="s">
        <v>4648</v>
      </c>
    </row>
    <row r="3249" spans="1:26" x14ac:dyDescent="0.3">
      <c r="A3249" s="200">
        <v>333719</v>
      </c>
      <c r="B3249" s="200" t="s">
        <v>5720</v>
      </c>
      <c r="C3249" s="200" t="s">
        <v>564</v>
      </c>
      <c r="I3249" s="200" t="s">
        <v>4647</v>
      </c>
      <c r="W3249" s="200" t="s">
        <v>4648</v>
      </c>
      <c r="Y3249" s="200" t="s">
        <v>4648</v>
      </c>
      <c r="Z3249" s="200" t="s">
        <v>4648</v>
      </c>
    </row>
    <row r="3250" spans="1:26" x14ac:dyDescent="0.3">
      <c r="A3250" s="200">
        <v>324091</v>
      </c>
      <c r="B3250" s="200" t="s">
        <v>2323</v>
      </c>
      <c r="C3250" s="200" t="s">
        <v>266</v>
      </c>
      <c r="D3250" s="200" t="s">
        <v>850</v>
      </c>
      <c r="I3250" s="200" t="s">
        <v>4584</v>
      </c>
      <c r="W3250" s="200" t="s">
        <v>4648</v>
      </c>
      <c r="X3250" s="200" t="s">
        <v>4648</v>
      </c>
      <c r="Y3250" s="200" t="s">
        <v>4648</v>
      </c>
      <c r="Z3250" s="200" t="s">
        <v>4648</v>
      </c>
    </row>
    <row r="3251" spans="1:26" x14ac:dyDescent="0.3">
      <c r="A3251" s="200">
        <v>336982</v>
      </c>
      <c r="B3251" s="200" t="s">
        <v>3498</v>
      </c>
      <c r="C3251" s="200" t="s">
        <v>200</v>
      </c>
      <c r="D3251" s="200" t="s">
        <v>986</v>
      </c>
      <c r="I3251" s="200" t="s">
        <v>4584</v>
      </c>
    </row>
    <row r="3252" spans="1:26" x14ac:dyDescent="0.3">
      <c r="A3252" s="200">
        <v>336503</v>
      </c>
      <c r="B3252" s="200" t="s">
        <v>3388</v>
      </c>
      <c r="C3252" s="200" t="s">
        <v>333</v>
      </c>
      <c r="D3252" s="200" t="s">
        <v>462</v>
      </c>
      <c r="I3252" s="200" t="s">
        <v>4584</v>
      </c>
      <c r="Y3252" s="200" t="s">
        <v>4648</v>
      </c>
      <c r="Z3252" s="200" t="s">
        <v>4648</v>
      </c>
    </row>
    <row r="3253" spans="1:26" x14ac:dyDescent="0.3">
      <c r="A3253" s="200">
        <v>334648</v>
      </c>
      <c r="B3253" s="200" t="s">
        <v>2723</v>
      </c>
      <c r="C3253" s="200" t="s">
        <v>394</v>
      </c>
      <c r="D3253" s="200" t="s">
        <v>2724</v>
      </c>
      <c r="I3253" s="200" t="s">
        <v>4584</v>
      </c>
    </row>
    <row r="3254" spans="1:26" x14ac:dyDescent="0.3">
      <c r="A3254" s="200">
        <v>336509</v>
      </c>
      <c r="B3254" s="200" t="s">
        <v>3389</v>
      </c>
      <c r="C3254" s="200" t="s">
        <v>3390</v>
      </c>
      <c r="D3254" s="200" t="s">
        <v>3391</v>
      </c>
      <c r="I3254" s="200" t="s">
        <v>4584</v>
      </c>
      <c r="Y3254" s="200" t="s">
        <v>4648</v>
      </c>
      <c r="Z3254" s="200" t="s">
        <v>4648</v>
      </c>
    </row>
    <row r="3255" spans="1:26" x14ac:dyDescent="0.3">
      <c r="A3255" s="200">
        <v>336511</v>
      </c>
      <c r="B3255" s="200" t="s">
        <v>2181</v>
      </c>
      <c r="C3255" s="200" t="s">
        <v>222</v>
      </c>
      <c r="D3255" s="200" t="s">
        <v>755</v>
      </c>
      <c r="I3255" s="200" t="s">
        <v>4584</v>
      </c>
      <c r="Y3255" s="200" t="s">
        <v>4648</v>
      </c>
      <c r="Z3255" s="200" t="s">
        <v>4648</v>
      </c>
    </row>
    <row r="3256" spans="1:26" x14ac:dyDescent="0.3">
      <c r="A3256" s="200">
        <v>336512</v>
      </c>
      <c r="B3256" s="200" t="s">
        <v>2182</v>
      </c>
      <c r="C3256" s="200" t="s">
        <v>945</v>
      </c>
      <c r="D3256" s="200" t="s">
        <v>292</v>
      </c>
      <c r="I3256" s="200" t="s">
        <v>4584</v>
      </c>
      <c r="Z3256" s="200" t="s">
        <v>4648</v>
      </c>
    </row>
    <row r="3257" spans="1:26" x14ac:dyDescent="0.3">
      <c r="A3257" s="200">
        <v>333594</v>
      </c>
      <c r="B3257" s="200" t="s">
        <v>5723</v>
      </c>
      <c r="C3257" s="200" t="s">
        <v>303</v>
      </c>
      <c r="D3257" s="200" t="s">
        <v>537</v>
      </c>
      <c r="I3257" s="200" t="s">
        <v>4647</v>
      </c>
    </row>
    <row r="3258" spans="1:26" x14ac:dyDescent="0.3">
      <c r="A3258" s="200">
        <v>334649</v>
      </c>
      <c r="B3258" s="200" t="s">
        <v>2725</v>
      </c>
      <c r="C3258" s="200" t="s">
        <v>252</v>
      </c>
      <c r="D3258" s="200" t="s">
        <v>257</v>
      </c>
      <c r="I3258" s="200" t="s">
        <v>4584</v>
      </c>
      <c r="W3258" s="200" t="s">
        <v>4648</v>
      </c>
      <c r="X3258" s="200" t="s">
        <v>4648</v>
      </c>
      <c r="Y3258" s="200" t="s">
        <v>4648</v>
      </c>
      <c r="Z3258" s="200" t="s">
        <v>4648</v>
      </c>
    </row>
    <row r="3259" spans="1:26" x14ac:dyDescent="0.3">
      <c r="A3259" s="200">
        <v>336513</v>
      </c>
      <c r="B3259" s="200" t="s">
        <v>3392</v>
      </c>
      <c r="C3259" s="200" t="s">
        <v>661</v>
      </c>
      <c r="D3259" s="200" t="s">
        <v>867</v>
      </c>
      <c r="I3259" s="200" t="s">
        <v>4584</v>
      </c>
      <c r="Y3259" s="200" t="s">
        <v>4648</v>
      </c>
      <c r="Z3259" s="200" t="s">
        <v>4648</v>
      </c>
    </row>
    <row r="3260" spans="1:26" x14ac:dyDescent="0.3">
      <c r="A3260" s="200">
        <v>338104</v>
      </c>
      <c r="B3260" s="200" t="s">
        <v>4088</v>
      </c>
      <c r="C3260" s="200" t="s">
        <v>313</v>
      </c>
      <c r="D3260" s="200" t="s">
        <v>4089</v>
      </c>
      <c r="I3260" s="200" t="s">
        <v>4584</v>
      </c>
      <c r="Z3260" s="200" t="s">
        <v>4648</v>
      </c>
    </row>
    <row r="3261" spans="1:26" x14ac:dyDescent="0.3">
      <c r="A3261" s="200">
        <v>330753</v>
      </c>
      <c r="B3261" s="200" t="s">
        <v>1535</v>
      </c>
      <c r="C3261" s="200" t="s">
        <v>437</v>
      </c>
      <c r="D3261" s="200" t="s">
        <v>551</v>
      </c>
      <c r="I3261" s="200" t="s">
        <v>4584</v>
      </c>
      <c r="X3261" s="200" t="s">
        <v>4648</v>
      </c>
      <c r="Y3261" s="200" t="s">
        <v>4648</v>
      </c>
      <c r="Z3261" s="200" t="s">
        <v>4648</v>
      </c>
    </row>
    <row r="3262" spans="1:26" x14ac:dyDescent="0.3">
      <c r="A3262" s="200">
        <v>334651</v>
      </c>
      <c r="B3262" s="200" t="s">
        <v>2726</v>
      </c>
      <c r="C3262" s="200" t="s">
        <v>665</v>
      </c>
      <c r="D3262" s="200" t="s">
        <v>1209</v>
      </c>
      <c r="I3262" s="200" t="s">
        <v>4584</v>
      </c>
      <c r="W3262" s="200" t="s">
        <v>4648</v>
      </c>
      <c r="X3262" s="200" t="s">
        <v>4648</v>
      </c>
      <c r="Y3262" s="200" t="s">
        <v>4648</v>
      </c>
      <c r="Z3262" s="200" t="s">
        <v>4648</v>
      </c>
    </row>
    <row r="3263" spans="1:26" x14ac:dyDescent="0.3">
      <c r="A3263" s="200">
        <v>334652</v>
      </c>
      <c r="B3263" s="200" t="s">
        <v>2727</v>
      </c>
      <c r="C3263" s="200" t="s">
        <v>563</v>
      </c>
      <c r="D3263" s="200" t="s">
        <v>263</v>
      </c>
      <c r="I3263" s="200" t="s">
        <v>4584</v>
      </c>
      <c r="W3263" s="200" t="s">
        <v>4648</v>
      </c>
      <c r="X3263" s="200" t="s">
        <v>4648</v>
      </c>
      <c r="Y3263" s="200" t="s">
        <v>4648</v>
      </c>
      <c r="Z3263" s="200" t="s">
        <v>4648</v>
      </c>
    </row>
    <row r="3264" spans="1:26" x14ac:dyDescent="0.3">
      <c r="A3264" s="200">
        <v>331271</v>
      </c>
      <c r="B3264" s="200" t="s">
        <v>2424</v>
      </c>
      <c r="C3264" s="200" t="s">
        <v>207</v>
      </c>
      <c r="I3264" s="200" t="s">
        <v>4584</v>
      </c>
      <c r="W3264" s="200" t="s">
        <v>4648</v>
      </c>
      <c r="X3264" s="200" t="s">
        <v>4648</v>
      </c>
      <c r="Y3264" s="200" t="s">
        <v>4648</v>
      </c>
      <c r="Z3264" s="200" t="s">
        <v>4648</v>
      </c>
    </row>
    <row r="3265" spans="1:26" x14ac:dyDescent="0.3">
      <c r="A3265" s="200">
        <v>336520</v>
      </c>
      <c r="B3265" s="200" t="s">
        <v>2186</v>
      </c>
      <c r="C3265" s="200" t="s">
        <v>209</v>
      </c>
      <c r="D3265" s="200" t="s">
        <v>377</v>
      </c>
      <c r="I3265" s="200" t="s">
        <v>4584</v>
      </c>
      <c r="Y3265" s="200" t="s">
        <v>4648</v>
      </c>
      <c r="Z3265" s="200" t="s">
        <v>4648</v>
      </c>
    </row>
    <row r="3266" spans="1:26" x14ac:dyDescent="0.3">
      <c r="A3266" s="200">
        <v>326698</v>
      </c>
      <c r="B3266" s="200" t="s">
        <v>5726</v>
      </c>
      <c r="C3266" s="200" t="s">
        <v>663</v>
      </c>
      <c r="D3266" s="200" t="s">
        <v>498</v>
      </c>
      <c r="I3266" s="200" t="s">
        <v>4647</v>
      </c>
      <c r="Y3266" s="200" t="s">
        <v>4648</v>
      </c>
      <c r="Z3266" s="200" t="s">
        <v>4648</v>
      </c>
    </row>
    <row r="3267" spans="1:26" x14ac:dyDescent="0.3">
      <c r="A3267" s="200">
        <v>322827</v>
      </c>
      <c r="B3267" s="200" t="s">
        <v>5727</v>
      </c>
      <c r="C3267" s="200" t="s">
        <v>209</v>
      </c>
      <c r="D3267" s="200" t="s">
        <v>883</v>
      </c>
      <c r="F3267" s="200">
        <v>32777</v>
      </c>
      <c r="G3267" s="200" t="s">
        <v>5728</v>
      </c>
      <c r="H3267" s="200">
        <v>1</v>
      </c>
      <c r="I3267" s="200" t="s">
        <v>4647</v>
      </c>
    </row>
    <row r="3268" spans="1:26" x14ac:dyDescent="0.3">
      <c r="A3268" s="200">
        <v>312237</v>
      </c>
      <c r="B3268" s="200" t="s">
        <v>5729</v>
      </c>
      <c r="C3268" s="200" t="s">
        <v>200</v>
      </c>
      <c r="D3268" s="200" t="s">
        <v>614</v>
      </c>
      <c r="I3268" s="200" t="s">
        <v>4647</v>
      </c>
    </row>
    <row r="3269" spans="1:26" x14ac:dyDescent="0.3">
      <c r="A3269" s="200">
        <v>312243</v>
      </c>
      <c r="B3269" s="200" t="s">
        <v>5730</v>
      </c>
      <c r="C3269" s="200" t="s">
        <v>273</v>
      </c>
      <c r="D3269" s="200" t="s">
        <v>314</v>
      </c>
      <c r="I3269" s="200" t="s">
        <v>4647</v>
      </c>
      <c r="W3269" s="200" t="s">
        <v>4648</v>
      </c>
      <c r="Y3269" s="200" t="s">
        <v>4648</v>
      </c>
      <c r="Z3269" s="200" t="s">
        <v>4648</v>
      </c>
    </row>
    <row r="3270" spans="1:26" x14ac:dyDescent="0.3">
      <c r="A3270" s="200">
        <v>316657</v>
      </c>
      <c r="B3270" s="200" t="s">
        <v>5731</v>
      </c>
      <c r="C3270" s="200" t="s">
        <v>333</v>
      </c>
      <c r="D3270" s="200" t="s">
        <v>323</v>
      </c>
      <c r="I3270" s="200" t="s">
        <v>4647</v>
      </c>
      <c r="V3270" s="200" t="s">
        <v>4648</v>
      </c>
      <c r="W3270" s="200" t="s">
        <v>4648</v>
      </c>
      <c r="Y3270" s="200" t="s">
        <v>4648</v>
      </c>
      <c r="Z3270" s="200" t="s">
        <v>4648</v>
      </c>
    </row>
    <row r="3271" spans="1:26" x14ac:dyDescent="0.3">
      <c r="A3271" s="200">
        <v>338252</v>
      </c>
      <c r="B3271" s="200" t="s">
        <v>4173</v>
      </c>
      <c r="C3271" s="200" t="s">
        <v>4174</v>
      </c>
      <c r="D3271" s="200" t="s">
        <v>2188</v>
      </c>
      <c r="I3271" s="200" t="s">
        <v>4584</v>
      </c>
      <c r="Z3271" s="200" t="s">
        <v>4648</v>
      </c>
    </row>
    <row r="3272" spans="1:26" x14ac:dyDescent="0.3">
      <c r="A3272" s="200">
        <v>336522</v>
      </c>
      <c r="B3272" s="200" t="s">
        <v>2187</v>
      </c>
      <c r="C3272" s="200" t="s">
        <v>1069</v>
      </c>
      <c r="D3272" s="200" t="s">
        <v>2188</v>
      </c>
      <c r="I3272" s="200" t="s">
        <v>4584</v>
      </c>
      <c r="Z3272" s="200" t="s">
        <v>4648</v>
      </c>
    </row>
    <row r="3273" spans="1:26" x14ac:dyDescent="0.3">
      <c r="A3273" s="200">
        <v>333031</v>
      </c>
      <c r="B3273" s="200" t="s">
        <v>5734</v>
      </c>
      <c r="C3273" s="200" t="s">
        <v>698</v>
      </c>
      <c r="D3273" s="200" t="s">
        <v>799</v>
      </c>
      <c r="I3273" s="200" t="s">
        <v>4647</v>
      </c>
      <c r="Y3273" s="200" t="s">
        <v>4648</v>
      </c>
      <c r="Z3273" s="200" t="s">
        <v>4648</v>
      </c>
    </row>
    <row r="3274" spans="1:26" x14ac:dyDescent="0.3">
      <c r="A3274" s="200">
        <v>333032</v>
      </c>
      <c r="B3274" s="200" t="s">
        <v>1598</v>
      </c>
      <c r="C3274" s="200" t="s">
        <v>273</v>
      </c>
      <c r="D3274" s="200" t="s">
        <v>425</v>
      </c>
      <c r="I3274" s="200" t="s">
        <v>4584</v>
      </c>
      <c r="X3274" s="200" t="s">
        <v>4648</v>
      </c>
      <c r="Y3274" s="200" t="s">
        <v>4648</v>
      </c>
      <c r="Z3274" s="200" t="s">
        <v>4648</v>
      </c>
    </row>
    <row r="3275" spans="1:26" x14ac:dyDescent="0.3">
      <c r="A3275" s="200">
        <v>338109</v>
      </c>
      <c r="B3275" s="200" t="s">
        <v>1598</v>
      </c>
      <c r="C3275" s="200" t="s">
        <v>266</v>
      </c>
      <c r="D3275" s="200" t="s">
        <v>524</v>
      </c>
      <c r="I3275" s="200" t="s">
        <v>4584</v>
      </c>
      <c r="Z3275" s="200" t="s">
        <v>4648</v>
      </c>
    </row>
    <row r="3276" spans="1:26" x14ac:dyDescent="0.3">
      <c r="A3276" s="200">
        <v>330770</v>
      </c>
      <c r="B3276" s="200" t="s">
        <v>2418</v>
      </c>
      <c r="C3276" s="200" t="s">
        <v>373</v>
      </c>
      <c r="D3276" s="200" t="s">
        <v>768</v>
      </c>
      <c r="I3276" s="200" t="s">
        <v>4584</v>
      </c>
      <c r="W3276" s="200" t="s">
        <v>4648</v>
      </c>
      <c r="X3276" s="200" t="s">
        <v>4648</v>
      </c>
      <c r="Y3276" s="200" t="s">
        <v>4648</v>
      </c>
      <c r="Z3276" s="200" t="s">
        <v>4648</v>
      </c>
    </row>
    <row r="3277" spans="1:26" x14ac:dyDescent="0.3">
      <c r="A3277" s="200">
        <v>338110</v>
      </c>
      <c r="B3277" s="200" t="s">
        <v>4091</v>
      </c>
      <c r="C3277" s="200" t="s">
        <v>273</v>
      </c>
      <c r="D3277" s="200" t="s">
        <v>4353</v>
      </c>
      <c r="F3277" s="200">
        <v>33439</v>
      </c>
      <c r="G3277" s="200" t="s">
        <v>4525</v>
      </c>
      <c r="H3277" s="200">
        <v>1</v>
      </c>
      <c r="I3277" s="200" t="s">
        <v>4584</v>
      </c>
    </row>
    <row r="3278" spans="1:26" x14ac:dyDescent="0.3">
      <c r="A3278" s="200">
        <v>330771</v>
      </c>
      <c r="B3278" s="200" t="s">
        <v>5735</v>
      </c>
      <c r="C3278" s="200" t="s">
        <v>531</v>
      </c>
      <c r="D3278" s="200" t="s">
        <v>789</v>
      </c>
      <c r="I3278" s="200" t="s">
        <v>4647</v>
      </c>
      <c r="Z3278" s="200" t="s">
        <v>4648</v>
      </c>
    </row>
    <row r="3279" spans="1:26" x14ac:dyDescent="0.3">
      <c r="A3279" s="200">
        <v>327028</v>
      </c>
      <c r="B3279" s="200" t="s">
        <v>1488</v>
      </c>
      <c r="C3279" s="200" t="s">
        <v>209</v>
      </c>
      <c r="D3279" s="200" t="s">
        <v>349</v>
      </c>
      <c r="I3279" s="200" t="s">
        <v>4584</v>
      </c>
      <c r="X3279" s="200" t="s">
        <v>4648</v>
      </c>
      <c r="Y3279" s="200" t="s">
        <v>4648</v>
      </c>
      <c r="Z3279" s="200" t="s">
        <v>4648</v>
      </c>
    </row>
    <row r="3280" spans="1:26" x14ac:dyDescent="0.3">
      <c r="A3280" s="200">
        <v>333033</v>
      </c>
      <c r="B3280" s="200" t="s">
        <v>1599</v>
      </c>
      <c r="C3280" s="200" t="s">
        <v>362</v>
      </c>
      <c r="D3280" s="200" t="s">
        <v>577</v>
      </c>
      <c r="I3280" s="200" t="s">
        <v>4584</v>
      </c>
      <c r="X3280" s="200" t="s">
        <v>4648</v>
      </c>
      <c r="Y3280" s="200" t="s">
        <v>4648</v>
      </c>
      <c r="Z3280" s="200" t="s">
        <v>4648</v>
      </c>
    </row>
    <row r="3281" spans="1:26" x14ac:dyDescent="0.3">
      <c r="A3281" s="200">
        <v>336524</v>
      </c>
      <c r="B3281" s="200" t="s">
        <v>2190</v>
      </c>
      <c r="C3281" s="200" t="s">
        <v>2191</v>
      </c>
      <c r="D3281" s="200" t="s">
        <v>911</v>
      </c>
      <c r="I3281" s="200" t="s">
        <v>4584</v>
      </c>
    </row>
    <row r="3282" spans="1:26" x14ac:dyDescent="0.3">
      <c r="A3282" s="200">
        <v>338111</v>
      </c>
      <c r="B3282" s="200" t="s">
        <v>4092</v>
      </c>
      <c r="C3282" s="200" t="s">
        <v>251</v>
      </c>
      <c r="D3282" s="200" t="s">
        <v>1078</v>
      </c>
      <c r="I3282" s="200" t="s">
        <v>4584</v>
      </c>
      <c r="Z3282" s="200" t="s">
        <v>4648</v>
      </c>
    </row>
    <row r="3283" spans="1:26" x14ac:dyDescent="0.3">
      <c r="A3283" s="200">
        <v>336525</v>
      </c>
      <c r="B3283" s="200" t="s">
        <v>2192</v>
      </c>
      <c r="C3283" s="200" t="s">
        <v>200</v>
      </c>
      <c r="D3283" s="200" t="s">
        <v>532</v>
      </c>
      <c r="I3283" s="200" t="s">
        <v>4584</v>
      </c>
      <c r="Y3283" s="200" t="s">
        <v>4648</v>
      </c>
      <c r="Z3283" s="200" t="s">
        <v>4648</v>
      </c>
    </row>
    <row r="3284" spans="1:26" x14ac:dyDescent="0.3">
      <c r="A3284" s="200">
        <v>315379</v>
      </c>
      <c r="B3284" s="200" t="s">
        <v>1114</v>
      </c>
      <c r="C3284" s="200" t="s">
        <v>203</v>
      </c>
      <c r="D3284" s="200" t="s">
        <v>351</v>
      </c>
      <c r="I3284" s="200" t="s">
        <v>4584</v>
      </c>
      <c r="V3284" s="200" t="s">
        <v>4648</v>
      </c>
      <c r="X3284" s="200" t="s">
        <v>4648</v>
      </c>
      <c r="Y3284" s="200" t="s">
        <v>4648</v>
      </c>
      <c r="Z3284" s="200" t="s">
        <v>4648</v>
      </c>
    </row>
    <row r="3285" spans="1:26" x14ac:dyDescent="0.3">
      <c r="A3285" s="200">
        <v>333038</v>
      </c>
      <c r="B3285" s="200" t="s">
        <v>2497</v>
      </c>
      <c r="C3285" s="200" t="s">
        <v>2100</v>
      </c>
      <c r="D3285" s="200" t="s">
        <v>320</v>
      </c>
      <c r="I3285" s="200" t="s">
        <v>4584</v>
      </c>
      <c r="W3285" s="200" t="s">
        <v>4648</v>
      </c>
      <c r="X3285" s="200" t="s">
        <v>4648</v>
      </c>
      <c r="Y3285" s="200" t="s">
        <v>4648</v>
      </c>
      <c r="Z3285" s="200" t="s">
        <v>4648</v>
      </c>
    </row>
    <row r="3286" spans="1:26" x14ac:dyDescent="0.3">
      <c r="A3286" s="200">
        <v>336528</v>
      </c>
      <c r="B3286" s="200" t="s">
        <v>3394</v>
      </c>
      <c r="C3286" s="200" t="s">
        <v>512</v>
      </c>
      <c r="D3286" s="200" t="s">
        <v>1066</v>
      </c>
      <c r="I3286" s="200" t="s">
        <v>4584</v>
      </c>
      <c r="Y3286" s="200" t="s">
        <v>4648</v>
      </c>
      <c r="Z3286" s="200" t="s">
        <v>4648</v>
      </c>
    </row>
    <row r="3287" spans="1:26" x14ac:dyDescent="0.3">
      <c r="A3287" s="200">
        <v>333039</v>
      </c>
      <c r="B3287" s="200" t="s">
        <v>5736</v>
      </c>
      <c r="C3287" s="200" t="s">
        <v>373</v>
      </c>
      <c r="D3287" s="200" t="s">
        <v>228</v>
      </c>
      <c r="I3287" s="200" t="s">
        <v>4647</v>
      </c>
      <c r="Z3287" s="200" t="s">
        <v>4648</v>
      </c>
    </row>
    <row r="3288" spans="1:26" x14ac:dyDescent="0.3">
      <c r="A3288" s="200">
        <v>327072</v>
      </c>
      <c r="B3288" s="200" t="s">
        <v>2843</v>
      </c>
      <c r="C3288" s="200" t="s">
        <v>2844</v>
      </c>
      <c r="D3288" s="200" t="s">
        <v>436</v>
      </c>
      <c r="I3288" s="200" t="s">
        <v>4584</v>
      </c>
      <c r="V3288" s="200" t="s">
        <v>4648</v>
      </c>
      <c r="W3288" s="200" t="s">
        <v>4648</v>
      </c>
      <c r="Y3288" s="200" t="s">
        <v>4648</v>
      </c>
      <c r="Z3288" s="200" t="s">
        <v>4648</v>
      </c>
    </row>
    <row r="3289" spans="1:26" x14ac:dyDescent="0.3">
      <c r="A3289" s="200">
        <v>324110</v>
      </c>
      <c r="B3289" s="200" t="s">
        <v>2808</v>
      </c>
      <c r="C3289" s="200" t="s">
        <v>2809</v>
      </c>
      <c r="D3289" s="200" t="s">
        <v>452</v>
      </c>
      <c r="I3289" s="200" t="s">
        <v>4584</v>
      </c>
      <c r="V3289" s="200" t="s">
        <v>4648</v>
      </c>
      <c r="W3289" s="200" t="s">
        <v>4648</v>
      </c>
      <c r="Y3289" s="200" t="s">
        <v>4648</v>
      </c>
      <c r="Z3289" s="200" t="s">
        <v>4648</v>
      </c>
    </row>
    <row r="3290" spans="1:26" x14ac:dyDescent="0.3">
      <c r="A3290" s="200">
        <v>336529</v>
      </c>
      <c r="B3290" s="200" t="s">
        <v>2193</v>
      </c>
      <c r="C3290" s="200" t="s">
        <v>409</v>
      </c>
      <c r="D3290" s="200" t="s">
        <v>2194</v>
      </c>
      <c r="I3290" s="200" t="s">
        <v>4584</v>
      </c>
      <c r="Y3290" s="200" t="s">
        <v>4648</v>
      </c>
      <c r="Z3290" s="200" t="s">
        <v>4648</v>
      </c>
    </row>
    <row r="3291" spans="1:26" x14ac:dyDescent="0.3">
      <c r="A3291" s="200">
        <v>333040</v>
      </c>
      <c r="B3291" s="200" t="s">
        <v>2498</v>
      </c>
      <c r="C3291" s="200" t="s">
        <v>278</v>
      </c>
      <c r="D3291" s="200" t="s">
        <v>265</v>
      </c>
      <c r="I3291" s="200" t="s">
        <v>4584</v>
      </c>
      <c r="W3291" s="200" t="s">
        <v>4648</v>
      </c>
      <c r="X3291" s="200" t="s">
        <v>4648</v>
      </c>
      <c r="Y3291" s="200" t="s">
        <v>4648</v>
      </c>
      <c r="Z3291" s="200" t="s">
        <v>4648</v>
      </c>
    </row>
    <row r="3292" spans="1:26" x14ac:dyDescent="0.3">
      <c r="A3292" s="200">
        <v>338115</v>
      </c>
      <c r="B3292" s="200" t="s">
        <v>4094</v>
      </c>
      <c r="C3292" s="200" t="s">
        <v>293</v>
      </c>
      <c r="D3292" s="200" t="s">
        <v>910</v>
      </c>
      <c r="I3292" s="200" t="s">
        <v>4584</v>
      </c>
    </row>
    <row r="3293" spans="1:26" x14ac:dyDescent="0.3">
      <c r="A3293" s="200">
        <v>336531</v>
      </c>
      <c r="B3293" s="200" t="s">
        <v>3395</v>
      </c>
      <c r="C3293" s="200" t="s">
        <v>211</v>
      </c>
      <c r="D3293" s="200" t="s">
        <v>1952</v>
      </c>
      <c r="I3293" s="200" t="s">
        <v>4584</v>
      </c>
      <c r="Y3293" s="200" t="s">
        <v>4648</v>
      </c>
      <c r="Z3293" s="200" t="s">
        <v>4648</v>
      </c>
    </row>
    <row r="3294" spans="1:26" x14ac:dyDescent="0.3">
      <c r="A3294" s="200">
        <v>330778</v>
      </c>
      <c r="B3294" s="200" t="s">
        <v>2908</v>
      </c>
      <c r="C3294" s="200" t="s">
        <v>357</v>
      </c>
      <c r="D3294" s="200" t="s">
        <v>254</v>
      </c>
      <c r="I3294" s="200" t="s">
        <v>4584</v>
      </c>
      <c r="V3294" s="200" t="s">
        <v>4648</v>
      </c>
      <c r="W3294" s="200" t="s">
        <v>4648</v>
      </c>
      <c r="X3294" s="200" t="s">
        <v>4648</v>
      </c>
      <c r="Y3294" s="200" t="s">
        <v>4648</v>
      </c>
      <c r="Z3294" s="200" t="s">
        <v>4648</v>
      </c>
    </row>
    <row r="3295" spans="1:26" x14ac:dyDescent="0.3">
      <c r="A3295" s="200">
        <v>334661</v>
      </c>
      <c r="B3295" s="200" t="s">
        <v>1304</v>
      </c>
      <c r="C3295" s="200" t="s">
        <v>2728</v>
      </c>
      <c r="D3295" s="200" t="s">
        <v>312</v>
      </c>
      <c r="I3295" s="200" t="s">
        <v>4584</v>
      </c>
      <c r="W3295" s="200" t="s">
        <v>4648</v>
      </c>
      <c r="X3295" s="200" t="s">
        <v>4648</v>
      </c>
      <c r="Y3295" s="200" t="s">
        <v>4648</v>
      </c>
      <c r="Z3295" s="200" t="s">
        <v>4648</v>
      </c>
    </row>
    <row r="3296" spans="1:26" x14ac:dyDescent="0.3">
      <c r="A3296" s="200">
        <v>338117</v>
      </c>
      <c r="B3296" s="200" t="s">
        <v>4095</v>
      </c>
      <c r="C3296" s="200" t="s">
        <v>905</v>
      </c>
      <c r="D3296" s="200" t="s">
        <v>4355</v>
      </c>
      <c r="F3296" s="200">
        <v>36918</v>
      </c>
      <c r="G3296" s="200" t="s">
        <v>4409</v>
      </c>
      <c r="H3296" s="200">
        <v>1</v>
      </c>
      <c r="I3296" s="200" t="s">
        <v>4584</v>
      </c>
    </row>
    <row r="3297" spans="1:26" x14ac:dyDescent="0.3">
      <c r="A3297" s="200">
        <v>338118</v>
      </c>
      <c r="B3297" s="200" t="s">
        <v>4096</v>
      </c>
      <c r="C3297" s="200" t="s">
        <v>531</v>
      </c>
      <c r="D3297" s="200" t="s">
        <v>352</v>
      </c>
      <c r="I3297" s="200" t="s">
        <v>4584</v>
      </c>
      <c r="Z3297" s="200" t="s">
        <v>4648</v>
      </c>
    </row>
    <row r="3298" spans="1:26" x14ac:dyDescent="0.3">
      <c r="A3298" s="200">
        <v>338119</v>
      </c>
      <c r="B3298" s="200" t="s">
        <v>4097</v>
      </c>
      <c r="C3298" s="200" t="s">
        <v>203</v>
      </c>
      <c r="D3298" s="200" t="s">
        <v>254</v>
      </c>
      <c r="I3298" s="200" t="s">
        <v>4584</v>
      </c>
      <c r="Z3298" s="200" t="s">
        <v>4648</v>
      </c>
    </row>
    <row r="3299" spans="1:26" x14ac:dyDescent="0.3">
      <c r="A3299" s="200">
        <v>330779</v>
      </c>
      <c r="B3299" s="200" t="s">
        <v>5737</v>
      </c>
      <c r="C3299" s="200" t="s">
        <v>358</v>
      </c>
      <c r="D3299" s="200" t="s">
        <v>5738</v>
      </c>
      <c r="I3299" s="200" t="s">
        <v>4647</v>
      </c>
      <c r="Z3299" s="200" t="s">
        <v>4648</v>
      </c>
    </row>
    <row r="3300" spans="1:26" x14ac:dyDescent="0.3">
      <c r="A3300" s="200">
        <v>334662</v>
      </c>
      <c r="B3300" s="200" t="s">
        <v>1424</v>
      </c>
      <c r="C3300" s="200" t="s">
        <v>286</v>
      </c>
      <c r="D3300" s="200" t="s">
        <v>1037</v>
      </c>
      <c r="I3300" s="200" t="s">
        <v>4584</v>
      </c>
      <c r="Y3300" s="200" t="s">
        <v>4648</v>
      </c>
      <c r="Z3300" s="200" t="s">
        <v>4648</v>
      </c>
    </row>
    <row r="3301" spans="1:26" x14ac:dyDescent="0.3">
      <c r="A3301" s="200">
        <v>336534</v>
      </c>
      <c r="B3301" s="200" t="s">
        <v>894</v>
      </c>
      <c r="C3301" s="200" t="s">
        <v>372</v>
      </c>
      <c r="D3301" s="200" t="s">
        <v>312</v>
      </c>
      <c r="I3301" s="200" t="s">
        <v>4584</v>
      </c>
      <c r="Y3301" s="200" t="s">
        <v>4648</v>
      </c>
      <c r="Z3301" s="200" t="s">
        <v>4648</v>
      </c>
    </row>
    <row r="3302" spans="1:26" x14ac:dyDescent="0.3">
      <c r="A3302" s="200">
        <v>321430</v>
      </c>
      <c r="B3302" s="200" t="s">
        <v>5740</v>
      </c>
      <c r="C3302" s="200" t="s">
        <v>5741</v>
      </c>
      <c r="D3302" s="200" t="s">
        <v>351</v>
      </c>
      <c r="I3302" s="200" t="s">
        <v>4647</v>
      </c>
    </row>
    <row r="3303" spans="1:26" x14ac:dyDescent="0.3">
      <c r="A3303" s="200">
        <v>333047</v>
      </c>
      <c r="B3303" s="200" t="s">
        <v>5742</v>
      </c>
      <c r="C3303" s="200" t="s">
        <v>201</v>
      </c>
      <c r="D3303" s="200" t="s">
        <v>5743</v>
      </c>
      <c r="F3303" s="200">
        <v>35065</v>
      </c>
      <c r="G3303" s="200" t="s">
        <v>4397</v>
      </c>
      <c r="H3303" s="200">
        <v>1</v>
      </c>
      <c r="I3303" s="200" t="s">
        <v>4647</v>
      </c>
    </row>
    <row r="3304" spans="1:26" x14ac:dyDescent="0.3">
      <c r="A3304" s="200">
        <v>336535</v>
      </c>
      <c r="B3304" s="200" t="s">
        <v>3396</v>
      </c>
      <c r="C3304" s="200" t="s">
        <v>251</v>
      </c>
      <c r="D3304" s="200" t="s">
        <v>468</v>
      </c>
      <c r="I3304" s="200" t="s">
        <v>4584</v>
      </c>
      <c r="Y3304" s="200" t="s">
        <v>4648</v>
      </c>
      <c r="Z3304" s="200" t="s">
        <v>4648</v>
      </c>
    </row>
    <row r="3305" spans="1:26" x14ac:dyDescent="0.3">
      <c r="A3305" s="200">
        <v>317465</v>
      </c>
      <c r="B3305" s="200" t="s">
        <v>1735</v>
      </c>
      <c r="C3305" s="200" t="s">
        <v>632</v>
      </c>
      <c r="D3305" s="200" t="s">
        <v>1736</v>
      </c>
      <c r="I3305" s="200" t="s">
        <v>4584</v>
      </c>
      <c r="V3305" s="200" t="s">
        <v>4648</v>
      </c>
      <c r="W3305" s="200" t="s">
        <v>4648</v>
      </c>
      <c r="Y3305" s="200" t="s">
        <v>4648</v>
      </c>
      <c r="Z3305" s="200" t="s">
        <v>4648</v>
      </c>
    </row>
    <row r="3306" spans="1:26" x14ac:dyDescent="0.3">
      <c r="A3306" s="200">
        <v>331096</v>
      </c>
      <c r="B3306" s="200" t="s">
        <v>5744</v>
      </c>
      <c r="C3306" s="200" t="s">
        <v>337</v>
      </c>
      <c r="D3306" s="200" t="s">
        <v>498</v>
      </c>
      <c r="I3306" s="200" t="s">
        <v>4647</v>
      </c>
    </row>
    <row r="3307" spans="1:26" x14ac:dyDescent="0.3">
      <c r="A3307" s="200">
        <v>327968</v>
      </c>
      <c r="B3307" s="200" t="s">
        <v>1278</v>
      </c>
      <c r="C3307" s="200" t="s">
        <v>237</v>
      </c>
      <c r="D3307" s="200" t="s">
        <v>308</v>
      </c>
      <c r="I3307" s="200" t="s">
        <v>4584</v>
      </c>
      <c r="Y3307" s="200" t="s">
        <v>4648</v>
      </c>
      <c r="Z3307" s="200" t="s">
        <v>4648</v>
      </c>
    </row>
    <row r="3308" spans="1:26" x14ac:dyDescent="0.3">
      <c r="A3308" s="200">
        <v>327462</v>
      </c>
      <c r="B3308" s="200" t="s">
        <v>2853</v>
      </c>
      <c r="C3308" s="200" t="s">
        <v>216</v>
      </c>
      <c r="D3308" s="200" t="s">
        <v>340</v>
      </c>
      <c r="I3308" s="200" t="s">
        <v>4584</v>
      </c>
      <c r="V3308" s="200" t="s">
        <v>4648</v>
      </c>
      <c r="W3308" s="200" t="s">
        <v>4648</v>
      </c>
      <c r="Y3308" s="200" t="s">
        <v>4648</v>
      </c>
      <c r="Z3308" s="200" t="s">
        <v>4648</v>
      </c>
    </row>
    <row r="3309" spans="1:26" x14ac:dyDescent="0.3">
      <c r="A3309" s="200">
        <v>327687</v>
      </c>
      <c r="B3309" s="200" t="s">
        <v>5745</v>
      </c>
      <c r="C3309" s="200" t="s">
        <v>520</v>
      </c>
      <c r="D3309" s="200" t="s">
        <v>477</v>
      </c>
      <c r="I3309" s="200" t="s">
        <v>4647</v>
      </c>
      <c r="V3309" s="200" t="s">
        <v>4648</v>
      </c>
      <c r="W3309" s="200" t="s">
        <v>4648</v>
      </c>
      <c r="Y3309" s="200" t="s">
        <v>4648</v>
      </c>
      <c r="Z3309" s="200" t="s">
        <v>4648</v>
      </c>
    </row>
    <row r="3310" spans="1:26" x14ac:dyDescent="0.3">
      <c r="A3310" s="200">
        <v>336539</v>
      </c>
      <c r="B3310" s="200" t="s">
        <v>2196</v>
      </c>
      <c r="C3310" s="200" t="s">
        <v>203</v>
      </c>
      <c r="D3310" s="200" t="s">
        <v>257</v>
      </c>
      <c r="I3310" s="200" t="s">
        <v>4584</v>
      </c>
      <c r="Z3310" s="200" t="s">
        <v>4648</v>
      </c>
    </row>
    <row r="3311" spans="1:26" x14ac:dyDescent="0.3">
      <c r="A3311" s="200">
        <v>330790</v>
      </c>
      <c r="B3311" s="200" t="s">
        <v>2419</v>
      </c>
      <c r="C3311" s="200" t="s">
        <v>428</v>
      </c>
      <c r="D3311" s="200" t="s">
        <v>762</v>
      </c>
      <c r="I3311" s="200" t="s">
        <v>4584</v>
      </c>
      <c r="W3311" s="200" t="s">
        <v>4648</v>
      </c>
      <c r="X3311" s="200" t="s">
        <v>4648</v>
      </c>
      <c r="Y3311" s="200" t="s">
        <v>4648</v>
      </c>
      <c r="Z3311" s="200" t="s">
        <v>4648</v>
      </c>
    </row>
    <row r="3312" spans="1:26" x14ac:dyDescent="0.3">
      <c r="A3312" s="200">
        <v>336544</v>
      </c>
      <c r="B3312" s="200" t="s">
        <v>3617</v>
      </c>
      <c r="C3312" s="200" t="s">
        <v>209</v>
      </c>
      <c r="D3312" s="200" t="s">
        <v>3618</v>
      </c>
      <c r="I3312" s="200" t="s">
        <v>4584</v>
      </c>
    </row>
    <row r="3313" spans="1:26" x14ac:dyDescent="0.3">
      <c r="A3313" s="200">
        <v>333056</v>
      </c>
      <c r="B3313" s="200" t="s">
        <v>1351</v>
      </c>
      <c r="C3313" s="200" t="s">
        <v>300</v>
      </c>
      <c r="D3313" s="200" t="s">
        <v>623</v>
      </c>
      <c r="I3313" s="200" t="s">
        <v>4584</v>
      </c>
      <c r="Y3313" s="200" t="s">
        <v>4648</v>
      </c>
      <c r="Z3313" s="200" t="s">
        <v>4648</v>
      </c>
    </row>
    <row r="3314" spans="1:26" x14ac:dyDescent="0.3">
      <c r="A3314" s="200">
        <v>336547</v>
      </c>
      <c r="B3314" s="200" t="s">
        <v>3397</v>
      </c>
      <c r="C3314" s="200" t="s">
        <v>1362</v>
      </c>
      <c r="D3314" s="200" t="s">
        <v>721</v>
      </c>
      <c r="I3314" s="200" t="s">
        <v>4584</v>
      </c>
      <c r="Y3314" s="200" t="s">
        <v>4648</v>
      </c>
      <c r="Z3314" s="200" t="s">
        <v>4648</v>
      </c>
    </row>
    <row r="3315" spans="1:26" x14ac:dyDescent="0.3">
      <c r="A3315" s="200">
        <v>336548</v>
      </c>
      <c r="B3315" s="200" t="s">
        <v>2198</v>
      </c>
      <c r="C3315" s="200" t="s">
        <v>216</v>
      </c>
      <c r="D3315" s="200" t="s">
        <v>966</v>
      </c>
      <c r="I3315" s="200" t="s">
        <v>4584</v>
      </c>
      <c r="Z3315" s="200" t="s">
        <v>4648</v>
      </c>
    </row>
    <row r="3316" spans="1:26" x14ac:dyDescent="0.3">
      <c r="A3316" s="200">
        <v>336549</v>
      </c>
      <c r="B3316" s="200" t="s">
        <v>2199</v>
      </c>
      <c r="C3316" s="200" t="s">
        <v>738</v>
      </c>
      <c r="D3316" s="200" t="s">
        <v>774</v>
      </c>
      <c r="I3316" s="200" t="s">
        <v>4584</v>
      </c>
      <c r="Y3316" s="200" t="s">
        <v>4648</v>
      </c>
      <c r="Z3316" s="200" t="s">
        <v>4648</v>
      </c>
    </row>
    <row r="3317" spans="1:26" x14ac:dyDescent="0.3">
      <c r="A3317" s="200">
        <v>334664</v>
      </c>
      <c r="B3317" s="200" t="s">
        <v>2729</v>
      </c>
      <c r="C3317" s="200" t="s">
        <v>303</v>
      </c>
      <c r="D3317" s="200" t="s">
        <v>543</v>
      </c>
      <c r="I3317" s="200" t="s">
        <v>4584</v>
      </c>
      <c r="W3317" s="200" t="s">
        <v>4648</v>
      </c>
      <c r="X3317" s="200" t="s">
        <v>4648</v>
      </c>
      <c r="Y3317" s="200" t="s">
        <v>4648</v>
      </c>
      <c r="Z3317" s="200" t="s">
        <v>4648</v>
      </c>
    </row>
    <row r="3318" spans="1:26" x14ac:dyDescent="0.3">
      <c r="A3318" s="200">
        <v>328647</v>
      </c>
      <c r="B3318" s="200" t="s">
        <v>5748</v>
      </c>
      <c r="C3318" s="200" t="s">
        <v>682</v>
      </c>
      <c r="I3318" s="200" t="s">
        <v>4647</v>
      </c>
      <c r="Z3318" s="200" t="s">
        <v>4648</v>
      </c>
    </row>
    <row r="3319" spans="1:26" x14ac:dyDescent="0.3">
      <c r="A3319" s="200">
        <v>330799</v>
      </c>
      <c r="B3319" s="200" t="s">
        <v>5749</v>
      </c>
      <c r="C3319" s="200" t="s">
        <v>200</v>
      </c>
      <c r="D3319" s="200" t="s">
        <v>5750</v>
      </c>
      <c r="I3319" s="200" t="s">
        <v>4647</v>
      </c>
    </row>
    <row r="3320" spans="1:26" x14ac:dyDescent="0.3">
      <c r="A3320" s="200">
        <v>338126</v>
      </c>
      <c r="B3320" s="200" t="s">
        <v>4101</v>
      </c>
      <c r="C3320" s="200" t="s">
        <v>413</v>
      </c>
      <c r="D3320" s="200" t="s">
        <v>267</v>
      </c>
      <c r="I3320" s="200" t="s">
        <v>4584</v>
      </c>
      <c r="Z3320" s="200" t="s">
        <v>4648</v>
      </c>
    </row>
    <row r="3321" spans="1:26" x14ac:dyDescent="0.3">
      <c r="A3321" s="200">
        <v>338127</v>
      </c>
      <c r="B3321" s="200" t="s">
        <v>4102</v>
      </c>
      <c r="C3321" s="200" t="s">
        <v>338</v>
      </c>
      <c r="D3321" s="200" t="s">
        <v>4103</v>
      </c>
      <c r="I3321" s="200" t="s">
        <v>4584</v>
      </c>
      <c r="Z3321" s="200" t="s">
        <v>4648</v>
      </c>
    </row>
    <row r="3322" spans="1:26" x14ac:dyDescent="0.3">
      <c r="A3322" s="200">
        <v>334671</v>
      </c>
      <c r="B3322" s="200" t="s">
        <v>2730</v>
      </c>
      <c r="C3322" s="200" t="s">
        <v>209</v>
      </c>
      <c r="D3322" s="200" t="s">
        <v>245</v>
      </c>
      <c r="I3322" s="200" t="s">
        <v>4584</v>
      </c>
      <c r="W3322" s="200" t="s">
        <v>4648</v>
      </c>
      <c r="X3322" s="200" t="s">
        <v>4648</v>
      </c>
      <c r="Y3322" s="200" t="s">
        <v>4648</v>
      </c>
      <c r="Z3322" s="200" t="s">
        <v>4648</v>
      </c>
    </row>
    <row r="3323" spans="1:26" x14ac:dyDescent="0.3">
      <c r="A3323" s="200">
        <v>327788</v>
      </c>
      <c r="B3323" s="200" t="s">
        <v>5754</v>
      </c>
      <c r="C3323" s="200" t="s">
        <v>300</v>
      </c>
      <c r="D3323" s="200" t="s">
        <v>830</v>
      </c>
      <c r="I3323" s="200" t="s">
        <v>4647</v>
      </c>
      <c r="V3323" s="200" t="s">
        <v>4648</v>
      </c>
      <c r="W3323" s="200" t="s">
        <v>4648</v>
      </c>
      <c r="Y3323" s="200" t="s">
        <v>4648</v>
      </c>
      <c r="Z3323" s="200" t="s">
        <v>4648</v>
      </c>
    </row>
    <row r="3324" spans="1:26" x14ac:dyDescent="0.3">
      <c r="A3324" s="200">
        <v>336556</v>
      </c>
      <c r="B3324" s="200" t="s">
        <v>2203</v>
      </c>
      <c r="C3324" s="200" t="s">
        <v>216</v>
      </c>
      <c r="D3324" s="200" t="s">
        <v>4362</v>
      </c>
      <c r="F3324" s="200">
        <v>35796</v>
      </c>
      <c r="G3324" s="200" t="s">
        <v>4389</v>
      </c>
      <c r="H3324" s="200">
        <v>1</v>
      </c>
      <c r="I3324" s="200" t="s">
        <v>4584</v>
      </c>
    </row>
    <row r="3325" spans="1:26" x14ac:dyDescent="0.3">
      <c r="A3325" s="200">
        <v>326832</v>
      </c>
      <c r="B3325" s="200" t="s">
        <v>5755</v>
      </c>
      <c r="C3325" s="200" t="s">
        <v>317</v>
      </c>
      <c r="D3325" s="200" t="s">
        <v>318</v>
      </c>
      <c r="I3325" s="200" t="s">
        <v>4647</v>
      </c>
    </row>
    <row r="3326" spans="1:26" x14ac:dyDescent="0.3">
      <c r="A3326" s="200">
        <v>336558</v>
      </c>
      <c r="B3326" s="200" t="s">
        <v>2204</v>
      </c>
      <c r="C3326" s="200" t="s">
        <v>661</v>
      </c>
      <c r="D3326" s="200" t="s">
        <v>2205</v>
      </c>
      <c r="I3326" s="200" t="s">
        <v>4584</v>
      </c>
    </row>
    <row r="3327" spans="1:26" x14ac:dyDescent="0.3">
      <c r="A3327" s="200">
        <v>336560</v>
      </c>
      <c r="B3327" s="200" t="s">
        <v>2206</v>
      </c>
      <c r="C3327" s="200" t="s">
        <v>457</v>
      </c>
      <c r="D3327" s="200" t="s">
        <v>235</v>
      </c>
      <c r="I3327" s="200" t="s">
        <v>4584</v>
      </c>
      <c r="Z3327" s="200" t="s">
        <v>4648</v>
      </c>
    </row>
    <row r="3328" spans="1:26" x14ac:dyDescent="0.3">
      <c r="A3328" s="200">
        <v>338313</v>
      </c>
      <c r="B3328" s="200" t="s">
        <v>2206</v>
      </c>
      <c r="I3328" s="200" t="s">
        <v>4584</v>
      </c>
      <c r="Z3328" s="200" t="s">
        <v>4648</v>
      </c>
    </row>
    <row r="3329" spans="1:26" x14ac:dyDescent="0.3">
      <c r="A3329" s="200">
        <v>334674</v>
      </c>
      <c r="B3329" s="200" t="s">
        <v>1716</v>
      </c>
      <c r="C3329" s="200" t="s">
        <v>747</v>
      </c>
      <c r="D3329" s="200" t="s">
        <v>896</v>
      </c>
      <c r="I3329" s="200" t="s">
        <v>4584</v>
      </c>
      <c r="X3329" s="200" t="s">
        <v>4648</v>
      </c>
      <c r="Y3329" s="200" t="s">
        <v>4648</v>
      </c>
      <c r="Z3329" s="200" t="s">
        <v>4648</v>
      </c>
    </row>
    <row r="3330" spans="1:26" x14ac:dyDescent="0.3">
      <c r="A3330" s="200">
        <v>318965</v>
      </c>
      <c r="B3330" s="200" t="s">
        <v>5759</v>
      </c>
      <c r="C3330" s="200" t="s">
        <v>200</v>
      </c>
      <c r="D3330" s="200" t="s">
        <v>328</v>
      </c>
      <c r="I3330" s="200" t="s">
        <v>4647</v>
      </c>
      <c r="Z3330" s="200" t="s">
        <v>4648</v>
      </c>
    </row>
    <row r="3331" spans="1:26" x14ac:dyDescent="0.3">
      <c r="A3331" s="200">
        <v>330813</v>
      </c>
      <c r="B3331" s="200" t="s">
        <v>5760</v>
      </c>
      <c r="C3331" s="200" t="s">
        <v>977</v>
      </c>
      <c r="D3331" s="200" t="s">
        <v>550</v>
      </c>
      <c r="I3331" s="200" t="s">
        <v>4647</v>
      </c>
      <c r="Z3331" s="200" t="s">
        <v>4648</v>
      </c>
    </row>
    <row r="3332" spans="1:26" x14ac:dyDescent="0.3">
      <c r="A3332" s="200">
        <v>334677</v>
      </c>
      <c r="B3332" s="200" t="s">
        <v>5761</v>
      </c>
      <c r="C3332" s="200" t="s">
        <v>5762</v>
      </c>
      <c r="D3332" s="200" t="s">
        <v>1213</v>
      </c>
      <c r="I3332" s="200" t="s">
        <v>4647</v>
      </c>
      <c r="Y3332" s="200" t="s">
        <v>4648</v>
      </c>
      <c r="Z3332" s="200" t="s">
        <v>4648</v>
      </c>
    </row>
    <row r="3333" spans="1:26" x14ac:dyDescent="0.3">
      <c r="A3333" s="200">
        <v>336566</v>
      </c>
      <c r="B3333" s="200" t="s">
        <v>3398</v>
      </c>
      <c r="C3333" s="200" t="s">
        <v>311</v>
      </c>
      <c r="D3333" s="200" t="s">
        <v>392</v>
      </c>
      <c r="I3333" s="200" t="s">
        <v>4584</v>
      </c>
      <c r="Y3333" s="200" t="s">
        <v>4648</v>
      </c>
      <c r="Z3333" s="200" t="s">
        <v>4648</v>
      </c>
    </row>
    <row r="3334" spans="1:26" x14ac:dyDescent="0.3">
      <c r="A3334" s="200">
        <v>334678</v>
      </c>
      <c r="B3334" s="200" t="s">
        <v>2731</v>
      </c>
      <c r="C3334" s="200" t="s">
        <v>333</v>
      </c>
      <c r="D3334" s="200" t="s">
        <v>577</v>
      </c>
      <c r="I3334" s="200" t="s">
        <v>4584</v>
      </c>
      <c r="W3334" s="200" t="s">
        <v>4648</v>
      </c>
      <c r="X3334" s="200" t="s">
        <v>4648</v>
      </c>
      <c r="Y3334" s="200" t="s">
        <v>4648</v>
      </c>
      <c r="Z3334" s="200" t="s">
        <v>4648</v>
      </c>
    </row>
    <row r="3335" spans="1:26" x14ac:dyDescent="0.3">
      <c r="A3335" s="200">
        <v>336567</v>
      </c>
      <c r="B3335" s="200" t="s">
        <v>2207</v>
      </c>
      <c r="C3335" s="200" t="s">
        <v>418</v>
      </c>
      <c r="D3335" s="200" t="s">
        <v>268</v>
      </c>
      <c r="I3335" s="200" t="s">
        <v>4584</v>
      </c>
      <c r="Z3335" s="200" t="s">
        <v>4648</v>
      </c>
    </row>
    <row r="3336" spans="1:26" x14ac:dyDescent="0.3">
      <c r="A3336" s="200">
        <v>334989</v>
      </c>
      <c r="B3336" s="200" t="s">
        <v>1430</v>
      </c>
      <c r="C3336" s="200" t="s">
        <v>673</v>
      </c>
      <c r="I3336" s="200" t="s">
        <v>4584</v>
      </c>
      <c r="Z3336" s="200" t="s">
        <v>4648</v>
      </c>
    </row>
    <row r="3337" spans="1:26" x14ac:dyDescent="0.3">
      <c r="A3337" s="200">
        <v>330814</v>
      </c>
      <c r="B3337" s="200" t="s">
        <v>1536</v>
      </c>
      <c r="C3337" s="200" t="s">
        <v>641</v>
      </c>
      <c r="D3337" s="200" t="s">
        <v>215</v>
      </c>
      <c r="I3337" s="200" t="s">
        <v>4584</v>
      </c>
      <c r="W3337" s="200" t="s">
        <v>4648</v>
      </c>
      <c r="Y3337" s="200" t="s">
        <v>4648</v>
      </c>
      <c r="Z3337" s="200" t="s">
        <v>4648</v>
      </c>
    </row>
    <row r="3338" spans="1:26" x14ac:dyDescent="0.3">
      <c r="A3338" s="200">
        <v>334679</v>
      </c>
      <c r="B3338" s="200" t="s">
        <v>2732</v>
      </c>
      <c r="C3338" s="200" t="s">
        <v>603</v>
      </c>
      <c r="D3338" s="200" t="s">
        <v>471</v>
      </c>
      <c r="I3338" s="200" t="s">
        <v>4584</v>
      </c>
      <c r="W3338" s="200" t="s">
        <v>4648</v>
      </c>
      <c r="X3338" s="200" t="s">
        <v>4648</v>
      </c>
      <c r="Y3338" s="200" t="s">
        <v>4648</v>
      </c>
      <c r="Z3338" s="200" t="s">
        <v>4648</v>
      </c>
    </row>
    <row r="3339" spans="1:26" x14ac:dyDescent="0.3">
      <c r="A3339" s="200">
        <v>326257</v>
      </c>
      <c r="B3339" s="200" t="s">
        <v>5764</v>
      </c>
      <c r="C3339" s="200" t="s">
        <v>315</v>
      </c>
      <c r="D3339" s="200" t="s">
        <v>377</v>
      </c>
      <c r="I3339" s="200" t="s">
        <v>4647</v>
      </c>
      <c r="Z3339" s="200" t="s">
        <v>4648</v>
      </c>
    </row>
    <row r="3340" spans="1:26" x14ac:dyDescent="0.3">
      <c r="A3340" s="200">
        <v>312493</v>
      </c>
      <c r="B3340" s="200" t="s">
        <v>5765</v>
      </c>
      <c r="C3340" s="200" t="s">
        <v>227</v>
      </c>
      <c r="D3340" s="200" t="s">
        <v>312</v>
      </c>
      <c r="I3340" s="200" t="s">
        <v>4647</v>
      </c>
    </row>
    <row r="3341" spans="1:26" x14ac:dyDescent="0.3">
      <c r="A3341" s="200">
        <v>333068</v>
      </c>
      <c r="B3341" s="200" t="s">
        <v>2499</v>
      </c>
      <c r="C3341" s="200" t="s">
        <v>203</v>
      </c>
      <c r="D3341" s="200" t="s">
        <v>916</v>
      </c>
      <c r="I3341" s="200" t="s">
        <v>4584</v>
      </c>
      <c r="W3341" s="200" t="s">
        <v>4648</v>
      </c>
      <c r="X3341" s="200" t="s">
        <v>4648</v>
      </c>
      <c r="Y3341" s="200" t="s">
        <v>4648</v>
      </c>
      <c r="Z3341" s="200" t="s">
        <v>4648</v>
      </c>
    </row>
    <row r="3342" spans="1:26" x14ac:dyDescent="0.3">
      <c r="A3342" s="200">
        <v>336572</v>
      </c>
      <c r="B3342" s="200" t="s">
        <v>2209</v>
      </c>
      <c r="C3342" s="200" t="s">
        <v>606</v>
      </c>
      <c r="D3342" s="200" t="s">
        <v>268</v>
      </c>
      <c r="I3342" s="200" t="s">
        <v>4584</v>
      </c>
      <c r="Z3342" s="200" t="s">
        <v>4648</v>
      </c>
    </row>
    <row r="3343" spans="1:26" x14ac:dyDescent="0.3">
      <c r="A3343" s="200">
        <v>334680</v>
      </c>
      <c r="B3343" s="200" t="s">
        <v>2733</v>
      </c>
      <c r="C3343" s="200" t="s">
        <v>533</v>
      </c>
      <c r="D3343" s="200" t="s">
        <v>354</v>
      </c>
      <c r="I3343" s="200" t="s">
        <v>4584</v>
      </c>
      <c r="W3343" s="200" t="s">
        <v>4648</v>
      </c>
      <c r="X3343" s="200" t="s">
        <v>4648</v>
      </c>
      <c r="Y3343" s="200" t="s">
        <v>4648</v>
      </c>
      <c r="Z3343" s="200" t="s">
        <v>4648</v>
      </c>
    </row>
    <row r="3344" spans="1:26" x14ac:dyDescent="0.3">
      <c r="A3344" s="200">
        <v>328743</v>
      </c>
      <c r="B3344" s="200" t="s">
        <v>5766</v>
      </c>
      <c r="C3344" s="200" t="s">
        <v>407</v>
      </c>
      <c r="D3344" s="200" t="s">
        <v>890</v>
      </c>
      <c r="I3344" s="200" t="s">
        <v>4647</v>
      </c>
      <c r="Z3344" s="200" t="s">
        <v>4648</v>
      </c>
    </row>
    <row r="3345" spans="1:26" x14ac:dyDescent="0.3">
      <c r="A3345" s="200">
        <v>325777</v>
      </c>
      <c r="B3345" s="200" t="s">
        <v>5767</v>
      </c>
      <c r="C3345" s="200" t="s">
        <v>315</v>
      </c>
      <c r="D3345" s="200" t="s">
        <v>956</v>
      </c>
      <c r="I3345" s="200" t="s">
        <v>4647</v>
      </c>
    </row>
    <row r="3346" spans="1:26" x14ac:dyDescent="0.3">
      <c r="A3346" s="200">
        <v>336575</v>
      </c>
      <c r="B3346" s="200" t="s">
        <v>3399</v>
      </c>
      <c r="C3346" s="200" t="s">
        <v>276</v>
      </c>
      <c r="D3346" s="200" t="s">
        <v>938</v>
      </c>
      <c r="I3346" s="200" t="s">
        <v>4584</v>
      </c>
      <c r="Y3346" s="200" t="s">
        <v>4648</v>
      </c>
      <c r="Z3346" s="200" t="s">
        <v>4648</v>
      </c>
    </row>
    <row r="3347" spans="1:26" x14ac:dyDescent="0.3">
      <c r="A3347" s="200">
        <v>334839</v>
      </c>
      <c r="B3347" s="200" t="s">
        <v>2759</v>
      </c>
      <c r="C3347" s="200" t="s">
        <v>810</v>
      </c>
      <c r="D3347" s="200" t="s">
        <v>577</v>
      </c>
      <c r="I3347" s="200" t="s">
        <v>4584</v>
      </c>
      <c r="W3347" s="200" t="s">
        <v>4648</v>
      </c>
      <c r="X3347" s="200" t="s">
        <v>4648</v>
      </c>
      <c r="Y3347" s="200" t="s">
        <v>4648</v>
      </c>
      <c r="Z3347" s="200" t="s">
        <v>4648</v>
      </c>
    </row>
    <row r="3348" spans="1:26" x14ac:dyDescent="0.3">
      <c r="A3348" s="200">
        <v>312510</v>
      </c>
      <c r="B3348" s="200" t="s">
        <v>5768</v>
      </c>
      <c r="C3348" s="200" t="s">
        <v>200</v>
      </c>
      <c r="D3348" s="200" t="s">
        <v>382</v>
      </c>
      <c r="I3348" s="200" t="s">
        <v>4647</v>
      </c>
      <c r="Y3348" s="200" t="s">
        <v>4648</v>
      </c>
      <c r="Z3348" s="200" t="s">
        <v>4648</v>
      </c>
    </row>
    <row r="3349" spans="1:26" x14ac:dyDescent="0.3">
      <c r="A3349" s="200">
        <v>333075</v>
      </c>
      <c r="B3349" s="200" t="s">
        <v>5769</v>
      </c>
      <c r="C3349" s="200" t="s">
        <v>5770</v>
      </c>
      <c r="D3349" s="200" t="s">
        <v>310</v>
      </c>
      <c r="I3349" s="200" t="s">
        <v>4647</v>
      </c>
      <c r="X3349" s="200" t="s">
        <v>4648</v>
      </c>
      <c r="Y3349" s="200" t="s">
        <v>4648</v>
      </c>
      <c r="Z3349" s="200" t="s">
        <v>4648</v>
      </c>
    </row>
    <row r="3350" spans="1:26" x14ac:dyDescent="0.3">
      <c r="A3350" s="200">
        <v>336998</v>
      </c>
      <c r="B3350" s="200" t="s">
        <v>3499</v>
      </c>
      <c r="C3350" s="200" t="s">
        <v>201</v>
      </c>
      <c r="D3350" s="200" t="s">
        <v>550</v>
      </c>
      <c r="I3350" s="200" t="s">
        <v>4584</v>
      </c>
      <c r="Z3350" s="200" t="s">
        <v>4648</v>
      </c>
    </row>
    <row r="3351" spans="1:26" x14ac:dyDescent="0.3">
      <c r="A3351" s="200">
        <v>336579</v>
      </c>
      <c r="B3351" s="200" t="s">
        <v>3401</v>
      </c>
      <c r="C3351" s="200" t="s">
        <v>541</v>
      </c>
      <c r="D3351" s="200" t="s">
        <v>803</v>
      </c>
      <c r="I3351" s="200" t="s">
        <v>4584</v>
      </c>
      <c r="Y3351" s="200" t="s">
        <v>4648</v>
      </c>
      <c r="Z3351" s="200" t="s">
        <v>4648</v>
      </c>
    </row>
    <row r="3352" spans="1:26" x14ac:dyDescent="0.3">
      <c r="A3352" s="200">
        <v>330828</v>
      </c>
      <c r="B3352" s="200" t="s">
        <v>5772</v>
      </c>
      <c r="C3352" s="200" t="s">
        <v>634</v>
      </c>
      <c r="D3352" s="200" t="s">
        <v>393</v>
      </c>
      <c r="I3352" s="200" t="s">
        <v>4647</v>
      </c>
      <c r="W3352" s="200" t="s">
        <v>4648</v>
      </c>
      <c r="Y3352" s="200" t="s">
        <v>4648</v>
      </c>
      <c r="Z3352" s="200" t="s">
        <v>4648</v>
      </c>
    </row>
    <row r="3353" spans="1:26" x14ac:dyDescent="0.3">
      <c r="A3353" s="200">
        <v>336999</v>
      </c>
      <c r="B3353" s="200" t="s">
        <v>3500</v>
      </c>
      <c r="C3353" s="200" t="s">
        <v>209</v>
      </c>
      <c r="D3353" s="200" t="s">
        <v>202</v>
      </c>
      <c r="I3353" s="200" t="s">
        <v>4584</v>
      </c>
      <c r="Y3353" s="200" t="s">
        <v>4648</v>
      </c>
      <c r="Z3353" s="200" t="s">
        <v>4648</v>
      </c>
    </row>
    <row r="3354" spans="1:26" x14ac:dyDescent="0.3">
      <c r="A3354" s="200">
        <v>336580</v>
      </c>
      <c r="B3354" s="200" t="s">
        <v>3402</v>
      </c>
      <c r="C3354" s="200" t="s">
        <v>3403</v>
      </c>
      <c r="D3354" s="200" t="s">
        <v>1223</v>
      </c>
      <c r="I3354" s="200" t="s">
        <v>4584</v>
      </c>
      <c r="Y3354" s="200" t="s">
        <v>4648</v>
      </c>
      <c r="Z3354" s="200" t="s">
        <v>4648</v>
      </c>
    </row>
    <row r="3355" spans="1:26" x14ac:dyDescent="0.3">
      <c r="A3355" s="200">
        <v>336581</v>
      </c>
      <c r="B3355" s="200" t="s">
        <v>3404</v>
      </c>
      <c r="C3355" s="200" t="s">
        <v>209</v>
      </c>
      <c r="D3355" s="200" t="s">
        <v>726</v>
      </c>
      <c r="I3355" s="200" t="s">
        <v>4584</v>
      </c>
      <c r="Z3355" s="200" t="s">
        <v>4648</v>
      </c>
    </row>
    <row r="3356" spans="1:26" x14ac:dyDescent="0.3">
      <c r="A3356" s="200">
        <v>312549</v>
      </c>
      <c r="B3356" s="200" t="s">
        <v>5775</v>
      </c>
      <c r="C3356" s="200" t="s">
        <v>5776</v>
      </c>
      <c r="D3356" s="200" t="s">
        <v>374</v>
      </c>
      <c r="I3356" s="200" t="s">
        <v>4647</v>
      </c>
    </row>
    <row r="3357" spans="1:26" x14ac:dyDescent="0.3">
      <c r="A3357" s="200">
        <v>336582</v>
      </c>
      <c r="B3357" s="200" t="s">
        <v>3405</v>
      </c>
      <c r="C3357" s="200" t="s">
        <v>1072</v>
      </c>
      <c r="D3357" s="200" t="s">
        <v>792</v>
      </c>
      <c r="I3357" s="200" t="s">
        <v>4584</v>
      </c>
      <c r="Y3357" s="200" t="s">
        <v>4648</v>
      </c>
      <c r="Z3357" s="200" t="s">
        <v>4648</v>
      </c>
    </row>
    <row r="3358" spans="1:26" x14ac:dyDescent="0.3">
      <c r="A3358" s="200">
        <v>312557</v>
      </c>
      <c r="B3358" s="200" t="s">
        <v>5777</v>
      </c>
      <c r="C3358" s="200" t="s">
        <v>200</v>
      </c>
      <c r="I3358" s="200" t="s">
        <v>4647</v>
      </c>
    </row>
    <row r="3359" spans="1:26" x14ac:dyDescent="0.3">
      <c r="A3359" s="200">
        <v>338139</v>
      </c>
      <c r="B3359" s="200" t="s">
        <v>4106</v>
      </c>
      <c r="C3359" s="200" t="s">
        <v>641</v>
      </c>
      <c r="D3359" s="200" t="s">
        <v>762</v>
      </c>
      <c r="I3359" s="200" t="s">
        <v>4584</v>
      </c>
    </row>
    <row r="3360" spans="1:26" x14ac:dyDescent="0.3">
      <c r="A3360" s="200">
        <v>333083</v>
      </c>
      <c r="B3360" s="200" t="s">
        <v>2500</v>
      </c>
      <c r="C3360" s="200" t="s">
        <v>2501</v>
      </c>
      <c r="D3360" s="200" t="s">
        <v>1116</v>
      </c>
      <c r="I3360" s="200" t="s">
        <v>4584</v>
      </c>
      <c r="W3360" s="200" t="s">
        <v>4648</v>
      </c>
      <c r="X3360" s="200" t="s">
        <v>4648</v>
      </c>
      <c r="Y3360" s="200" t="s">
        <v>4648</v>
      </c>
      <c r="Z3360" s="200" t="s">
        <v>4648</v>
      </c>
    </row>
    <row r="3361" spans="1:26" x14ac:dyDescent="0.3">
      <c r="A3361" s="200">
        <v>334684</v>
      </c>
      <c r="B3361" s="200" t="s">
        <v>2734</v>
      </c>
      <c r="C3361" s="200" t="s">
        <v>383</v>
      </c>
      <c r="D3361" s="200" t="s">
        <v>221</v>
      </c>
      <c r="I3361" s="200" t="s">
        <v>4584</v>
      </c>
      <c r="W3361" s="200" t="s">
        <v>4648</v>
      </c>
      <c r="X3361" s="200" t="s">
        <v>4648</v>
      </c>
      <c r="Y3361" s="200" t="s">
        <v>4648</v>
      </c>
      <c r="Z3361" s="200" t="s">
        <v>4648</v>
      </c>
    </row>
    <row r="3362" spans="1:26" x14ac:dyDescent="0.3">
      <c r="A3362" s="200">
        <v>334685</v>
      </c>
      <c r="B3362" s="200" t="s">
        <v>2735</v>
      </c>
      <c r="C3362" s="200" t="s">
        <v>1898</v>
      </c>
      <c r="D3362" s="200" t="s">
        <v>306</v>
      </c>
      <c r="I3362" s="200" t="s">
        <v>4584</v>
      </c>
      <c r="W3362" s="200" t="s">
        <v>4648</v>
      </c>
      <c r="X3362" s="200" t="s">
        <v>4648</v>
      </c>
      <c r="Y3362" s="200" t="s">
        <v>4648</v>
      </c>
      <c r="Z3362" s="200" t="s">
        <v>4648</v>
      </c>
    </row>
    <row r="3363" spans="1:26" x14ac:dyDescent="0.3">
      <c r="A3363" s="200">
        <v>336583</v>
      </c>
      <c r="B3363" s="200" t="s">
        <v>2210</v>
      </c>
      <c r="C3363" s="200" t="s">
        <v>200</v>
      </c>
      <c r="D3363" s="200" t="s">
        <v>280</v>
      </c>
      <c r="I3363" s="200" t="s">
        <v>4584</v>
      </c>
      <c r="Y3363" s="200" t="s">
        <v>4648</v>
      </c>
      <c r="Z3363" s="200" t="s">
        <v>4648</v>
      </c>
    </row>
    <row r="3364" spans="1:26" x14ac:dyDescent="0.3">
      <c r="A3364" s="200">
        <v>338140</v>
      </c>
      <c r="B3364" s="200" t="s">
        <v>4107</v>
      </c>
      <c r="C3364" s="200" t="s">
        <v>384</v>
      </c>
      <c r="D3364" s="200" t="s">
        <v>4108</v>
      </c>
      <c r="I3364" s="200" t="s">
        <v>4584</v>
      </c>
    </row>
    <row r="3365" spans="1:26" x14ac:dyDescent="0.3">
      <c r="A3365" s="200">
        <v>338141</v>
      </c>
      <c r="B3365" s="200" t="s">
        <v>4109</v>
      </c>
      <c r="C3365" s="200" t="s">
        <v>255</v>
      </c>
      <c r="D3365" s="200" t="s">
        <v>3561</v>
      </c>
      <c r="I3365" s="200" t="s">
        <v>4584</v>
      </c>
      <c r="Z3365" s="200" t="s">
        <v>4648</v>
      </c>
    </row>
    <row r="3366" spans="1:26" x14ac:dyDescent="0.3">
      <c r="A3366" s="200">
        <v>336585</v>
      </c>
      <c r="B3366" s="200" t="s">
        <v>3406</v>
      </c>
      <c r="C3366" s="200" t="s">
        <v>200</v>
      </c>
      <c r="D3366" s="200" t="s">
        <v>217</v>
      </c>
      <c r="I3366" s="200" t="s">
        <v>4584</v>
      </c>
      <c r="Y3366" s="200" t="s">
        <v>4648</v>
      </c>
      <c r="Z3366" s="200" t="s">
        <v>4648</v>
      </c>
    </row>
    <row r="3367" spans="1:26" x14ac:dyDescent="0.3">
      <c r="A3367" s="200">
        <v>321484</v>
      </c>
      <c r="B3367" s="200" t="s">
        <v>5780</v>
      </c>
      <c r="C3367" s="200" t="s">
        <v>478</v>
      </c>
      <c r="I3367" s="200" t="s">
        <v>4647</v>
      </c>
    </row>
    <row r="3368" spans="1:26" x14ac:dyDescent="0.3">
      <c r="A3368" s="200">
        <v>336591</v>
      </c>
      <c r="B3368" s="200" t="s">
        <v>2211</v>
      </c>
      <c r="C3368" s="200" t="s">
        <v>501</v>
      </c>
      <c r="D3368" s="200" t="s">
        <v>371</v>
      </c>
      <c r="I3368" s="200" t="s">
        <v>4584</v>
      </c>
      <c r="Y3368" s="200" t="s">
        <v>4648</v>
      </c>
      <c r="Z3368" s="200" t="s">
        <v>4648</v>
      </c>
    </row>
    <row r="3369" spans="1:26" x14ac:dyDescent="0.3">
      <c r="A3369" s="200">
        <v>334691</v>
      </c>
      <c r="B3369" s="200" t="s">
        <v>1717</v>
      </c>
      <c r="C3369" s="200" t="s">
        <v>540</v>
      </c>
      <c r="D3369" s="200" t="s">
        <v>1038</v>
      </c>
      <c r="I3369" s="200" t="s">
        <v>4584</v>
      </c>
      <c r="W3369" s="200" t="s">
        <v>4648</v>
      </c>
      <c r="Y3369" s="200" t="s">
        <v>4648</v>
      </c>
      <c r="Z3369" s="200" t="s">
        <v>4648</v>
      </c>
    </row>
    <row r="3370" spans="1:26" x14ac:dyDescent="0.3">
      <c r="A3370" s="200">
        <v>328303</v>
      </c>
      <c r="B3370" s="200" t="s">
        <v>5781</v>
      </c>
      <c r="C3370" s="200" t="s">
        <v>307</v>
      </c>
      <c r="D3370" s="200" t="s">
        <v>477</v>
      </c>
      <c r="I3370" s="200" t="s">
        <v>4647</v>
      </c>
      <c r="Z3370" s="200" t="s">
        <v>4648</v>
      </c>
    </row>
    <row r="3371" spans="1:26" x14ac:dyDescent="0.3">
      <c r="A3371" s="200">
        <v>327906</v>
      </c>
      <c r="B3371" s="200" t="s">
        <v>5782</v>
      </c>
      <c r="C3371" s="200" t="s">
        <v>355</v>
      </c>
      <c r="D3371" s="200" t="s">
        <v>4834</v>
      </c>
      <c r="I3371" s="200" t="s">
        <v>4647</v>
      </c>
    </row>
    <row r="3372" spans="1:26" x14ac:dyDescent="0.3">
      <c r="A3372" s="200">
        <v>334692</v>
      </c>
      <c r="B3372" s="200" t="s">
        <v>1425</v>
      </c>
      <c r="C3372" s="200" t="s">
        <v>541</v>
      </c>
      <c r="D3372" s="200" t="s">
        <v>637</v>
      </c>
      <c r="I3372" s="200" t="s">
        <v>4584</v>
      </c>
      <c r="Y3372" s="200" t="s">
        <v>4648</v>
      </c>
      <c r="Z3372" s="200" t="s">
        <v>4648</v>
      </c>
    </row>
    <row r="3373" spans="1:26" x14ac:dyDescent="0.3">
      <c r="A3373" s="200">
        <v>336596</v>
      </c>
      <c r="B3373" s="200" t="s">
        <v>3407</v>
      </c>
      <c r="C3373" s="200" t="s">
        <v>209</v>
      </c>
      <c r="D3373" s="200" t="s">
        <v>213</v>
      </c>
      <c r="I3373" s="200" t="s">
        <v>4584</v>
      </c>
      <c r="Y3373" s="200" t="s">
        <v>4648</v>
      </c>
      <c r="Z3373" s="200" t="s">
        <v>4648</v>
      </c>
    </row>
    <row r="3374" spans="1:26" x14ac:dyDescent="0.3">
      <c r="A3374" s="200">
        <v>333092</v>
      </c>
      <c r="B3374" s="200" t="s">
        <v>1117</v>
      </c>
      <c r="C3374" s="200" t="s">
        <v>811</v>
      </c>
      <c r="D3374" s="200" t="s">
        <v>1118</v>
      </c>
      <c r="I3374" s="200" t="s">
        <v>4584</v>
      </c>
      <c r="Y3374" s="200" t="s">
        <v>4648</v>
      </c>
      <c r="Z3374" s="200" t="s">
        <v>4648</v>
      </c>
    </row>
    <row r="3375" spans="1:26" x14ac:dyDescent="0.3">
      <c r="A3375" s="200">
        <v>336600</v>
      </c>
      <c r="B3375" s="200" t="s">
        <v>3408</v>
      </c>
      <c r="C3375" s="200" t="s">
        <v>264</v>
      </c>
      <c r="D3375" s="200" t="s">
        <v>956</v>
      </c>
      <c r="I3375" s="200" t="s">
        <v>4584</v>
      </c>
      <c r="Y3375" s="200" t="s">
        <v>4648</v>
      </c>
      <c r="Z3375" s="200" t="s">
        <v>4648</v>
      </c>
    </row>
    <row r="3376" spans="1:26" x14ac:dyDescent="0.3">
      <c r="A3376" s="200">
        <v>338144</v>
      </c>
      <c r="B3376" s="200" t="s">
        <v>4110</v>
      </c>
      <c r="C3376" s="200" t="s">
        <v>4111</v>
      </c>
      <c r="D3376" s="200" t="s">
        <v>258</v>
      </c>
      <c r="I3376" s="200" t="s">
        <v>4584</v>
      </c>
      <c r="Z3376" s="200" t="s">
        <v>4648</v>
      </c>
    </row>
    <row r="3377" spans="1:26" x14ac:dyDescent="0.3">
      <c r="A3377" s="200">
        <v>336601</v>
      </c>
      <c r="B3377" s="200" t="s">
        <v>3409</v>
      </c>
      <c r="C3377" s="200" t="s">
        <v>670</v>
      </c>
      <c r="D3377" s="200" t="s">
        <v>932</v>
      </c>
      <c r="I3377" s="200" t="s">
        <v>4584</v>
      </c>
      <c r="Y3377" s="200" t="s">
        <v>4648</v>
      </c>
      <c r="Z3377" s="200" t="s">
        <v>4648</v>
      </c>
    </row>
    <row r="3378" spans="1:26" x14ac:dyDescent="0.3">
      <c r="A3378" s="200">
        <v>330850</v>
      </c>
      <c r="B3378" s="200" t="s">
        <v>1537</v>
      </c>
      <c r="C3378" s="200" t="s">
        <v>909</v>
      </c>
      <c r="D3378" s="200" t="s">
        <v>310</v>
      </c>
      <c r="I3378" s="200" t="s">
        <v>4584</v>
      </c>
      <c r="W3378" s="200" t="s">
        <v>4648</v>
      </c>
      <c r="Y3378" s="200" t="s">
        <v>4648</v>
      </c>
      <c r="Z3378" s="200" t="s">
        <v>4648</v>
      </c>
    </row>
    <row r="3379" spans="1:26" x14ac:dyDescent="0.3">
      <c r="A3379" s="200">
        <v>334695</v>
      </c>
      <c r="B3379" s="200" t="s">
        <v>1718</v>
      </c>
      <c r="C3379" s="200" t="s">
        <v>1006</v>
      </c>
      <c r="D3379" s="200" t="s">
        <v>297</v>
      </c>
      <c r="I3379" s="200" t="s">
        <v>4584</v>
      </c>
      <c r="X3379" s="200" t="s">
        <v>4648</v>
      </c>
      <c r="Y3379" s="200" t="s">
        <v>4648</v>
      </c>
      <c r="Z3379" s="200" t="s">
        <v>4648</v>
      </c>
    </row>
    <row r="3380" spans="1:26" x14ac:dyDescent="0.3">
      <c r="A3380" s="200">
        <v>336603</v>
      </c>
      <c r="B3380" s="200" t="s">
        <v>2214</v>
      </c>
      <c r="C3380" s="200" t="s">
        <v>238</v>
      </c>
      <c r="D3380" s="200" t="s">
        <v>322</v>
      </c>
      <c r="I3380" s="200" t="s">
        <v>4584</v>
      </c>
    </row>
    <row r="3381" spans="1:26" x14ac:dyDescent="0.3">
      <c r="A3381" s="200">
        <v>325994</v>
      </c>
      <c r="B3381" s="200" t="s">
        <v>5786</v>
      </c>
      <c r="C3381" s="200" t="s">
        <v>269</v>
      </c>
      <c r="I3381" s="200" t="s">
        <v>4647</v>
      </c>
    </row>
    <row r="3382" spans="1:26" x14ac:dyDescent="0.3">
      <c r="A3382" s="200">
        <v>333109</v>
      </c>
      <c r="B3382" s="200" t="s">
        <v>5788</v>
      </c>
      <c r="C3382" s="200" t="s">
        <v>291</v>
      </c>
      <c r="D3382" s="200" t="s">
        <v>270</v>
      </c>
      <c r="I3382" s="200" t="s">
        <v>4647</v>
      </c>
      <c r="Y3382" s="200" t="s">
        <v>4648</v>
      </c>
      <c r="Z3382" s="200" t="s">
        <v>4648</v>
      </c>
    </row>
    <row r="3383" spans="1:26" x14ac:dyDescent="0.3">
      <c r="A3383" s="200">
        <v>330857</v>
      </c>
      <c r="B3383" s="200" t="s">
        <v>5789</v>
      </c>
      <c r="C3383" s="200" t="s">
        <v>307</v>
      </c>
      <c r="D3383" s="200" t="s">
        <v>268</v>
      </c>
      <c r="I3383" s="200" t="s">
        <v>4647</v>
      </c>
    </row>
    <row r="3384" spans="1:26" x14ac:dyDescent="0.3">
      <c r="A3384" s="200">
        <v>334698</v>
      </c>
      <c r="B3384" s="200" t="s">
        <v>5790</v>
      </c>
      <c r="C3384" s="200" t="s">
        <v>1036</v>
      </c>
      <c r="D3384" s="200" t="s">
        <v>488</v>
      </c>
      <c r="I3384" s="200" t="s">
        <v>4647</v>
      </c>
      <c r="Y3384" s="200" t="s">
        <v>4648</v>
      </c>
      <c r="Z3384" s="200" t="s">
        <v>4648</v>
      </c>
    </row>
    <row r="3385" spans="1:26" x14ac:dyDescent="0.3">
      <c r="A3385" s="200">
        <v>333114</v>
      </c>
      <c r="B3385" s="200" t="s">
        <v>5791</v>
      </c>
      <c r="C3385" s="200" t="s">
        <v>373</v>
      </c>
      <c r="D3385" s="200" t="s">
        <v>429</v>
      </c>
      <c r="I3385" s="200" t="s">
        <v>4647</v>
      </c>
      <c r="W3385" s="200" t="s">
        <v>4648</v>
      </c>
      <c r="Y3385" s="200" t="s">
        <v>4648</v>
      </c>
      <c r="Z3385" s="200" t="s">
        <v>4648</v>
      </c>
    </row>
    <row r="3386" spans="1:26" x14ac:dyDescent="0.3">
      <c r="A3386" s="200">
        <v>338152</v>
      </c>
      <c r="B3386" s="200" t="s">
        <v>4117</v>
      </c>
      <c r="C3386" s="200" t="s">
        <v>631</v>
      </c>
      <c r="D3386" s="200" t="s">
        <v>320</v>
      </c>
      <c r="I3386" s="200" t="s">
        <v>4584</v>
      </c>
    </row>
    <row r="3387" spans="1:26" x14ac:dyDescent="0.3">
      <c r="A3387" s="200">
        <v>336610</v>
      </c>
      <c r="B3387" s="200" t="s">
        <v>3410</v>
      </c>
      <c r="C3387" s="200" t="s">
        <v>209</v>
      </c>
      <c r="D3387" s="200" t="s">
        <v>263</v>
      </c>
      <c r="I3387" s="200" t="s">
        <v>4584</v>
      </c>
      <c r="Y3387" s="200" t="s">
        <v>4648</v>
      </c>
      <c r="Z3387" s="200" t="s">
        <v>4648</v>
      </c>
    </row>
    <row r="3388" spans="1:26" x14ac:dyDescent="0.3">
      <c r="A3388" s="200">
        <v>333709</v>
      </c>
      <c r="B3388" s="200" t="s">
        <v>1608</v>
      </c>
      <c r="C3388" s="200" t="s">
        <v>336</v>
      </c>
      <c r="D3388" s="200" t="s">
        <v>332</v>
      </c>
      <c r="I3388" s="200" t="s">
        <v>4584</v>
      </c>
      <c r="X3388" s="200" t="s">
        <v>4648</v>
      </c>
      <c r="Y3388" s="200" t="s">
        <v>4648</v>
      </c>
      <c r="Z3388" s="200" t="s">
        <v>4648</v>
      </c>
    </row>
    <row r="3389" spans="1:26" x14ac:dyDescent="0.3">
      <c r="A3389" s="200">
        <v>334706</v>
      </c>
      <c r="B3389" s="200" t="s">
        <v>2737</v>
      </c>
      <c r="C3389" s="200" t="s">
        <v>369</v>
      </c>
      <c r="D3389" s="200" t="s">
        <v>204</v>
      </c>
      <c r="I3389" s="200" t="s">
        <v>4584</v>
      </c>
      <c r="W3389" s="200" t="s">
        <v>4648</v>
      </c>
      <c r="X3389" s="200" t="s">
        <v>4648</v>
      </c>
      <c r="Y3389" s="200" t="s">
        <v>4648</v>
      </c>
      <c r="Z3389" s="200" t="s">
        <v>4648</v>
      </c>
    </row>
    <row r="3390" spans="1:26" x14ac:dyDescent="0.3">
      <c r="A3390" s="200">
        <v>336613</v>
      </c>
      <c r="B3390" s="200" t="s">
        <v>2217</v>
      </c>
      <c r="C3390" s="200" t="s">
        <v>2218</v>
      </c>
      <c r="D3390" s="200" t="s">
        <v>768</v>
      </c>
      <c r="I3390" s="200" t="s">
        <v>4584</v>
      </c>
      <c r="Y3390" s="200" t="s">
        <v>4648</v>
      </c>
      <c r="Z3390" s="200" t="s">
        <v>4648</v>
      </c>
    </row>
    <row r="3391" spans="1:26" x14ac:dyDescent="0.3">
      <c r="A3391" s="200">
        <v>333121</v>
      </c>
      <c r="B3391" s="200" t="s">
        <v>1352</v>
      </c>
      <c r="C3391" s="200" t="s">
        <v>937</v>
      </c>
      <c r="D3391" s="200" t="s">
        <v>925</v>
      </c>
      <c r="I3391" s="200" t="s">
        <v>4584</v>
      </c>
      <c r="Y3391" s="200" t="s">
        <v>4648</v>
      </c>
      <c r="Z3391" s="200" t="s">
        <v>4648</v>
      </c>
    </row>
    <row r="3392" spans="1:26" x14ac:dyDescent="0.3">
      <c r="A3392" s="200">
        <v>338156</v>
      </c>
      <c r="B3392" s="200" t="s">
        <v>4120</v>
      </c>
      <c r="C3392" s="200" t="s">
        <v>443</v>
      </c>
      <c r="D3392" s="200" t="s">
        <v>511</v>
      </c>
      <c r="I3392" s="200" t="s">
        <v>4584</v>
      </c>
    </row>
    <row r="3393" spans="1:26" x14ac:dyDescent="0.3">
      <c r="A3393" s="200">
        <v>324499</v>
      </c>
      <c r="B3393" s="200" t="s">
        <v>5794</v>
      </c>
      <c r="C3393" s="200" t="s">
        <v>203</v>
      </c>
      <c r="I3393" s="200" t="s">
        <v>4647</v>
      </c>
    </row>
    <row r="3394" spans="1:26" x14ac:dyDescent="0.3">
      <c r="A3394" s="200">
        <v>333123</v>
      </c>
      <c r="B3394" s="200" t="s">
        <v>2952</v>
      </c>
      <c r="C3394" s="200" t="s">
        <v>203</v>
      </c>
      <c r="D3394" s="200" t="s">
        <v>345</v>
      </c>
      <c r="I3394" s="200" t="s">
        <v>4584</v>
      </c>
      <c r="V3394" s="200" t="s">
        <v>4648</v>
      </c>
      <c r="W3394" s="200" t="s">
        <v>4648</v>
      </c>
      <c r="Y3394" s="200" t="s">
        <v>4648</v>
      </c>
      <c r="Z3394" s="200" t="s">
        <v>4648</v>
      </c>
    </row>
    <row r="3395" spans="1:26" x14ac:dyDescent="0.3">
      <c r="A3395" s="200">
        <v>328123</v>
      </c>
      <c r="B3395" s="200" t="s">
        <v>871</v>
      </c>
      <c r="C3395" s="200" t="s">
        <v>200</v>
      </c>
      <c r="D3395" s="200" t="s">
        <v>466</v>
      </c>
      <c r="I3395" s="200" t="s">
        <v>4584</v>
      </c>
      <c r="Z3395" s="200" t="s">
        <v>4648</v>
      </c>
    </row>
    <row r="3396" spans="1:26" x14ac:dyDescent="0.3">
      <c r="A3396" s="200">
        <v>333125</v>
      </c>
      <c r="B3396" s="200" t="s">
        <v>1600</v>
      </c>
      <c r="C3396" s="200" t="s">
        <v>219</v>
      </c>
      <c r="D3396" s="200" t="s">
        <v>406</v>
      </c>
      <c r="I3396" s="200" t="s">
        <v>4584</v>
      </c>
      <c r="X3396" s="200" t="s">
        <v>4648</v>
      </c>
      <c r="Y3396" s="200" t="s">
        <v>4648</v>
      </c>
      <c r="Z3396" s="200" t="s">
        <v>4648</v>
      </c>
    </row>
    <row r="3397" spans="1:26" x14ac:dyDescent="0.3">
      <c r="A3397" s="200">
        <v>330870</v>
      </c>
      <c r="B3397" s="200" t="s">
        <v>2909</v>
      </c>
      <c r="C3397" s="200" t="s">
        <v>346</v>
      </c>
      <c r="D3397" s="200" t="s">
        <v>2910</v>
      </c>
      <c r="I3397" s="200" t="s">
        <v>4584</v>
      </c>
      <c r="V3397" s="200" t="s">
        <v>4648</v>
      </c>
      <c r="W3397" s="200" t="s">
        <v>4648</v>
      </c>
      <c r="Y3397" s="200" t="s">
        <v>4648</v>
      </c>
      <c r="Z3397" s="200" t="s">
        <v>4648</v>
      </c>
    </row>
    <row r="3398" spans="1:26" x14ac:dyDescent="0.3">
      <c r="A3398" s="200">
        <v>333713</v>
      </c>
      <c r="B3398" s="200" t="s">
        <v>1609</v>
      </c>
      <c r="C3398" s="200" t="s">
        <v>564</v>
      </c>
      <c r="D3398" s="200" t="s">
        <v>260</v>
      </c>
      <c r="I3398" s="200" t="s">
        <v>4584</v>
      </c>
      <c r="X3398" s="200" t="s">
        <v>4648</v>
      </c>
      <c r="Y3398" s="200" t="s">
        <v>4648</v>
      </c>
      <c r="Z3398" s="200" t="s">
        <v>4648</v>
      </c>
    </row>
    <row r="3399" spans="1:26" x14ac:dyDescent="0.3">
      <c r="A3399" s="200">
        <v>330872</v>
      </c>
      <c r="B3399" s="200" t="s">
        <v>2911</v>
      </c>
      <c r="C3399" s="200" t="s">
        <v>952</v>
      </c>
      <c r="D3399" s="200" t="s">
        <v>638</v>
      </c>
      <c r="I3399" s="200" t="s">
        <v>4584</v>
      </c>
      <c r="V3399" s="200" t="s">
        <v>4648</v>
      </c>
      <c r="X3399" s="200" t="s">
        <v>4648</v>
      </c>
      <c r="Y3399" s="200" t="s">
        <v>4648</v>
      </c>
      <c r="Z3399" s="200" t="s">
        <v>4648</v>
      </c>
    </row>
    <row r="3400" spans="1:26" x14ac:dyDescent="0.3">
      <c r="A3400" s="200">
        <v>334712</v>
      </c>
      <c r="B3400" s="200" t="s">
        <v>2738</v>
      </c>
      <c r="C3400" s="200" t="s">
        <v>552</v>
      </c>
      <c r="D3400" s="200" t="s">
        <v>789</v>
      </c>
      <c r="I3400" s="200" t="s">
        <v>4584</v>
      </c>
      <c r="W3400" s="200" t="s">
        <v>4648</v>
      </c>
      <c r="X3400" s="200" t="s">
        <v>4648</v>
      </c>
      <c r="Y3400" s="200" t="s">
        <v>4648</v>
      </c>
      <c r="Z3400" s="200" t="s">
        <v>4648</v>
      </c>
    </row>
    <row r="3401" spans="1:26" x14ac:dyDescent="0.3">
      <c r="A3401" s="200">
        <v>334713</v>
      </c>
      <c r="B3401" s="200" t="s">
        <v>2739</v>
      </c>
      <c r="C3401" s="200" t="s">
        <v>200</v>
      </c>
      <c r="D3401" s="200" t="s">
        <v>841</v>
      </c>
      <c r="I3401" s="200" t="s">
        <v>4584</v>
      </c>
      <c r="W3401" s="200" t="s">
        <v>4648</v>
      </c>
      <c r="X3401" s="200" t="s">
        <v>4648</v>
      </c>
      <c r="Y3401" s="200" t="s">
        <v>4648</v>
      </c>
      <c r="Z3401" s="200" t="s">
        <v>4648</v>
      </c>
    </row>
    <row r="3402" spans="1:26" x14ac:dyDescent="0.3">
      <c r="A3402" s="200">
        <v>334716</v>
      </c>
      <c r="B3402" s="200" t="s">
        <v>2740</v>
      </c>
      <c r="C3402" s="200" t="s">
        <v>200</v>
      </c>
      <c r="D3402" s="200" t="s">
        <v>831</v>
      </c>
      <c r="I3402" s="200" t="s">
        <v>4584</v>
      </c>
      <c r="W3402" s="200" t="s">
        <v>4648</v>
      </c>
      <c r="X3402" s="200" t="s">
        <v>4648</v>
      </c>
      <c r="Y3402" s="200" t="s">
        <v>4648</v>
      </c>
      <c r="Z3402" s="200" t="s">
        <v>4648</v>
      </c>
    </row>
    <row r="3403" spans="1:26" x14ac:dyDescent="0.3">
      <c r="A3403" s="200">
        <v>336620</v>
      </c>
      <c r="B3403" s="200" t="s">
        <v>2220</v>
      </c>
      <c r="C3403" s="200" t="s">
        <v>624</v>
      </c>
      <c r="D3403" s="200" t="s">
        <v>345</v>
      </c>
      <c r="I3403" s="200" t="s">
        <v>4584</v>
      </c>
      <c r="Z3403" s="200" t="s">
        <v>4648</v>
      </c>
    </row>
    <row r="3404" spans="1:26" x14ac:dyDescent="0.3">
      <c r="A3404" s="200">
        <v>331298</v>
      </c>
      <c r="B3404" s="200" t="s">
        <v>5796</v>
      </c>
      <c r="C3404" s="200" t="s">
        <v>238</v>
      </c>
      <c r="D3404" s="200" t="s">
        <v>345</v>
      </c>
      <c r="I3404" s="200" t="s">
        <v>4647</v>
      </c>
    </row>
    <row r="3405" spans="1:26" x14ac:dyDescent="0.3">
      <c r="A3405" s="200">
        <v>334718</v>
      </c>
      <c r="B3405" s="200" t="s">
        <v>2741</v>
      </c>
      <c r="C3405" s="200" t="s">
        <v>201</v>
      </c>
      <c r="D3405" s="200" t="s">
        <v>1239</v>
      </c>
      <c r="I3405" s="200" t="s">
        <v>4584</v>
      </c>
      <c r="W3405" s="200" t="s">
        <v>4648</v>
      </c>
      <c r="X3405" s="200" t="s">
        <v>4648</v>
      </c>
      <c r="Y3405" s="200" t="s">
        <v>4648</v>
      </c>
      <c r="Z3405" s="200" t="s">
        <v>4648</v>
      </c>
    </row>
    <row r="3406" spans="1:26" x14ac:dyDescent="0.3">
      <c r="A3406" s="200">
        <v>315676</v>
      </c>
      <c r="B3406" s="200" t="s">
        <v>5797</v>
      </c>
      <c r="C3406" s="200" t="s">
        <v>276</v>
      </c>
      <c r="I3406" s="200" t="s">
        <v>4647</v>
      </c>
      <c r="Y3406" s="200" t="s">
        <v>4648</v>
      </c>
      <c r="Z3406" s="200" t="s">
        <v>4648</v>
      </c>
    </row>
    <row r="3407" spans="1:26" x14ac:dyDescent="0.3">
      <c r="A3407" s="200">
        <v>338164</v>
      </c>
      <c r="B3407" s="200" t="s">
        <v>4123</v>
      </c>
      <c r="C3407" s="200" t="s">
        <v>307</v>
      </c>
      <c r="D3407" s="200" t="s">
        <v>232</v>
      </c>
      <c r="I3407" s="200" t="s">
        <v>4584</v>
      </c>
    </row>
    <row r="3408" spans="1:26" x14ac:dyDescent="0.3">
      <c r="A3408" s="200">
        <v>334721</v>
      </c>
      <c r="B3408" s="200" t="s">
        <v>1719</v>
      </c>
      <c r="C3408" s="200" t="s">
        <v>641</v>
      </c>
      <c r="D3408" s="200" t="s">
        <v>232</v>
      </c>
      <c r="I3408" s="200" t="s">
        <v>4584</v>
      </c>
      <c r="W3408" s="200" t="s">
        <v>4648</v>
      </c>
      <c r="Y3408" s="200" t="s">
        <v>4648</v>
      </c>
      <c r="Z3408" s="200" t="s">
        <v>4648</v>
      </c>
    </row>
    <row r="3409" spans="1:26" x14ac:dyDescent="0.3">
      <c r="A3409" s="200">
        <v>326358</v>
      </c>
      <c r="B3409" s="200" t="s">
        <v>5800</v>
      </c>
      <c r="C3409" s="200" t="s">
        <v>394</v>
      </c>
      <c r="D3409" s="200" t="s">
        <v>5801</v>
      </c>
      <c r="F3409" s="200">
        <v>34854</v>
      </c>
      <c r="G3409" s="200" t="s">
        <v>4450</v>
      </c>
      <c r="H3409" s="200">
        <v>1</v>
      </c>
      <c r="I3409" s="200" t="s">
        <v>4647</v>
      </c>
    </row>
    <row r="3410" spans="1:26" x14ac:dyDescent="0.3">
      <c r="A3410" s="200">
        <v>336628</v>
      </c>
      <c r="B3410" s="200" t="s">
        <v>2221</v>
      </c>
      <c r="C3410" s="200" t="s">
        <v>427</v>
      </c>
      <c r="D3410" s="200" t="s">
        <v>320</v>
      </c>
      <c r="I3410" s="200" t="s">
        <v>4584</v>
      </c>
      <c r="Y3410" s="200" t="s">
        <v>4648</v>
      </c>
      <c r="Z3410" s="200" t="s">
        <v>4648</v>
      </c>
    </row>
    <row r="3411" spans="1:26" x14ac:dyDescent="0.3">
      <c r="A3411" s="200">
        <v>336630</v>
      </c>
      <c r="B3411" s="200" t="s">
        <v>3413</v>
      </c>
      <c r="C3411" s="200" t="s">
        <v>575</v>
      </c>
      <c r="D3411" s="200" t="s">
        <v>3414</v>
      </c>
      <c r="I3411" s="200" t="s">
        <v>4584</v>
      </c>
      <c r="Y3411" s="200" t="s">
        <v>4648</v>
      </c>
      <c r="Z3411" s="200" t="s">
        <v>4648</v>
      </c>
    </row>
    <row r="3412" spans="1:26" x14ac:dyDescent="0.3">
      <c r="A3412" s="200">
        <v>338166</v>
      </c>
      <c r="B3412" s="200" t="s">
        <v>4124</v>
      </c>
      <c r="C3412" s="200" t="s">
        <v>286</v>
      </c>
      <c r="D3412" s="200" t="s">
        <v>268</v>
      </c>
      <c r="I3412" s="200" t="s">
        <v>4584</v>
      </c>
    </row>
    <row r="3413" spans="1:26" x14ac:dyDescent="0.3">
      <c r="A3413" s="200">
        <v>322889</v>
      </c>
      <c r="B3413" s="200" t="s">
        <v>5804</v>
      </c>
      <c r="C3413" s="200" t="s">
        <v>286</v>
      </c>
      <c r="D3413" s="200" t="s">
        <v>5805</v>
      </c>
      <c r="I3413" s="200" t="s">
        <v>4647</v>
      </c>
      <c r="Z3413" s="200" t="s">
        <v>4648</v>
      </c>
    </row>
    <row r="3414" spans="1:26" x14ac:dyDescent="0.3">
      <c r="A3414" s="200">
        <v>336631</v>
      </c>
      <c r="B3414" s="200" t="s">
        <v>2222</v>
      </c>
      <c r="C3414" s="200" t="s">
        <v>752</v>
      </c>
      <c r="D3414" s="200" t="s">
        <v>760</v>
      </c>
      <c r="I3414" s="200" t="s">
        <v>4584</v>
      </c>
    </row>
    <row r="3415" spans="1:26" x14ac:dyDescent="0.3">
      <c r="A3415" s="200">
        <v>321527</v>
      </c>
      <c r="B3415" s="200" t="s">
        <v>2792</v>
      </c>
      <c r="C3415" s="200" t="s">
        <v>476</v>
      </c>
      <c r="D3415" s="200" t="s">
        <v>2793</v>
      </c>
      <c r="I3415" s="200" t="s">
        <v>4584</v>
      </c>
    </row>
    <row r="3416" spans="1:26" x14ac:dyDescent="0.3">
      <c r="A3416" s="200">
        <v>334840</v>
      </c>
      <c r="B3416" s="200" t="s">
        <v>1723</v>
      </c>
      <c r="C3416" s="200" t="s">
        <v>288</v>
      </c>
      <c r="D3416" s="200" t="s">
        <v>768</v>
      </c>
      <c r="I3416" s="200" t="s">
        <v>4584</v>
      </c>
      <c r="X3416" s="200" t="s">
        <v>4648</v>
      </c>
      <c r="Y3416" s="200" t="s">
        <v>4648</v>
      </c>
      <c r="Z3416" s="200" t="s">
        <v>4648</v>
      </c>
    </row>
    <row r="3417" spans="1:26" x14ac:dyDescent="0.3">
      <c r="A3417" s="200">
        <v>336632</v>
      </c>
      <c r="B3417" s="200" t="s">
        <v>3415</v>
      </c>
      <c r="C3417" s="200" t="s">
        <v>273</v>
      </c>
      <c r="D3417" s="200" t="s">
        <v>297</v>
      </c>
      <c r="I3417" s="200" t="s">
        <v>4584</v>
      </c>
      <c r="Y3417" s="200" t="s">
        <v>4648</v>
      </c>
      <c r="Z3417" s="200" t="s">
        <v>4648</v>
      </c>
    </row>
    <row r="3418" spans="1:26" x14ac:dyDescent="0.3">
      <c r="A3418" s="200">
        <v>338169</v>
      </c>
      <c r="B3418" s="200" t="s">
        <v>4126</v>
      </c>
      <c r="C3418" s="200" t="s">
        <v>463</v>
      </c>
      <c r="D3418" s="200" t="s">
        <v>709</v>
      </c>
      <c r="I3418" s="200" t="s">
        <v>4584</v>
      </c>
      <c r="Z3418" s="200" t="s">
        <v>4648</v>
      </c>
    </row>
    <row r="3419" spans="1:26" x14ac:dyDescent="0.3">
      <c r="A3419" s="200">
        <v>333138</v>
      </c>
      <c r="B3419" s="200" t="s">
        <v>2502</v>
      </c>
      <c r="C3419" s="200" t="s">
        <v>238</v>
      </c>
      <c r="D3419" s="200" t="s">
        <v>986</v>
      </c>
      <c r="I3419" s="200" t="s">
        <v>4584</v>
      </c>
      <c r="W3419" s="200" t="s">
        <v>4648</v>
      </c>
      <c r="X3419" s="200" t="s">
        <v>4648</v>
      </c>
      <c r="Y3419" s="200" t="s">
        <v>4648</v>
      </c>
      <c r="Z3419" s="200" t="s">
        <v>4648</v>
      </c>
    </row>
    <row r="3420" spans="1:26" x14ac:dyDescent="0.3">
      <c r="A3420" s="200">
        <v>338170</v>
      </c>
      <c r="B3420" s="200" t="s">
        <v>4127</v>
      </c>
      <c r="C3420" s="200" t="s">
        <v>200</v>
      </c>
      <c r="D3420" s="200" t="s">
        <v>312</v>
      </c>
      <c r="I3420" s="200" t="s">
        <v>4584</v>
      </c>
      <c r="Z3420" s="200" t="s">
        <v>4648</v>
      </c>
    </row>
    <row r="3421" spans="1:26" x14ac:dyDescent="0.3">
      <c r="A3421" s="200">
        <v>317494</v>
      </c>
      <c r="B3421" s="200" t="s">
        <v>5807</v>
      </c>
      <c r="C3421" s="200" t="s">
        <v>373</v>
      </c>
      <c r="D3421" s="200" t="s">
        <v>297</v>
      </c>
      <c r="I3421" s="200" t="s">
        <v>4647</v>
      </c>
    </row>
    <row r="3422" spans="1:26" x14ac:dyDescent="0.3">
      <c r="A3422" s="200">
        <v>336634</v>
      </c>
      <c r="B3422" s="200" t="s">
        <v>3416</v>
      </c>
      <c r="C3422" s="200" t="s">
        <v>200</v>
      </c>
      <c r="D3422" s="200" t="s">
        <v>1182</v>
      </c>
      <c r="I3422" s="200" t="s">
        <v>4584</v>
      </c>
      <c r="Z3422" s="200" t="s">
        <v>4648</v>
      </c>
    </row>
    <row r="3423" spans="1:26" x14ac:dyDescent="0.3">
      <c r="A3423" s="200">
        <v>334725</v>
      </c>
      <c r="B3423" s="200" t="s">
        <v>2742</v>
      </c>
      <c r="C3423" s="200" t="s">
        <v>561</v>
      </c>
      <c r="D3423" s="200" t="s">
        <v>320</v>
      </c>
      <c r="I3423" s="200" t="s">
        <v>4584</v>
      </c>
      <c r="W3423" s="200" t="s">
        <v>4648</v>
      </c>
      <c r="X3423" s="200" t="s">
        <v>4648</v>
      </c>
      <c r="Y3423" s="200" t="s">
        <v>4648</v>
      </c>
      <c r="Z3423" s="200" t="s">
        <v>4648</v>
      </c>
    </row>
    <row r="3424" spans="1:26" x14ac:dyDescent="0.3">
      <c r="A3424" s="200">
        <v>326869</v>
      </c>
      <c r="B3424" s="200" t="s">
        <v>2840</v>
      </c>
      <c r="C3424" s="200" t="s">
        <v>273</v>
      </c>
      <c r="D3424" s="200" t="s">
        <v>537</v>
      </c>
      <c r="I3424" s="200" t="s">
        <v>4584</v>
      </c>
      <c r="V3424" s="200" t="s">
        <v>4648</v>
      </c>
      <c r="W3424" s="200" t="s">
        <v>4648</v>
      </c>
      <c r="Y3424" s="200" t="s">
        <v>4648</v>
      </c>
      <c r="Z3424" s="200" t="s">
        <v>4648</v>
      </c>
    </row>
    <row r="3425" spans="1:26" x14ac:dyDescent="0.3">
      <c r="A3425" s="200">
        <v>316565</v>
      </c>
      <c r="B3425" s="200" t="s">
        <v>513</v>
      </c>
      <c r="C3425" s="200" t="s">
        <v>200</v>
      </c>
      <c r="D3425" s="200" t="s">
        <v>514</v>
      </c>
      <c r="I3425" s="200" t="s">
        <v>4584</v>
      </c>
      <c r="Y3425" s="200" t="s">
        <v>4648</v>
      </c>
      <c r="Z3425" s="200" t="s">
        <v>4648</v>
      </c>
    </row>
    <row r="3426" spans="1:26" x14ac:dyDescent="0.3">
      <c r="A3426" s="200">
        <v>338172</v>
      </c>
      <c r="B3426" s="200" t="s">
        <v>4128</v>
      </c>
      <c r="C3426" s="200" t="s">
        <v>3585</v>
      </c>
      <c r="D3426" s="200" t="s">
        <v>1169</v>
      </c>
      <c r="I3426" s="200" t="s">
        <v>4584</v>
      </c>
      <c r="Z3426" s="200" t="s">
        <v>4648</v>
      </c>
    </row>
    <row r="3427" spans="1:26" x14ac:dyDescent="0.3">
      <c r="A3427" s="200">
        <v>336637</v>
      </c>
      <c r="B3427" s="200" t="s">
        <v>2223</v>
      </c>
      <c r="C3427" s="200" t="s">
        <v>200</v>
      </c>
      <c r="D3427" s="200" t="s">
        <v>2215</v>
      </c>
      <c r="I3427" s="200" t="s">
        <v>4584</v>
      </c>
      <c r="Y3427" s="200" t="s">
        <v>4648</v>
      </c>
      <c r="Z3427" s="200" t="s">
        <v>4648</v>
      </c>
    </row>
    <row r="3428" spans="1:26" x14ac:dyDescent="0.3">
      <c r="A3428" s="200">
        <v>334727</v>
      </c>
      <c r="B3428" s="200" t="s">
        <v>2743</v>
      </c>
      <c r="C3428" s="200" t="s">
        <v>58</v>
      </c>
      <c r="D3428" s="200" t="s">
        <v>268</v>
      </c>
      <c r="I3428" s="200" t="s">
        <v>4584</v>
      </c>
      <c r="W3428" s="200" t="s">
        <v>4648</v>
      </c>
      <c r="X3428" s="200" t="s">
        <v>4648</v>
      </c>
      <c r="Y3428" s="200" t="s">
        <v>4648</v>
      </c>
      <c r="Z3428" s="200" t="s">
        <v>4648</v>
      </c>
    </row>
    <row r="3429" spans="1:26" x14ac:dyDescent="0.3">
      <c r="A3429" s="200">
        <v>336638</v>
      </c>
      <c r="B3429" s="200" t="s">
        <v>3417</v>
      </c>
      <c r="C3429" s="200" t="s">
        <v>216</v>
      </c>
      <c r="D3429" s="200" t="s">
        <v>896</v>
      </c>
      <c r="I3429" s="200" t="s">
        <v>4584</v>
      </c>
      <c r="Y3429" s="200" t="s">
        <v>4648</v>
      </c>
      <c r="Z3429" s="200" t="s">
        <v>4648</v>
      </c>
    </row>
    <row r="3430" spans="1:26" x14ac:dyDescent="0.3">
      <c r="A3430" s="200">
        <v>338254</v>
      </c>
      <c r="B3430" s="200" t="s">
        <v>4175</v>
      </c>
      <c r="C3430" s="200" t="s">
        <v>200</v>
      </c>
      <c r="D3430" s="200" t="s">
        <v>4176</v>
      </c>
      <c r="I3430" s="200" t="s">
        <v>4584</v>
      </c>
      <c r="Z3430" s="200" t="s">
        <v>4648</v>
      </c>
    </row>
    <row r="3431" spans="1:26" x14ac:dyDescent="0.3">
      <c r="A3431" s="200">
        <v>336639</v>
      </c>
      <c r="B3431" s="200" t="s">
        <v>3418</v>
      </c>
      <c r="C3431" s="200" t="s">
        <v>947</v>
      </c>
      <c r="D3431" s="200" t="s">
        <v>956</v>
      </c>
      <c r="I3431" s="200" t="s">
        <v>4584</v>
      </c>
      <c r="Y3431" s="200" t="s">
        <v>4648</v>
      </c>
      <c r="Z3431" s="200" t="s">
        <v>4648</v>
      </c>
    </row>
    <row r="3432" spans="1:26" x14ac:dyDescent="0.3">
      <c r="A3432" s="200">
        <v>336640</v>
      </c>
      <c r="B3432" s="200" t="s">
        <v>3419</v>
      </c>
      <c r="C3432" s="200" t="s">
        <v>200</v>
      </c>
      <c r="D3432" s="200" t="s">
        <v>532</v>
      </c>
      <c r="I3432" s="200" t="s">
        <v>4584</v>
      </c>
      <c r="Y3432" s="200" t="s">
        <v>4648</v>
      </c>
      <c r="Z3432" s="200" t="s">
        <v>4648</v>
      </c>
    </row>
    <row r="3433" spans="1:26" x14ac:dyDescent="0.3">
      <c r="A3433" s="200">
        <v>336641</v>
      </c>
      <c r="B3433" s="200" t="s">
        <v>473</v>
      </c>
      <c r="C3433" s="200" t="s">
        <v>203</v>
      </c>
      <c r="D3433" s="200" t="s">
        <v>475</v>
      </c>
      <c r="I3433" s="200" t="s">
        <v>4584</v>
      </c>
      <c r="Y3433" s="200" t="s">
        <v>4648</v>
      </c>
      <c r="Z3433" s="200" t="s">
        <v>4648</v>
      </c>
    </row>
    <row r="3434" spans="1:26" x14ac:dyDescent="0.3">
      <c r="A3434" s="200">
        <v>321550</v>
      </c>
      <c r="B3434" s="200" t="s">
        <v>5811</v>
      </c>
      <c r="C3434" s="200" t="s">
        <v>504</v>
      </c>
      <c r="I3434" s="200" t="s">
        <v>4647</v>
      </c>
      <c r="Z3434" s="200" t="s">
        <v>4648</v>
      </c>
    </row>
    <row r="3435" spans="1:26" x14ac:dyDescent="0.3">
      <c r="A3435" s="200">
        <v>334729</v>
      </c>
      <c r="B3435" s="200" t="s">
        <v>1427</v>
      </c>
      <c r="C3435" s="200" t="s">
        <v>1267</v>
      </c>
      <c r="D3435" s="200" t="s">
        <v>243</v>
      </c>
      <c r="I3435" s="200" t="s">
        <v>4584</v>
      </c>
      <c r="Y3435" s="200" t="s">
        <v>4648</v>
      </c>
      <c r="Z3435" s="200" t="s">
        <v>4648</v>
      </c>
    </row>
    <row r="3436" spans="1:26" x14ac:dyDescent="0.3">
      <c r="A3436" s="200">
        <v>325822</v>
      </c>
      <c r="B3436" s="200" t="s">
        <v>2332</v>
      </c>
      <c r="C3436" s="200" t="s">
        <v>300</v>
      </c>
      <c r="D3436" s="200" t="s">
        <v>788</v>
      </c>
      <c r="I3436" s="200" t="s">
        <v>4584</v>
      </c>
      <c r="W3436" s="200" t="s">
        <v>4648</v>
      </c>
      <c r="X3436" s="200" t="s">
        <v>4648</v>
      </c>
      <c r="Y3436" s="200" t="s">
        <v>4648</v>
      </c>
      <c r="Z3436" s="200" t="s">
        <v>4648</v>
      </c>
    </row>
    <row r="3437" spans="1:26" x14ac:dyDescent="0.3">
      <c r="A3437" s="200">
        <v>333150</v>
      </c>
      <c r="B3437" s="200" t="s">
        <v>5814</v>
      </c>
      <c r="C3437" s="200" t="s">
        <v>5548</v>
      </c>
      <c r="D3437" s="200" t="s">
        <v>280</v>
      </c>
      <c r="I3437" s="200" t="s">
        <v>4647</v>
      </c>
      <c r="X3437" s="200" t="s">
        <v>4648</v>
      </c>
      <c r="Y3437" s="200" t="s">
        <v>4648</v>
      </c>
      <c r="Z3437" s="200" t="s">
        <v>4648</v>
      </c>
    </row>
    <row r="3438" spans="1:26" x14ac:dyDescent="0.3">
      <c r="A3438" s="200">
        <v>328565</v>
      </c>
      <c r="B3438" s="200" t="s">
        <v>5815</v>
      </c>
      <c r="C3438" s="200" t="s">
        <v>644</v>
      </c>
      <c r="D3438" s="200" t="s">
        <v>543</v>
      </c>
      <c r="I3438" s="200" t="s">
        <v>4647</v>
      </c>
    </row>
    <row r="3439" spans="1:26" x14ac:dyDescent="0.3">
      <c r="A3439" s="200">
        <v>336645</v>
      </c>
      <c r="B3439" s="200" t="s">
        <v>2224</v>
      </c>
      <c r="C3439" s="200" t="s">
        <v>273</v>
      </c>
      <c r="D3439" s="200" t="s">
        <v>733</v>
      </c>
      <c r="I3439" s="200" t="s">
        <v>4584</v>
      </c>
      <c r="Z3439" s="200" t="s">
        <v>4648</v>
      </c>
    </row>
    <row r="3440" spans="1:26" x14ac:dyDescent="0.3">
      <c r="A3440" s="200">
        <v>338174</v>
      </c>
      <c r="B3440" s="200" t="s">
        <v>4129</v>
      </c>
      <c r="C3440" s="200" t="s">
        <v>216</v>
      </c>
      <c r="D3440" s="200" t="s">
        <v>924</v>
      </c>
      <c r="I3440" s="200" t="s">
        <v>4584</v>
      </c>
    </row>
    <row r="3441" spans="1:26" x14ac:dyDescent="0.3">
      <c r="A3441" s="200">
        <v>336646</v>
      </c>
      <c r="B3441" s="200" t="s">
        <v>3420</v>
      </c>
      <c r="C3441" s="200" t="s">
        <v>381</v>
      </c>
      <c r="D3441" s="200" t="s">
        <v>3421</v>
      </c>
      <c r="I3441" s="200" t="s">
        <v>4584</v>
      </c>
      <c r="Y3441" s="200" t="s">
        <v>4648</v>
      </c>
      <c r="Z3441" s="200" t="s">
        <v>4648</v>
      </c>
    </row>
    <row r="3442" spans="1:26" x14ac:dyDescent="0.3">
      <c r="A3442" s="200">
        <v>338175</v>
      </c>
      <c r="B3442" s="200" t="s">
        <v>4130</v>
      </c>
      <c r="C3442" s="200" t="s">
        <v>238</v>
      </c>
      <c r="D3442" s="200" t="s">
        <v>477</v>
      </c>
      <c r="I3442" s="200" t="s">
        <v>4584</v>
      </c>
      <c r="Z3442" s="200" t="s">
        <v>4648</v>
      </c>
    </row>
    <row r="3443" spans="1:26" x14ac:dyDescent="0.3">
      <c r="A3443" s="200">
        <v>336647</v>
      </c>
      <c r="B3443" s="200" t="s">
        <v>3422</v>
      </c>
      <c r="C3443" s="200" t="s">
        <v>460</v>
      </c>
      <c r="D3443" s="200" t="s">
        <v>345</v>
      </c>
      <c r="I3443" s="200" t="s">
        <v>4584</v>
      </c>
      <c r="Z3443" s="200" t="s">
        <v>4648</v>
      </c>
    </row>
    <row r="3444" spans="1:26" x14ac:dyDescent="0.3">
      <c r="A3444" s="200">
        <v>330898</v>
      </c>
      <c r="B3444" s="200" t="s">
        <v>5816</v>
      </c>
      <c r="C3444" s="200" t="s">
        <v>4700</v>
      </c>
      <c r="D3444" s="200" t="s">
        <v>229</v>
      </c>
      <c r="F3444" s="200">
        <v>34149</v>
      </c>
      <c r="G3444" s="200" t="s">
        <v>85</v>
      </c>
      <c r="H3444" s="200">
        <v>1</v>
      </c>
      <c r="I3444" s="200" t="s">
        <v>4647</v>
      </c>
    </row>
    <row r="3445" spans="1:26" x14ac:dyDescent="0.3">
      <c r="A3445" s="200">
        <v>330900</v>
      </c>
      <c r="B3445" s="200" t="s">
        <v>1301</v>
      </c>
      <c r="C3445" s="200" t="s">
        <v>200</v>
      </c>
      <c r="D3445" s="200" t="s">
        <v>322</v>
      </c>
      <c r="I3445" s="200" t="s">
        <v>4584</v>
      </c>
      <c r="Y3445" s="200" t="s">
        <v>4648</v>
      </c>
      <c r="Z3445" s="200" t="s">
        <v>4648</v>
      </c>
    </row>
    <row r="3446" spans="1:26" x14ac:dyDescent="0.3">
      <c r="A3446" s="200">
        <v>334732</v>
      </c>
      <c r="B3446" s="200" t="s">
        <v>5818</v>
      </c>
      <c r="C3446" s="200" t="s">
        <v>602</v>
      </c>
      <c r="D3446" s="200" t="s">
        <v>351</v>
      </c>
      <c r="I3446" s="200" t="s">
        <v>4647</v>
      </c>
      <c r="W3446" s="200" t="s">
        <v>4648</v>
      </c>
      <c r="X3446" s="200" t="s">
        <v>4648</v>
      </c>
      <c r="Y3446" s="200" t="s">
        <v>4648</v>
      </c>
      <c r="Z3446" s="200" t="s">
        <v>4648</v>
      </c>
    </row>
    <row r="3447" spans="1:26" x14ac:dyDescent="0.3">
      <c r="A3447" s="200">
        <v>336649</v>
      </c>
      <c r="B3447" s="200" t="s">
        <v>3423</v>
      </c>
      <c r="C3447" s="200" t="s">
        <v>428</v>
      </c>
      <c r="D3447" s="200" t="s">
        <v>969</v>
      </c>
      <c r="I3447" s="200" t="s">
        <v>4584</v>
      </c>
      <c r="Y3447" s="200" t="s">
        <v>4648</v>
      </c>
      <c r="Z3447" s="200" t="s">
        <v>4648</v>
      </c>
    </row>
    <row r="3448" spans="1:26" x14ac:dyDescent="0.3">
      <c r="A3448" s="200">
        <v>326181</v>
      </c>
      <c r="B3448" s="200" t="s">
        <v>2827</v>
      </c>
      <c r="C3448" s="200" t="s">
        <v>414</v>
      </c>
      <c r="D3448" s="200" t="s">
        <v>334</v>
      </c>
      <c r="I3448" s="200" t="s">
        <v>4584</v>
      </c>
      <c r="V3448" s="200" t="s">
        <v>4648</v>
      </c>
      <c r="X3448" s="200" t="s">
        <v>4648</v>
      </c>
      <c r="Y3448" s="200" t="s">
        <v>4648</v>
      </c>
      <c r="Z3448" s="200" t="s">
        <v>4648</v>
      </c>
    </row>
    <row r="3449" spans="1:26" x14ac:dyDescent="0.3">
      <c r="A3449" s="200">
        <v>334733</v>
      </c>
      <c r="B3449" s="200" t="s">
        <v>1216</v>
      </c>
      <c r="C3449" s="200" t="s">
        <v>201</v>
      </c>
      <c r="D3449" s="200" t="s">
        <v>532</v>
      </c>
      <c r="I3449" s="200" t="s">
        <v>4584</v>
      </c>
    </row>
    <row r="3450" spans="1:26" x14ac:dyDescent="0.3">
      <c r="A3450" s="200">
        <v>321566</v>
      </c>
      <c r="B3450" s="200" t="s">
        <v>5819</v>
      </c>
      <c r="C3450" s="200" t="s">
        <v>5820</v>
      </c>
      <c r="I3450" s="200" t="s">
        <v>4647</v>
      </c>
      <c r="Z3450" s="200" t="s">
        <v>4648</v>
      </c>
    </row>
    <row r="3451" spans="1:26" x14ac:dyDescent="0.3">
      <c r="A3451" s="200">
        <v>334734</v>
      </c>
      <c r="B3451" s="200" t="s">
        <v>5821</v>
      </c>
      <c r="C3451" s="200" t="s">
        <v>203</v>
      </c>
      <c r="D3451" s="200" t="s">
        <v>359</v>
      </c>
      <c r="I3451" s="200" t="s">
        <v>4647</v>
      </c>
      <c r="X3451" s="200" t="s">
        <v>4648</v>
      </c>
      <c r="Y3451" s="200" t="s">
        <v>4648</v>
      </c>
      <c r="Z3451" s="200" t="s">
        <v>4648</v>
      </c>
    </row>
    <row r="3452" spans="1:26" x14ac:dyDescent="0.3">
      <c r="A3452" s="200">
        <v>338176</v>
      </c>
      <c r="B3452" s="200" t="s">
        <v>4131</v>
      </c>
      <c r="C3452" s="200" t="s">
        <v>200</v>
      </c>
      <c r="D3452" s="200" t="s">
        <v>4075</v>
      </c>
      <c r="I3452" s="200" t="s">
        <v>4584</v>
      </c>
      <c r="Z3452" s="200" t="s">
        <v>4648</v>
      </c>
    </row>
    <row r="3453" spans="1:26" x14ac:dyDescent="0.3">
      <c r="A3453" s="200">
        <v>325836</v>
      </c>
      <c r="B3453" s="200" t="s">
        <v>1749</v>
      </c>
      <c r="C3453" s="200" t="s">
        <v>1196</v>
      </c>
      <c r="D3453" s="200" t="s">
        <v>285</v>
      </c>
      <c r="I3453" s="200" t="s">
        <v>4584</v>
      </c>
      <c r="Z3453" s="200" t="s">
        <v>4648</v>
      </c>
    </row>
    <row r="3454" spans="1:26" x14ac:dyDescent="0.3">
      <c r="A3454" s="200">
        <v>336655</v>
      </c>
      <c r="B3454" s="200" t="s">
        <v>2226</v>
      </c>
      <c r="C3454" s="200" t="s">
        <v>201</v>
      </c>
      <c r="D3454" s="200" t="s">
        <v>299</v>
      </c>
      <c r="I3454" s="200" t="s">
        <v>4584</v>
      </c>
      <c r="Z3454" s="200" t="s">
        <v>4648</v>
      </c>
    </row>
    <row r="3455" spans="1:26" x14ac:dyDescent="0.3">
      <c r="A3455" s="200">
        <v>313011</v>
      </c>
      <c r="B3455" s="200" t="s">
        <v>2774</v>
      </c>
      <c r="C3455" s="200" t="s">
        <v>496</v>
      </c>
      <c r="D3455" s="200" t="s">
        <v>583</v>
      </c>
      <c r="I3455" s="200" t="s">
        <v>4584</v>
      </c>
      <c r="V3455" s="200" t="s">
        <v>4648</v>
      </c>
      <c r="X3455" s="200" t="s">
        <v>4648</v>
      </c>
      <c r="Y3455" s="200" t="s">
        <v>4648</v>
      </c>
      <c r="Z3455" s="200" t="s">
        <v>4648</v>
      </c>
    </row>
    <row r="3456" spans="1:26" x14ac:dyDescent="0.3">
      <c r="A3456" s="200">
        <v>325840</v>
      </c>
      <c r="B3456" s="200" t="s">
        <v>5824</v>
      </c>
      <c r="C3456" s="200" t="s">
        <v>284</v>
      </c>
      <c r="I3456" s="200" t="s">
        <v>4647</v>
      </c>
    </row>
    <row r="3457" spans="1:26" x14ac:dyDescent="0.3">
      <c r="A3457" s="200">
        <v>313022</v>
      </c>
      <c r="B3457" s="200" t="s">
        <v>5825</v>
      </c>
      <c r="C3457" s="200" t="s">
        <v>5540</v>
      </c>
      <c r="D3457" s="200" t="s">
        <v>312</v>
      </c>
      <c r="I3457" s="200" t="s">
        <v>4647</v>
      </c>
    </row>
    <row r="3458" spans="1:26" x14ac:dyDescent="0.3">
      <c r="A3458" s="200">
        <v>337238</v>
      </c>
      <c r="B3458" s="200" t="s">
        <v>2261</v>
      </c>
      <c r="C3458" s="200" t="s">
        <v>200</v>
      </c>
      <c r="D3458" s="200" t="s">
        <v>769</v>
      </c>
      <c r="I3458" s="200" t="s">
        <v>4584</v>
      </c>
      <c r="Y3458" s="200" t="s">
        <v>4648</v>
      </c>
      <c r="Z3458" s="200" t="s">
        <v>4648</v>
      </c>
    </row>
    <row r="3459" spans="1:26" x14ac:dyDescent="0.3">
      <c r="A3459" s="200">
        <v>336656</v>
      </c>
      <c r="B3459" s="200" t="s">
        <v>3424</v>
      </c>
      <c r="C3459" s="200" t="s">
        <v>337</v>
      </c>
      <c r="D3459" s="200" t="s">
        <v>420</v>
      </c>
      <c r="I3459" s="200" t="s">
        <v>4584</v>
      </c>
      <c r="Y3459" s="200" t="s">
        <v>4648</v>
      </c>
      <c r="Z3459" s="200" t="s">
        <v>4648</v>
      </c>
    </row>
    <row r="3460" spans="1:26" x14ac:dyDescent="0.3">
      <c r="A3460" s="200">
        <v>337008</v>
      </c>
      <c r="B3460" s="200" t="s">
        <v>3501</v>
      </c>
      <c r="C3460" s="200" t="s">
        <v>674</v>
      </c>
      <c r="D3460" s="200" t="s">
        <v>801</v>
      </c>
      <c r="I3460" s="200" t="s">
        <v>4584</v>
      </c>
      <c r="Y3460" s="200" t="s">
        <v>4648</v>
      </c>
      <c r="Z3460" s="200" t="s">
        <v>4648</v>
      </c>
    </row>
    <row r="3461" spans="1:26" x14ac:dyDescent="0.3">
      <c r="A3461" s="200">
        <v>336657</v>
      </c>
      <c r="B3461" s="200" t="s">
        <v>3425</v>
      </c>
      <c r="C3461" s="200" t="s">
        <v>319</v>
      </c>
      <c r="D3461" s="200" t="s">
        <v>210</v>
      </c>
      <c r="I3461" s="200" t="s">
        <v>4584</v>
      </c>
      <c r="Y3461" s="200" t="s">
        <v>4648</v>
      </c>
      <c r="Z3461" s="200" t="s">
        <v>4648</v>
      </c>
    </row>
    <row r="3462" spans="1:26" x14ac:dyDescent="0.3">
      <c r="A3462" s="200">
        <v>336658</v>
      </c>
      <c r="B3462" s="200" t="s">
        <v>2227</v>
      </c>
      <c r="C3462" s="200" t="s">
        <v>264</v>
      </c>
      <c r="D3462" s="200" t="s">
        <v>549</v>
      </c>
      <c r="I3462" s="200" t="s">
        <v>4584</v>
      </c>
    </row>
    <row r="3463" spans="1:26" x14ac:dyDescent="0.3">
      <c r="A3463" s="200">
        <v>338179</v>
      </c>
      <c r="B3463" s="200" t="s">
        <v>4133</v>
      </c>
      <c r="C3463" s="200" t="s">
        <v>394</v>
      </c>
      <c r="D3463" s="200" t="s">
        <v>393</v>
      </c>
      <c r="I3463" s="200" t="s">
        <v>4584</v>
      </c>
      <c r="Z3463" s="200" t="s">
        <v>4648</v>
      </c>
    </row>
    <row r="3464" spans="1:26" x14ac:dyDescent="0.3">
      <c r="A3464" s="200">
        <v>336659</v>
      </c>
      <c r="B3464" s="200" t="s">
        <v>3426</v>
      </c>
      <c r="C3464" s="200" t="s">
        <v>220</v>
      </c>
      <c r="D3464" s="200" t="s">
        <v>587</v>
      </c>
      <c r="I3464" s="200" t="s">
        <v>4584</v>
      </c>
      <c r="Y3464" s="200" t="s">
        <v>4648</v>
      </c>
      <c r="Z3464" s="200" t="s">
        <v>4648</v>
      </c>
    </row>
    <row r="3465" spans="1:26" x14ac:dyDescent="0.3">
      <c r="A3465" s="200">
        <v>336660</v>
      </c>
      <c r="B3465" s="200" t="s">
        <v>3427</v>
      </c>
      <c r="C3465" s="200" t="s">
        <v>385</v>
      </c>
      <c r="D3465" s="200" t="s">
        <v>403</v>
      </c>
      <c r="I3465" s="200" t="s">
        <v>4584</v>
      </c>
      <c r="Y3465" s="200" t="s">
        <v>4648</v>
      </c>
      <c r="Z3465" s="200" t="s">
        <v>4648</v>
      </c>
    </row>
    <row r="3466" spans="1:26" x14ac:dyDescent="0.3">
      <c r="A3466" s="200">
        <v>338180</v>
      </c>
      <c r="B3466" s="200" t="s">
        <v>4134</v>
      </c>
      <c r="C3466" s="200" t="s">
        <v>634</v>
      </c>
      <c r="D3466" s="200" t="s">
        <v>268</v>
      </c>
      <c r="I3466" s="200" t="s">
        <v>4584</v>
      </c>
      <c r="Z3466" s="200" t="s">
        <v>4648</v>
      </c>
    </row>
    <row r="3467" spans="1:26" x14ac:dyDescent="0.3">
      <c r="A3467" s="200">
        <v>336661</v>
      </c>
      <c r="B3467" s="200" t="s">
        <v>2228</v>
      </c>
      <c r="C3467" s="200" t="s">
        <v>745</v>
      </c>
      <c r="D3467" s="200" t="s">
        <v>2229</v>
      </c>
      <c r="I3467" s="200" t="s">
        <v>4584</v>
      </c>
      <c r="Z3467" s="200" t="s">
        <v>4648</v>
      </c>
    </row>
    <row r="3468" spans="1:26" x14ac:dyDescent="0.3">
      <c r="A3468" s="200">
        <v>338182</v>
      </c>
      <c r="B3468" s="200" t="s">
        <v>4136</v>
      </c>
      <c r="C3468" s="200" t="s">
        <v>632</v>
      </c>
      <c r="D3468" s="200" t="s">
        <v>468</v>
      </c>
      <c r="I3468" s="200" t="s">
        <v>4584</v>
      </c>
      <c r="Z3468" s="200" t="s">
        <v>4648</v>
      </c>
    </row>
    <row r="3469" spans="1:26" x14ac:dyDescent="0.3">
      <c r="A3469" s="200">
        <v>336664</v>
      </c>
      <c r="B3469" s="200" t="s">
        <v>2230</v>
      </c>
      <c r="C3469" s="200" t="s">
        <v>214</v>
      </c>
      <c r="D3469" s="200" t="s">
        <v>1016</v>
      </c>
      <c r="I3469" s="200" t="s">
        <v>4584</v>
      </c>
    </row>
    <row r="3470" spans="1:26" x14ac:dyDescent="0.3">
      <c r="A3470" s="200">
        <v>336666</v>
      </c>
      <c r="B3470" s="200" t="s">
        <v>2231</v>
      </c>
      <c r="C3470" s="200" t="s">
        <v>439</v>
      </c>
      <c r="D3470" s="200" t="s">
        <v>1733</v>
      </c>
      <c r="I3470" s="200" t="s">
        <v>4584</v>
      </c>
      <c r="Y3470" s="200" t="s">
        <v>4648</v>
      </c>
      <c r="Z3470" s="200" t="s">
        <v>4648</v>
      </c>
    </row>
    <row r="3471" spans="1:26" x14ac:dyDescent="0.3">
      <c r="A3471" s="200">
        <v>336667</v>
      </c>
      <c r="B3471" s="200" t="s">
        <v>3428</v>
      </c>
      <c r="C3471" s="200" t="s">
        <v>855</v>
      </c>
      <c r="D3471" s="200" t="s">
        <v>405</v>
      </c>
      <c r="I3471" s="200" t="s">
        <v>4584</v>
      </c>
      <c r="Y3471" s="200" t="s">
        <v>4648</v>
      </c>
      <c r="Z3471" s="200" t="s">
        <v>4648</v>
      </c>
    </row>
    <row r="3472" spans="1:26" x14ac:dyDescent="0.3">
      <c r="A3472" s="200">
        <v>313077</v>
      </c>
      <c r="B3472" s="200" t="s">
        <v>5826</v>
      </c>
      <c r="C3472" s="200" t="s">
        <v>457</v>
      </c>
      <c r="D3472" s="200" t="s">
        <v>277</v>
      </c>
      <c r="I3472" s="200" t="s">
        <v>4647</v>
      </c>
      <c r="Y3472" s="200" t="s">
        <v>4648</v>
      </c>
      <c r="Z3472" s="200" t="s">
        <v>4648</v>
      </c>
    </row>
    <row r="3473" spans="1:26" x14ac:dyDescent="0.3">
      <c r="A3473" s="200">
        <v>333169</v>
      </c>
      <c r="B3473" s="200" t="s">
        <v>5827</v>
      </c>
      <c r="C3473" s="200" t="s">
        <v>209</v>
      </c>
      <c r="D3473" s="200" t="s">
        <v>559</v>
      </c>
      <c r="I3473" s="200" t="s">
        <v>4647</v>
      </c>
      <c r="Z3473" s="200" t="s">
        <v>4648</v>
      </c>
    </row>
    <row r="3474" spans="1:26" x14ac:dyDescent="0.3">
      <c r="A3474" s="200">
        <v>336673</v>
      </c>
      <c r="B3474" s="200" t="s">
        <v>3429</v>
      </c>
      <c r="C3474" s="200" t="s">
        <v>201</v>
      </c>
      <c r="D3474" s="200" t="s">
        <v>3430</v>
      </c>
      <c r="I3474" s="200" t="s">
        <v>4584</v>
      </c>
      <c r="Y3474" s="200" t="s">
        <v>4648</v>
      </c>
      <c r="Z3474" s="200" t="s">
        <v>4648</v>
      </c>
    </row>
    <row r="3475" spans="1:26" x14ac:dyDescent="0.3">
      <c r="A3475" s="200">
        <v>327792</v>
      </c>
      <c r="B3475" s="200" t="s">
        <v>5828</v>
      </c>
      <c r="C3475" s="200" t="s">
        <v>5829</v>
      </c>
      <c r="I3475" s="200" t="s">
        <v>4647</v>
      </c>
      <c r="Z3475" s="200" t="s">
        <v>4648</v>
      </c>
    </row>
    <row r="3476" spans="1:26" x14ac:dyDescent="0.3">
      <c r="A3476" s="200">
        <v>338188</v>
      </c>
      <c r="B3476" s="200" t="s">
        <v>4138</v>
      </c>
      <c r="C3476" s="200" t="s">
        <v>216</v>
      </c>
      <c r="D3476" s="200" t="s">
        <v>341</v>
      </c>
      <c r="F3476" s="200">
        <v>33239</v>
      </c>
      <c r="H3476" s="200">
        <v>1</v>
      </c>
      <c r="I3476" s="200" t="s">
        <v>4584</v>
      </c>
    </row>
    <row r="3477" spans="1:26" x14ac:dyDescent="0.3">
      <c r="A3477" s="200">
        <v>338189</v>
      </c>
      <c r="B3477" s="200" t="s">
        <v>4139</v>
      </c>
      <c r="C3477" s="200" t="s">
        <v>209</v>
      </c>
      <c r="D3477" s="200" t="s">
        <v>353</v>
      </c>
      <c r="I3477" s="200" t="s">
        <v>4584</v>
      </c>
      <c r="Z3477" s="200" t="s">
        <v>4648</v>
      </c>
    </row>
    <row r="3478" spans="1:26" x14ac:dyDescent="0.3">
      <c r="A3478" s="200">
        <v>334745</v>
      </c>
      <c r="B3478" s="200" t="s">
        <v>2744</v>
      </c>
      <c r="C3478" s="200" t="s">
        <v>358</v>
      </c>
      <c r="D3478" s="200" t="s">
        <v>405</v>
      </c>
      <c r="I3478" s="200" t="s">
        <v>4584</v>
      </c>
      <c r="W3478" s="200" t="s">
        <v>4648</v>
      </c>
      <c r="X3478" s="200" t="s">
        <v>4648</v>
      </c>
      <c r="Y3478" s="200" t="s">
        <v>4648</v>
      </c>
      <c r="Z3478" s="200" t="s">
        <v>4648</v>
      </c>
    </row>
    <row r="3479" spans="1:26" x14ac:dyDescent="0.3">
      <c r="A3479" s="200">
        <v>338190</v>
      </c>
      <c r="B3479" s="200" t="s">
        <v>4140</v>
      </c>
      <c r="C3479" s="200" t="s">
        <v>632</v>
      </c>
      <c r="D3479" s="200" t="s">
        <v>468</v>
      </c>
      <c r="I3479" s="200" t="s">
        <v>4584</v>
      </c>
      <c r="Z3479" s="200" t="s">
        <v>4648</v>
      </c>
    </row>
    <row r="3480" spans="1:26" x14ac:dyDescent="0.3">
      <c r="A3480" s="200">
        <v>338192</v>
      </c>
      <c r="B3480" s="200" t="s">
        <v>4142</v>
      </c>
      <c r="C3480" s="200" t="s">
        <v>316</v>
      </c>
      <c r="D3480" s="200" t="s">
        <v>289</v>
      </c>
      <c r="I3480" s="200" t="s">
        <v>4584</v>
      </c>
      <c r="Z3480" s="200" t="s">
        <v>4648</v>
      </c>
    </row>
    <row r="3481" spans="1:26" x14ac:dyDescent="0.3">
      <c r="A3481" s="200">
        <v>336677</v>
      </c>
      <c r="B3481" s="200" t="s">
        <v>2235</v>
      </c>
      <c r="C3481" s="200" t="s">
        <v>200</v>
      </c>
      <c r="D3481" s="200" t="s">
        <v>349</v>
      </c>
      <c r="I3481" s="200" t="s">
        <v>4584</v>
      </c>
      <c r="Y3481" s="200" t="s">
        <v>4648</v>
      </c>
      <c r="Z3481" s="200" t="s">
        <v>4648</v>
      </c>
    </row>
    <row r="3482" spans="1:26" x14ac:dyDescent="0.3">
      <c r="A3482" s="200">
        <v>334841</v>
      </c>
      <c r="B3482" s="200" t="s">
        <v>2760</v>
      </c>
      <c r="C3482" s="200" t="s">
        <v>206</v>
      </c>
      <c r="D3482" s="200" t="s">
        <v>994</v>
      </c>
      <c r="I3482" s="200" t="s">
        <v>4584</v>
      </c>
      <c r="W3482" s="200" t="s">
        <v>4648</v>
      </c>
      <c r="X3482" s="200" t="s">
        <v>4648</v>
      </c>
      <c r="Y3482" s="200" t="s">
        <v>4648</v>
      </c>
      <c r="Z3482" s="200" t="s">
        <v>4648</v>
      </c>
    </row>
    <row r="3483" spans="1:26" x14ac:dyDescent="0.3">
      <c r="A3483" s="200">
        <v>334746</v>
      </c>
      <c r="B3483" s="200" t="s">
        <v>2745</v>
      </c>
      <c r="C3483" s="200" t="s">
        <v>251</v>
      </c>
      <c r="D3483" s="200" t="s">
        <v>351</v>
      </c>
      <c r="I3483" s="200" t="s">
        <v>4584</v>
      </c>
      <c r="W3483" s="200" t="s">
        <v>4648</v>
      </c>
      <c r="X3483" s="200" t="s">
        <v>4648</v>
      </c>
      <c r="Y3483" s="200" t="s">
        <v>4648</v>
      </c>
      <c r="Z3483" s="200" t="s">
        <v>4648</v>
      </c>
    </row>
    <row r="3484" spans="1:26" x14ac:dyDescent="0.3">
      <c r="A3484" s="200">
        <v>336678</v>
      </c>
      <c r="B3484" s="200" t="s">
        <v>2236</v>
      </c>
      <c r="C3484" s="200" t="s">
        <v>216</v>
      </c>
      <c r="D3484" s="200" t="s">
        <v>559</v>
      </c>
      <c r="I3484" s="200" t="s">
        <v>4584</v>
      </c>
      <c r="Z3484" s="200" t="s">
        <v>4648</v>
      </c>
    </row>
    <row r="3485" spans="1:26" x14ac:dyDescent="0.3">
      <c r="A3485" s="200">
        <v>330928</v>
      </c>
      <c r="B3485" s="200" t="s">
        <v>5832</v>
      </c>
      <c r="C3485" s="200" t="s">
        <v>355</v>
      </c>
      <c r="D3485" s="200" t="s">
        <v>202</v>
      </c>
      <c r="I3485" s="200" t="s">
        <v>4647</v>
      </c>
    </row>
    <row r="3486" spans="1:26" x14ac:dyDescent="0.3">
      <c r="A3486" s="200">
        <v>327744</v>
      </c>
      <c r="B3486" s="200" t="s">
        <v>5833</v>
      </c>
      <c r="C3486" s="200" t="s">
        <v>220</v>
      </c>
      <c r="D3486" s="200" t="s">
        <v>5834</v>
      </c>
      <c r="I3486" s="200" t="s">
        <v>4647</v>
      </c>
    </row>
    <row r="3487" spans="1:26" x14ac:dyDescent="0.3">
      <c r="A3487" s="200">
        <v>336684</v>
      </c>
      <c r="B3487" s="200" t="s">
        <v>3431</v>
      </c>
      <c r="C3487" s="200" t="s">
        <v>249</v>
      </c>
      <c r="D3487" s="200" t="s">
        <v>351</v>
      </c>
      <c r="I3487" s="200" t="s">
        <v>4584</v>
      </c>
      <c r="Y3487" s="200" t="s">
        <v>4648</v>
      </c>
      <c r="Z3487" s="200" t="s">
        <v>4648</v>
      </c>
    </row>
    <row r="3488" spans="1:26" x14ac:dyDescent="0.3">
      <c r="A3488" s="200">
        <v>338197</v>
      </c>
      <c r="B3488" s="200" t="s">
        <v>4145</v>
      </c>
      <c r="C3488" s="200" t="s">
        <v>4146</v>
      </c>
      <c r="D3488" s="200" t="s">
        <v>235</v>
      </c>
      <c r="I3488" s="200" t="s">
        <v>4584</v>
      </c>
      <c r="Z3488" s="200" t="s">
        <v>4648</v>
      </c>
    </row>
    <row r="3489" spans="1:26" x14ac:dyDescent="0.3">
      <c r="A3489" s="200">
        <v>326494</v>
      </c>
      <c r="B3489" s="200" t="s">
        <v>1755</v>
      </c>
      <c r="C3489" s="200" t="s">
        <v>437</v>
      </c>
      <c r="D3489" s="200" t="s">
        <v>310</v>
      </c>
      <c r="I3489" s="200" t="s">
        <v>4584</v>
      </c>
      <c r="Z3489" s="200" t="s">
        <v>4648</v>
      </c>
    </row>
    <row r="3490" spans="1:26" x14ac:dyDescent="0.3">
      <c r="A3490" s="200">
        <v>336687</v>
      </c>
      <c r="B3490" s="200" t="s">
        <v>2240</v>
      </c>
      <c r="C3490" s="200" t="s">
        <v>200</v>
      </c>
      <c r="D3490" s="200" t="s">
        <v>345</v>
      </c>
      <c r="I3490" s="200" t="s">
        <v>4584</v>
      </c>
    </row>
    <row r="3491" spans="1:26" x14ac:dyDescent="0.3">
      <c r="A3491" s="200">
        <v>334754</v>
      </c>
      <c r="B3491" s="200" t="s">
        <v>1720</v>
      </c>
      <c r="C3491" s="200" t="s">
        <v>209</v>
      </c>
      <c r="D3491" s="200" t="s">
        <v>400</v>
      </c>
      <c r="I3491" s="200" t="s">
        <v>4584</v>
      </c>
      <c r="X3491" s="200" t="s">
        <v>4648</v>
      </c>
      <c r="Y3491" s="200" t="s">
        <v>4648</v>
      </c>
      <c r="Z3491" s="200" t="s">
        <v>4648</v>
      </c>
    </row>
    <row r="3492" spans="1:26" x14ac:dyDescent="0.3">
      <c r="A3492" s="200">
        <v>326336</v>
      </c>
      <c r="B3492" s="200" t="s">
        <v>2338</v>
      </c>
      <c r="C3492" s="200" t="s">
        <v>496</v>
      </c>
      <c r="D3492" s="200" t="s">
        <v>292</v>
      </c>
      <c r="I3492" s="200" t="s">
        <v>4584</v>
      </c>
      <c r="W3492" s="200" t="s">
        <v>4648</v>
      </c>
      <c r="X3492" s="200" t="s">
        <v>4648</v>
      </c>
      <c r="Y3492" s="200" t="s">
        <v>4648</v>
      </c>
      <c r="Z3492" s="200" t="s">
        <v>4648</v>
      </c>
    </row>
    <row r="3493" spans="1:26" x14ac:dyDescent="0.3">
      <c r="A3493" s="200">
        <v>338199</v>
      </c>
      <c r="B3493" s="200" t="s">
        <v>4147</v>
      </c>
      <c r="C3493" s="200" t="s">
        <v>255</v>
      </c>
      <c r="D3493" s="200" t="s">
        <v>820</v>
      </c>
      <c r="I3493" s="200" t="s">
        <v>4584</v>
      </c>
      <c r="Z3493" s="200" t="s">
        <v>4648</v>
      </c>
    </row>
    <row r="3494" spans="1:26" x14ac:dyDescent="0.3">
      <c r="A3494" s="200">
        <v>336688</v>
      </c>
      <c r="B3494" s="200" t="s">
        <v>3432</v>
      </c>
      <c r="C3494" s="200" t="s">
        <v>985</v>
      </c>
      <c r="D3494" s="200" t="s">
        <v>349</v>
      </c>
      <c r="I3494" s="200" t="s">
        <v>4584</v>
      </c>
      <c r="Y3494" s="200" t="s">
        <v>4648</v>
      </c>
      <c r="Z3494" s="200" t="s">
        <v>4648</v>
      </c>
    </row>
    <row r="3495" spans="1:26" x14ac:dyDescent="0.3">
      <c r="A3495" s="200">
        <v>336689</v>
      </c>
      <c r="B3495" s="200" t="s">
        <v>2241</v>
      </c>
      <c r="C3495" s="200" t="s">
        <v>251</v>
      </c>
      <c r="D3495" s="200" t="s">
        <v>387</v>
      </c>
      <c r="I3495" s="200" t="s">
        <v>4584</v>
      </c>
    </row>
    <row r="3496" spans="1:26" x14ac:dyDescent="0.3">
      <c r="A3496" s="200">
        <v>328481</v>
      </c>
      <c r="B3496" s="200" t="s">
        <v>1500</v>
      </c>
      <c r="C3496" s="200" t="s">
        <v>736</v>
      </c>
      <c r="D3496" s="200" t="s">
        <v>429</v>
      </c>
      <c r="I3496" s="200" t="s">
        <v>4584</v>
      </c>
      <c r="X3496" s="200" t="s">
        <v>4648</v>
      </c>
      <c r="Y3496" s="200" t="s">
        <v>4648</v>
      </c>
      <c r="Z3496" s="200" t="s">
        <v>4648</v>
      </c>
    </row>
    <row r="3497" spans="1:26" x14ac:dyDescent="0.3">
      <c r="A3497" s="200">
        <v>338200</v>
      </c>
      <c r="B3497" s="200" t="s">
        <v>4148</v>
      </c>
      <c r="C3497" s="200" t="s">
        <v>209</v>
      </c>
      <c r="D3497" s="200" t="s">
        <v>1033</v>
      </c>
      <c r="I3497" s="200" t="s">
        <v>4584</v>
      </c>
      <c r="Z3497" s="200" t="s">
        <v>4648</v>
      </c>
    </row>
    <row r="3498" spans="1:26" x14ac:dyDescent="0.3">
      <c r="A3498" s="200">
        <v>334758</v>
      </c>
      <c r="B3498" s="200" t="s">
        <v>2746</v>
      </c>
      <c r="C3498" s="200" t="s">
        <v>307</v>
      </c>
      <c r="D3498" s="200" t="s">
        <v>378</v>
      </c>
      <c r="I3498" s="200" t="s">
        <v>4584</v>
      </c>
      <c r="W3498" s="200" t="s">
        <v>4648</v>
      </c>
      <c r="X3498" s="200" t="s">
        <v>4648</v>
      </c>
      <c r="Y3498" s="200" t="s">
        <v>4648</v>
      </c>
      <c r="Z3498" s="200" t="s">
        <v>4648</v>
      </c>
    </row>
    <row r="3499" spans="1:26" x14ac:dyDescent="0.3">
      <c r="A3499" s="200">
        <v>336691</v>
      </c>
      <c r="B3499" s="200" t="s">
        <v>3433</v>
      </c>
      <c r="C3499" s="200" t="s">
        <v>200</v>
      </c>
      <c r="D3499" s="200" t="s">
        <v>1037</v>
      </c>
      <c r="I3499" s="200" t="s">
        <v>4584</v>
      </c>
      <c r="Z3499" s="200" t="s">
        <v>4648</v>
      </c>
    </row>
    <row r="3500" spans="1:26" x14ac:dyDescent="0.3">
      <c r="A3500" s="200">
        <v>327472</v>
      </c>
      <c r="B3500" s="200" t="s">
        <v>2854</v>
      </c>
      <c r="C3500" s="200" t="s">
        <v>407</v>
      </c>
      <c r="D3500" s="200" t="s">
        <v>334</v>
      </c>
      <c r="I3500" s="200" t="s">
        <v>4584</v>
      </c>
      <c r="V3500" s="200" t="s">
        <v>4648</v>
      </c>
      <c r="W3500" s="200" t="s">
        <v>4648</v>
      </c>
      <c r="Y3500" s="200" t="s">
        <v>4648</v>
      </c>
      <c r="Z3500" s="200" t="s">
        <v>4648</v>
      </c>
    </row>
    <row r="3501" spans="1:26" x14ac:dyDescent="0.3">
      <c r="A3501" s="200">
        <v>330941</v>
      </c>
      <c r="B3501" s="200" t="s">
        <v>2912</v>
      </c>
      <c r="C3501" s="200" t="s">
        <v>683</v>
      </c>
      <c r="D3501" s="200" t="s">
        <v>247</v>
      </c>
      <c r="I3501" s="200" t="s">
        <v>4584</v>
      </c>
      <c r="V3501" s="200" t="s">
        <v>4648</v>
      </c>
      <c r="W3501" s="200" t="s">
        <v>4648</v>
      </c>
      <c r="Y3501" s="200" t="s">
        <v>4648</v>
      </c>
      <c r="Z3501" s="200" t="s">
        <v>4648</v>
      </c>
    </row>
    <row r="3502" spans="1:26" x14ac:dyDescent="0.3">
      <c r="A3502" s="200">
        <v>330943</v>
      </c>
      <c r="B3502" s="200" t="s">
        <v>5846</v>
      </c>
      <c r="C3502" s="200" t="s">
        <v>200</v>
      </c>
      <c r="D3502" s="200" t="s">
        <v>318</v>
      </c>
      <c r="I3502" s="200" t="s">
        <v>4647</v>
      </c>
      <c r="Y3502" s="200" t="s">
        <v>4648</v>
      </c>
      <c r="Z3502" s="200" t="s">
        <v>4648</v>
      </c>
    </row>
    <row r="3503" spans="1:26" x14ac:dyDescent="0.3">
      <c r="A3503" s="200">
        <v>328959</v>
      </c>
      <c r="B3503" s="200" t="s">
        <v>2367</v>
      </c>
      <c r="C3503" s="200" t="s">
        <v>207</v>
      </c>
      <c r="I3503" s="200" t="s">
        <v>4584</v>
      </c>
      <c r="W3503" s="200" t="s">
        <v>4648</v>
      </c>
      <c r="X3503" s="200" t="s">
        <v>4648</v>
      </c>
      <c r="Y3503" s="200" t="s">
        <v>4648</v>
      </c>
      <c r="Z3503" s="200" t="s">
        <v>4648</v>
      </c>
    </row>
    <row r="3504" spans="1:26" x14ac:dyDescent="0.3">
      <c r="A3504" s="200">
        <v>328398</v>
      </c>
      <c r="B3504" s="200" t="s">
        <v>5847</v>
      </c>
      <c r="C3504" s="200" t="s">
        <v>665</v>
      </c>
      <c r="D3504" s="200" t="s">
        <v>217</v>
      </c>
      <c r="I3504" s="200" t="s">
        <v>4647</v>
      </c>
    </row>
    <row r="3505" spans="1:26" x14ac:dyDescent="0.3">
      <c r="A3505" s="200">
        <v>336696</v>
      </c>
      <c r="B3505" s="200" t="s">
        <v>2242</v>
      </c>
      <c r="C3505" s="200" t="s">
        <v>542</v>
      </c>
      <c r="D3505" s="200" t="s">
        <v>2243</v>
      </c>
      <c r="I3505" s="200" t="s">
        <v>4584</v>
      </c>
      <c r="Z3505" s="200" t="s">
        <v>4648</v>
      </c>
    </row>
    <row r="3506" spans="1:26" x14ac:dyDescent="0.3">
      <c r="A3506" s="200">
        <v>334760</v>
      </c>
      <c r="B3506" s="200" t="s">
        <v>2747</v>
      </c>
      <c r="C3506" s="200" t="s">
        <v>200</v>
      </c>
      <c r="D3506" s="200" t="s">
        <v>389</v>
      </c>
      <c r="I3506" s="200" t="s">
        <v>4584</v>
      </c>
      <c r="W3506" s="200" t="s">
        <v>4648</v>
      </c>
      <c r="X3506" s="200" t="s">
        <v>4648</v>
      </c>
      <c r="Y3506" s="200" t="s">
        <v>4648</v>
      </c>
      <c r="Z3506" s="200" t="s">
        <v>4648</v>
      </c>
    </row>
    <row r="3507" spans="1:26" x14ac:dyDescent="0.3">
      <c r="A3507" s="200">
        <v>331294</v>
      </c>
      <c r="B3507" s="200" t="s">
        <v>2425</v>
      </c>
      <c r="C3507" s="200" t="s">
        <v>893</v>
      </c>
      <c r="D3507" s="200" t="s">
        <v>2426</v>
      </c>
      <c r="I3507" s="200" t="s">
        <v>4584</v>
      </c>
      <c r="Z3507" s="200" t="s">
        <v>4648</v>
      </c>
    </row>
    <row r="3508" spans="1:26" x14ac:dyDescent="0.3">
      <c r="A3508" s="200">
        <v>336698</v>
      </c>
      <c r="B3508" s="200" t="s">
        <v>3434</v>
      </c>
      <c r="C3508" s="200" t="s">
        <v>626</v>
      </c>
      <c r="D3508" s="200" t="s">
        <v>3435</v>
      </c>
      <c r="I3508" s="200" t="s">
        <v>4584</v>
      </c>
      <c r="Y3508" s="200" t="s">
        <v>4648</v>
      </c>
      <c r="Z3508" s="200" t="s">
        <v>4648</v>
      </c>
    </row>
    <row r="3509" spans="1:26" x14ac:dyDescent="0.3">
      <c r="A3509" s="200">
        <v>327131</v>
      </c>
      <c r="B3509" s="200" t="s">
        <v>2349</v>
      </c>
      <c r="C3509" s="200" t="s">
        <v>251</v>
      </c>
      <c r="D3509" s="200" t="s">
        <v>2350</v>
      </c>
      <c r="I3509" s="200" t="s">
        <v>4584</v>
      </c>
      <c r="W3509" s="200" t="s">
        <v>4648</v>
      </c>
      <c r="X3509" s="200" t="s">
        <v>4648</v>
      </c>
      <c r="Y3509" s="200" t="s">
        <v>4648</v>
      </c>
      <c r="Z3509" s="200" t="s">
        <v>4648</v>
      </c>
    </row>
    <row r="3510" spans="1:26" x14ac:dyDescent="0.3">
      <c r="A3510" s="200">
        <v>338202</v>
      </c>
      <c r="B3510" s="200" t="s">
        <v>4149</v>
      </c>
      <c r="C3510" s="200" t="s">
        <v>337</v>
      </c>
      <c r="D3510" s="200" t="s">
        <v>312</v>
      </c>
      <c r="I3510" s="200" t="s">
        <v>4584</v>
      </c>
      <c r="Z3510" s="200" t="s">
        <v>4648</v>
      </c>
    </row>
    <row r="3511" spans="1:26" x14ac:dyDescent="0.3">
      <c r="A3511" s="200">
        <v>337011</v>
      </c>
      <c r="B3511" s="200" t="s">
        <v>2246</v>
      </c>
      <c r="C3511" s="200" t="s">
        <v>200</v>
      </c>
      <c r="D3511" s="200" t="s">
        <v>361</v>
      </c>
      <c r="I3511" s="200" t="s">
        <v>4584</v>
      </c>
    </row>
    <row r="3512" spans="1:26" x14ac:dyDescent="0.3">
      <c r="A3512" s="200">
        <v>338204</v>
      </c>
      <c r="B3512" s="200" t="s">
        <v>4150</v>
      </c>
      <c r="C3512" s="200" t="s">
        <v>346</v>
      </c>
      <c r="D3512" s="200" t="s">
        <v>699</v>
      </c>
      <c r="I3512" s="200" t="s">
        <v>4584</v>
      </c>
      <c r="Z3512" s="200" t="s">
        <v>4648</v>
      </c>
    </row>
    <row r="3513" spans="1:26" x14ac:dyDescent="0.3">
      <c r="A3513" s="200">
        <v>336703</v>
      </c>
      <c r="B3513" s="200" t="s">
        <v>3436</v>
      </c>
      <c r="C3513" s="200" t="s">
        <v>873</v>
      </c>
      <c r="D3513" s="200" t="s">
        <v>228</v>
      </c>
      <c r="I3513" s="200" t="s">
        <v>4584</v>
      </c>
      <c r="Y3513" s="200" t="s">
        <v>4648</v>
      </c>
      <c r="Z3513" s="200" t="s">
        <v>4648</v>
      </c>
    </row>
    <row r="3514" spans="1:26" x14ac:dyDescent="0.3">
      <c r="A3514" s="200">
        <v>326810</v>
      </c>
      <c r="B3514" s="200" t="s">
        <v>5849</v>
      </c>
      <c r="C3514" s="200" t="s">
        <v>509</v>
      </c>
      <c r="D3514" s="200" t="s">
        <v>5850</v>
      </c>
      <c r="I3514" s="200" t="s">
        <v>4647</v>
      </c>
      <c r="Z3514" s="200" t="s">
        <v>4648</v>
      </c>
    </row>
    <row r="3515" spans="1:26" x14ac:dyDescent="0.3">
      <c r="A3515" s="200">
        <v>336704</v>
      </c>
      <c r="B3515" s="200" t="s">
        <v>2244</v>
      </c>
      <c r="C3515" s="200" t="s">
        <v>288</v>
      </c>
      <c r="D3515" s="200" t="s">
        <v>235</v>
      </c>
      <c r="I3515" s="200" t="s">
        <v>4584</v>
      </c>
      <c r="Z3515" s="200" t="s">
        <v>4648</v>
      </c>
    </row>
    <row r="3516" spans="1:26" x14ac:dyDescent="0.3">
      <c r="A3516" s="200">
        <v>334768</v>
      </c>
      <c r="B3516" s="200" t="s">
        <v>1428</v>
      </c>
      <c r="C3516" s="200" t="s">
        <v>533</v>
      </c>
      <c r="D3516" s="200" t="s">
        <v>280</v>
      </c>
      <c r="I3516" s="200" t="s">
        <v>4584</v>
      </c>
      <c r="Y3516" s="200" t="s">
        <v>4648</v>
      </c>
      <c r="Z3516" s="200" t="s">
        <v>4648</v>
      </c>
    </row>
    <row r="3517" spans="1:26" x14ac:dyDescent="0.3">
      <c r="A3517" s="200">
        <v>334769</v>
      </c>
      <c r="B3517" s="200" t="s">
        <v>2748</v>
      </c>
      <c r="C3517" s="200" t="s">
        <v>201</v>
      </c>
      <c r="D3517" s="200" t="s">
        <v>833</v>
      </c>
      <c r="I3517" s="200" t="s">
        <v>4584</v>
      </c>
      <c r="W3517" s="200" t="s">
        <v>4648</v>
      </c>
      <c r="X3517" s="200" t="s">
        <v>4648</v>
      </c>
      <c r="Y3517" s="200" t="s">
        <v>4648</v>
      </c>
      <c r="Z3517" s="200" t="s">
        <v>4648</v>
      </c>
    </row>
    <row r="3518" spans="1:26" x14ac:dyDescent="0.3">
      <c r="A3518" s="200">
        <v>336705</v>
      </c>
      <c r="B3518" s="200" t="s">
        <v>3437</v>
      </c>
      <c r="C3518" s="200" t="s">
        <v>200</v>
      </c>
      <c r="D3518" s="200" t="s">
        <v>1172</v>
      </c>
      <c r="I3518" s="200" t="s">
        <v>4584</v>
      </c>
      <c r="Y3518" s="200" t="s">
        <v>4648</v>
      </c>
      <c r="Z3518" s="200" t="s">
        <v>4648</v>
      </c>
    </row>
    <row r="3519" spans="1:26" x14ac:dyDescent="0.3">
      <c r="A3519" s="200">
        <v>330954</v>
      </c>
      <c r="B3519" s="200" t="s">
        <v>2275</v>
      </c>
      <c r="C3519" s="200" t="s">
        <v>201</v>
      </c>
      <c r="D3519" s="200" t="s">
        <v>2913</v>
      </c>
      <c r="I3519" s="200" t="s">
        <v>4584</v>
      </c>
      <c r="Z3519" s="200" t="s">
        <v>4648</v>
      </c>
    </row>
    <row r="3520" spans="1:26" x14ac:dyDescent="0.3">
      <c r="A3520" s="200">
        <v>333204</v>
      </c>
      <c r="B3520" s="200" t="s">
        <v>2275</v>
      </c>
      <c r="C3520" s="200" t="s">
        <v>655</v>
      </c>
      <c r="D3520" s="200" t="s">
        <v>429</v>
      </c>
      <c r="I3520" s="200" t="s">
        <v>4584</v>
      </c>
      <c r="W3520" s="200" t="s">
        <v>4648</v>
      </c>
      <c r="X3520" s="200" t="s">
        <v>4648</v>
      </c>
      <c r="Y3520" s="200" t="s">
        <v>4648</v>
      </c>
      <c r="Z3520" s="200" t="s">
        <v>4648</v>
      </c>
    </row>
    <row r="3521" spans="1:26" x14ac:dyDescent="0.3">
      <c r="A3521" s="200">
        <v>338205</v>
      </c>
      <c r="B3521" s="200" t="s">
        <v>4151</v>
      </c>
      <c r="C3521" s="200" t="s">
        <v>319</v>
      </c>
      <c r="D3521" s="200" t="s">
        <v>505</v>
      </c>
      <c r="I3521" s="200" t="s">
        <v>4584</v>
      </c>
      <c r="Z3521" s="200" t="s">
        <v>4648</v>
      </c>
    </row>
    <row r="3522" spans="1:26" x14ac:dyDescent="0.3">
      <c r="A3522" s="200">
        <v>338206</v>
      </c>
      <c r="B3522" s="200" t="s">
        <v>4152</v>
      </c>
      <c r="C3522" s="200" t="s">
        <v>200</v>
      </c>
      <c r="D3522" s="200" t="s">
        <v>956</v>
      </c>
      <c r="I3522" s="200" t="s">
        <v>4584</v>
      </c>
    </row>
    <row r="3523" spans="1:26" x14ac:dyDescent="0.3">
      <c r="A3523" s="200">
        <v>338207</v>
      </c>
      <c r="B3523" s="200" t="s">
        <v>4153</v>
      </c>
      <c r="C3523" s="200" t="s">
        <v>531</v>
      </c>
      <c r="D3523" s="200" t="s">
        <v>297</v>
      </c>
      <c r="I3523" s="200" t="s">
        <v>4584</v>
      </c>
      <c r="Z3523" s="200" t="s">
        <v>4648</v>
      </c>
    </row>
    <row r="3524" spans="1:26" x14ac:dyDescent="0.3">
      <c r="A3524" s="200">
        <v>333207</v>
      </c>
      <c r="B3524" s="200" t="s">
        <v>1353</v>
      </c>
      <c r="C3524" s="200" t="s">
        <v>201</v>
      </c>
      <c r="D3524" s="200" t="s">
        <v>1354</v>
      </c>
      <c r="I3524" s="200" t="s">
        <v>4584</v>
      </c>
      <c r="Y3524" s="200" t="s">
        <v>4648</v>
      </c>
      <c r="Z3524" s="200" t="s">
        <v>4648</v>
      </c>
    </row>
    <row r="3525" spans="1:26" x14ac:dyDescent="0.3">
      <c r="A3525" s="200">
        <v>336706</v>
      </c>
      <c r="B3525" s="200" t="s">
        <v>3438</v>
      </c>
      <c r="C3525" s="200" t="s">
        <v>379</v>
      </c>
      <c r="D3525" s="200" t="s">
        <v>491</v>
      </c>
      <c r="I3525" s="200" t="s">
        <v>4584</v>
      </c>
      <c r="Y3525" s="200" t="s">
        <v>4648</v>
      </c>
      <c r="Z3525" s="200" t="s">
        <v>4648</v>
      </c>
    </row>
    <row r="3526" spans="1:26" x14ac:dyDescent="0.3">
      <c r="A3526" s="200">
        <v>333209</v>
      </c>
      <c r="B3526" s="200" t="s">
        <v>2503</v>
      </c>
      <c r="C3526" s="200" t="s">
        <v>216</v>
      </c>
      <c r="D3526" s="200" t="s">
        <v>787</v>
      </c>
      <c r="I3526" s="200" t="s">
        <v>4584</v>
      </c>
      <c r="W3526" s="200" t="s">
        <v>4648</v>
      </c>
      <c r="X3526" s="200" t="s">
        <v>4648</v>
      </c>
      <c r="Y3526" s="200" t="s">
        <v>4648</v>
      </c>
      <c r="Z3526" s="200" t="s">
        <v>4648</v>
      </c>
    </row>
    <row r="3527" spans="1:26" x14ac:dyDescent="0.3">
      <c r="A3527" s="200">
        <v>338208</v>
      </c>
      <c r="B3527" s="200" t="s">
        <v>3624</v>
      </c>
      <c r="C3527" s="200" t="s">
        <v>3608</v>
      </c>
      <c r="D3527" s="200" t="s">
        <v>3588</v>
      </c>
      <c r="I3527" s="200" t="s">
        <v>4584</v>
      </c>
    </row>
    <row r="3528" spans="1:26" x14ac:dyDescent="0.3">
      <c r="A3528" s="200">
        <v>333214</v>
      </c>
      <c r="B3528" s="200" t="s">
        <v>1602</v>
      </c>
      <c r="C3528" s="200" t="s">
        <v>301</v>
      </c>
      <c r="D3528" s="200" t="s">
        <v>235</v>
      </c>
      <c r="I3528" s="200" t="s">
        <v>4584</v>
      </c>
      <c r="W3528" s="200" t="s">
        <v>4648</v>
      </c>
      <c r="Y3528" s="200" t="s">
        <v>4648</v>
      </c>
      <c r="Z3528" s="200" t="s">
        <v>4648</v>
      </c>
    </row>
    <row r="3529" spans="1:26" x14ac:dyDescent="0.3">
      <c r="A3529" s="200">
        <v>334944</v>
      </c>
      <c r="B3529" s="200" t="s">
        <v>2761</v>
      </c>
      <c r="C3529" s="200" t="s">
        <v>355</v>
      </c>
      <c r="D3529" s="200" t="s">
        <v>879</v>
      </c>
      <c r="I3529" s="200" t="s">
        <v>4584</v>
      </c>
      <c r="W3529" s="200" t="s">
        <v>4648</v>
      </c>
      <c r="X3529" s="200" t="s">
        <v>4648</v>
      </c>
      <c r="Y3529" s="200" t="s">
        <v>4648</v>
      </c>
      <c r="Z3529" s="200" t="s">
        <v>4648</v>
      </c>
    </row>
    <row r="3530" spans="1:26" x14ac:dyDescent="0.3">
      <c r="A3530" s="200">
        <v>338209</v>
      </c>
      <c r="B3530" s="200" t="s">
        <v>4154</v>
      </c>
      <c r="C3530" s="200" t="s">
        <v>3572</v>
      </c>
      <c r="D3530" s="200" t="s">
        <v>625</v>
      </c>
      <c r="I3530" s="200" t="s">
        <v>4584</v>
      </c>
    </row>
    <row r="3531" spans="1:26" x14ac:dyDescent="0.3">
      <c r="A3531" s="200">
        <v>330966</v>
      </c>
      <c r="B3531" s="200" t="s">
        <v>5855</v>
      </c>
      <c r="C3531" s="200" t="s">
        <v>278</v>
      </c>
      <c r="D3531" s="200" t="s">
        <v>755</v>
      </c>
      <c r="I3531" s="200" t="s">
        <v>4584</v>
      </c>
    </row>
    <row r="3532" spans="1:26" x14ac:dyDescent="0.3">
      <c r="A3532" s="200">
        <v>336710</v>
      </c>
      <c r="B3532" s="200" t="s">
        <v>3439</v>
      </c>
      <c r="C3532" s="200" t="s">
        <v>949</v>
      </c>
      <c r="D3532" s="200" t="s">
        <v>438</v>
      </c>
      <c r="I3532" s="200" t="s">
        <v>4584</v>
      </c>
      <c r="Y3532" s="200" t="s">
        <v>4648</v>
      </c>
      <c r="Z3532" s="200" t="s">
        <v>4648</v>
      </c>
    </row>
    <row r="3533" spans="1:26" x14ac:dyDescent="0.3">
      <c r="A3533" s="200">
        <v>338211</v>
      </c>
      <c r="B3533" s="200" t="s">
        <v>4155</v>
      </c>
      <c r="C3533" s="200" t="s">
        <v>346</v>
      </c>
      <c r="D3533" s="200" t="s">
        <v>863</v>
      </c>
      <c r="I3533" s="200" t="s">
        <v>4584</v>
      </c>
      <c r="Z3533" s="200" t="s">
        <v>4648</v>
      </c>
    </row>
    <row r="3534" spans="1:26" x14ac:dyDescent="0.3">
      <c r="A3534" s="200">
        <v>326174</v>
      </c>
      <c r="B3534" s="200" t="s">
        <v>1478</v>
      </c>
      <c r="C3534" s="200" t="s">
        <v>656</v>
      </c>
      <c r="D3534" s="200" t="s">
        <v>1013</v>
      </c>
      <c r="I3534" s="200" t="s">
        <v>4584</v>
      </c>
      <c r="X3534" s="200" t="s">
        <v>4648</v>
      </c>
      <c r="Y3534" s="200" t="s">
        <v>4648</v>
      </c>
      <c r="Z3534" s="200" t="s">
        <v>4648</v>
      </c>
    </row>
    <row r="3535" spans="1:26" x14ac:dyDescent="0.3">
      <c r="A3535" s="200">
        <v>330973</v>
      </c>
      <c r="B3535" s="200" t="s">
        <v>2420</v>
      </c>
      <c r="C3535" s="200" t="s">
        <v>273</v>
      </c>
      <c r="D3535" s="200" t="s">
        <v>308</v>
      </c>
      <c r="I3535" s="200" t="s">
        <v>4584</v>
      </c>
      <c r="W3535" s="200" t="s">
        <v>4648</v>
      </c>
      <c r="X3535" s="200" t="s">
        <v>4648</v>
      </c>
      <c r="Y3535" s="200" t="s">
        <v>4648</v>
      </c>
      <c r="Z3535" s="200" t="s">
        <v>4648</v>
      </c>
    </row>
    <row r="3536" spans="1:26" x14ac:dyDescent="0.3">
      <c r="A3536" s="200">
        <v>337018</v>
      </c>
      <c r="B3536" s="200" t="s">
        <v>2248</v>
      </c>
      <c r="C3536" s="200" t="s">
        <v>230</v>
      </c>
      <c r="D3536" s="200" t="s">
        <v>2249</v>
      </c>
      <c r="I3536" s="200" t="s">
        <v>4584</v>
      </c>
      <c r="Z3536" s="200" t="s">
        <v>4648</v>
      </c>
    </row>
    <row r="3537" spans="1:26" x14ac:dyDescent="0.3">
      <c r="A3537" s="200">
        <v>336715</v>
      </c>
      <c r="B3537" s="200" t="s">
        <v>3441</v>
      </c>
      <c r="C3537" s="200" t="s">
        <v>356</v>
      </c>
      <c r="D3537" s="200" t="s">
        <v>1277</v>
      </c>
      <c r="I3537" s="200" t="s">
        <v>4584</v>
      </c>
      <c r="Y3537" s="200" t="s">
        <v>4648</v>
      </c>
      <c r="Z3537" s="200" t="s">
        <v>4648</v>
      </c>
    </row>
    <row r="3538" spans="1:26" x14ac:dyDescent="0.3">
      <c r="A3538" s="200">
        <v>325876</v>
      </c>
      <c r="B3538" s="200" t="s">
        <v>2825</v>
      </c>
      <c r="C3538" s="200" t="s">
        <v>2826</v>
      </c>
      <c r="D3538" s="200" t="s">
        <v>577</v>
      </c>
      <c r="I3538" s="200" t="s">
        <v>4584</v>
      </c>
    </row>
    <row r="3539" spans="1:26" x14ac:dyDescent="0.3">
      <c r="A3539" s="200">
        <v>337019</v>
      </c>
      <c r="B3539" s="200" t="s">
        <v>2250</v>
      </c>
      <c r="C3539" s="200" t="s">
        <v>209</v>
      </c>
      <c r="D3539" s="200" t="s">
        <v>1168</v>
      </c>
      <c r="I3539" s="200" t="s">
        <v>4584</v>
      </c>
    </row>
    <row r="3540" spans="1:26" x14ac:dyDescent="0.3">
      <c r="A3540" s="200">
        <v>330977</v>
      </c>
      <c r="B3540" s="200" t="s">
        <v>2421</v>
      </c>
      <c r="C3540" s="200" t="s">
        <v>568</v>
      </c>
      <c r="D3540" s="200" t="s">
        <v>604</v>
      </c>
      <c r="I3540" s="200" t="s">
        <v>4584</v>
      </c>
      <c r="W3540" s="200" t="s">
        <v>4648</v>
      </c>
      <c r="X3540" s="200" t="s">
        <v>4648</v>
      </c>
      <c r="Y3540" s="200" t="s">
        <v>4648</v>
      </c>
      <c r="Z3540" s="200" t="s">
        <v>4648</v>
      </c>
    </row>
    <row r="3541" spans="1:26" x14ac:dyDescent="0.3">
      <c r="A3541" s="200">
        <v>334777</v>
      </c>
      <c r="B3541" s="200" t="s">
        <v>2750</v>
      </c>
      <c r="C3541" s="200" t="s">
        <v>394</v>
      </c>
      <c r="D3541" s="200" t="s">
        <v>2751</v>
      </c>
      <c r="I3541" s="200" t="s">
        <v>4584</v>
      </c>
      <c r="W3541" s="200" t="s">
        <v>4648</v>
      </c>
      <c r="X3541" s="200" t="s">
        <v>4648</v>
      </c>
      <c r="Y3541" s="200" t="s">
        <v>4648</v>
      </c>
      <c r="Z3541" s="200" t="s">
        <v>4648</v>
      </c>
    </row>
    <row r="3542" spans="1:26" x14ac:dyDescent="0.3">
      <c r="A3542" s="200">
        <v>335015</v>
      </c>
      <c r="B3542" s="200" t="s">
        <v>1799</v>
      </c>
      <c r="C3542" s="200" t="s">
        <v>948</v>
      </c>
      <c r="I3542" s="200" t="s">
        <v>4584</v>
      </c>
      <c r="W3542" s="200" t="s">
        <v>4648</v>
      </c>
      <c r="Y3542" s="200" t="s">
        <v>4648</v>
      </c>
      <c r="Z3542" s="200" t="s">
        <v>4648</v>
      </c>
    </row>
    <row r="3543" spans="1:26" x14ac:dyDescent="0.3">
      <c r="A3543" s="200">
        <v>330978</v>
      </c>
      <c r="B3543" s="200" t="s">
        <v>2422</v>
      </c>
      <c r="C3543" s="200" t="s">
        <v>220</v>
      </c>
      <c r="D3543" s="200" t="s">
        <v>351</v>
      </c>
      <c r="I3543" s="200" t="s">
        <v>4584</v>
      </c>
      <c r="W3543" s="200" t="s">
        <v>4648</v>
      </c>
      <c r="X3543" s="200" t="s">
        <v>4648</v>
      </c>
      <c r="Y3543" s="200" t="s">
        <v>4648</v>
      </c>
      <c r="Z3543" s="200" t="s">
        <v>4648</v>
      </c>
    </row>
    <row r="3544" spans="1:26" x14ac:dyDescent="0.3">
      <c r="A3544" s="200">
        <v>336716</v>
      </c>
      <c r="B3544" s="200" t="s">
        <v>3442</v>
      </c>
      <c r="C3544" s="200" t="s">
        <v>205</v>
      </c>
      <c r="D3544" s="200" t="s">
        <v>511</v>
      </c>
      <c r="I3544" s="200" t="s">
        <v>4584</v>
      </c>
      <c r="Y3544" s="200" t="s">
        <v>4648</v>
      </c>
      <c r="Z3544" s="200" t="s">
        <v>4648</v>
      </c>
    </row>
    <row r="3545" spans="1:26" x14ac:dyDescent="0.3">
      <c r="A3545" s="200">
        <v>338215</v>
      </c>
      <c r="B3545" s="200" t="s">
        <v>4158</v>
      </c>
      <c r="C3545" s="200" t="s">
        <v>238</v>
      </c>
      <c r="D3545" s="200" t="s">
        <v>721</v>
      </c>
      <c r="I3545" s="200" t="s">
        <v>4584</v>
      </c>
      <c r="Z3545" s="200" t="s">
        <v>4648</v>
      </c>
    </row>
    <row r="3546" spans="1:26" x14ac:dyDescent="0.3">
      <c r="A3546" s="200">
        <v>301399</v>
      </c>
      <c r="B3546" s="200" t="s">
        <v>5858</v>
      </c>
      <c r="C3546" s="200" t="s">
        <v>248</v>
      </c>
      <c r="D3546" s="200" t="s">
        <v>210</v>
      </c>
      <c r="I3546" s="200" t="s">
        <v>4647</v>
      </c>
    </row>
    <row r="3547" spans="1:26" x14ac:dyDescent="0.3">
      <c r="A3547" s="200">
        <v>338216</v>
      </c>
      <c r="B3547" s="200" t="s">
        <v>4159</v>
      </c>
      <c r="C3547" s="200" t="s">
        <v>203</v>
      </c>
      <c r="D3547" s="200" t="s">
        <v>322</v>
      </c>
      <c r="I3547" s="200" t="s">
        <v>4584</v>
      </c>
      <c r="Z3547" s="200" t="s">
        <v>4648</v>
      </c>
    </row>
    <row r="3548" spans="1:26" x14ac:dyDescent="0.3">
      <c r="A3548" s="200">
        <v>336719</v>
      </c>
      <c r="B3548" s="200" t="s">
        <v>1435</v>
      </c>
      <c r="C3548" s="200" t="s">
        <v>578</v>
      </c>
      <c r="D3548" s="200" t="s">
        <v>318</v>
      </c>
      <c r="I3548" s="200" t="s">
        <v>4584</v>
      </c>
      <c r="Y3548" s="200" t="s">
        <v>4648</v>
      </c>
      <c r="Z3548" s="200" t="s">
        <v>4648</v>
      </c>
    </row>
    <row r="3549" spans="1:26" x14ac:dyDescent="0.3">
      <c r="A3549" s="200">
        <v>336721</v>
      </c>
      <c r="B3549" s="200" t="s">
        <v>3443</v>
      </c>
      <c r="C3549" s="200" t="s">
        <v>200</v>
      </c>
      <c r="D3549" s="200" t="s">
        <v>696</v>
      </c>
      <c r="I3549" s="200" t="s">
        <v>4584</v>
      </c>
      <c r="Z3549" s="200" t="s">
        <v>4648</v>
      </c>
    </row>
    <row r="3550" spans="1:26" x14ac:dyDescent="0.3">
      <c r="A3550" s="200">
        <v>330983</v>
      </c>
      <c r="B3550" s="200" t="s">
        <v>1786</v>
      </c>
      <c r="C3550" s="200" t="s">
        <v>360</v>
      </c>
      <c r="D3550" s="200" t="s">
        <v>1421</v>
      </c>
      <c r="I3550" s="200" t="s">
        <v>4584</v>
      </c>
      <c r="V3550" s="200" t="s">
        <v>4648</v>
      </c>
      <c r="W3550" s="200" t="s">
        <v>4648</v>
      </c>
      <c r="Y3550" s="200" t="s">
        <v>4648</v>
      </c>
      <c r="Z3550" s="200" t="s">
        <v>4648</v>
      </c>
    </row>
    <row r="3551" spans="1:26" x14ac:dyDescent="0.3">
      <c r="A3551" s="200">
        <v>338217</v>
      </c>
      <c r="B3551" s="200" t="s">
        <v>4160</v>
      </c>
      <c r="C3551" s="200" t="s">
        <v>342</v>
      </c>
      <c r="D3551" s="200" t="s">
        <v>500</v>
      </c>
      <c r="I3551" s="200" t="s">
        <v>4584</v>
      </c>
      <c r="Z3551" s="200" t="s">
        <v>4648</v>
      </c>
    </row>
    <row r="3552" spans="1:26" x14ac:dyDescent="0.3">
      <c r="A3552" s="200">
        <v>330984</v>
      </c>
      <c r="B3552" s="200" t="s">
        <v>2423</v>
      </c>
      <c r="C3552" s="200" t="s">
        <v>276</v>
      </c>
      <c r="D3552" s="200" t="s">
        <v>976</v>
      </c>
      <c r="I3552" s="200" t="s">
        <v>4584</v>
      </c>
      <c r="W3552" s="200" t="s">
        <v>4648</v>
      </c>
      <c r="X3552" s="200" t="s">
        <v>4648</v>
      </c>
      <c r="Y3552" s="200" t="s">
        <v>4648</v>
      </c>
      <c r="Z3552" s="200" t="s">
        <v>4648</v>
      </c>
    </row>
    <row r="3553" spans="1:26" x14ac:dyDescent="0.3">
      <c r="A3553" s="200">
        <v>333223</v>
      </c>
      <c r="B3553" s="200" t="s">
        <v>2953</v>
      </c>
      <c r="C3553" s="200" t="s">
        <v>358</v>
      </c>
      <c r="D3553" s="200" t="s">
        <v>351</v>
      </c>
      <c r="I3553" s="200" t="s">
        <v>4584</v>
      </c>
      <c r="Z3553" s="200" t="s">
        <v>4648</v>
      </c>
    </row>
    <row r="3554" spans="1:26" x14ac:dyDescent="0.3">
      <c r="A3554" s="200">
        <v>333224</v>
      </c>
      <c r="B3554" s="200" t="s">
        <v>2954</v>
      </c>
      <c r="C3554" s="200" t="s">
        <v>209</v>
      </c>
      <c r="D3554" s="200" t="s">
        <v>233</v>
      </c>
      <c r="I3554" s="200" t="s">
        <v>4584</v>
      </c>
      <c r="V3554" s="200" t="s">
        <v>4648</v>
      </c>
      <c r="W3554" s="200" t="s">
        <v>4648</v>
      </c>
      <c r="Y3554" s="200" t="s">
        <v>4648</v>
      </c>
      <c r="Z3554" s="200" t="s">
        <v>4648</v>
      </c>
    </row>
    <row r="3555" spans="1:26" x14ac:dyDescent="0.3">
      <c r="A3555" s="200">
        <v>326370</v>
      </c>
      <c r="B3555" s="200" t="s">
        <v>1753</v>
      </c>
      <c r="C3555" s="200" t="s">
        <v>391</v>
      </c>
      <c r="D3555" s="200" t="s">
        <v>242</v>
      </c>
      <c r="I3555" s="200" t="s">
        <v>4584</v>
      </c>
      <c r="Z3555" s="200" t="s">
        <v>4648</v>
      </c>
    </row>
    <row r="3556" spans="1:26" x14ac:dyDescent="0.3">
      <c r="A3556" s="200">
        <v>334779</v>
      </c>
      <c r="B3556" s="200" t="s">
        <v>2752</v>
      </c>
      <c r="C3556" s="200" t="s">
        <v>209</v>
      </c>
      <c r="D3556" s="200" t="s">
        <v>929</v>
      </c>
      <c r="I3556" s="200" t="s">
        <v>4584</v>
      </c>
      <c r="W3556" s="200" t="s">
        <v>4648</v>
      </c>
      <c r="X3556" s="200" t="s">
        <v>4648</v>
      </c>
      <c r="Y3556" s="200" t="s">
        <v>4648</v>
      </c>
      <c r="Z3556" s="200" t="s">
        <v>4648</v>
      </c>
    </row>
    <row r="3557" spans="1:26" x14ac:dyDescent="0.3">
      <c r="A3557" s="200">
        <v>334781</v>
      </c>
      <c r="B3557" s="200" t="s">
        <v>2753</v>
      </c>
      <c r="C3557" s="200" t="s">
        <v>564</v>
      </c>
      <c r="D3557" s="200" t="s">
        <v>324</v>
      </c>
      <c r="I3557" s="200" t="s">
        <v>4584</v>
      </c>
      <c r="W3557" s="200" t="s">
        <v>4648</v>
      </c>
      <c r="X3557" s="200" t="s">
        <v>4648</v>
      </c>
      <c r="Y3557" s="200" t="s">
        <v>4648</v>
      </c>
      <c r="Z3557" s="200" t="s">
        <v>4648</v>
      </c>
    </row>
    <row r="3558" spans="1:26" x14ac:dyDescent="0.3">
      <c r="A3558" s="200">
        <v>336722</v>
      </c>
      <c r="B3558" s="200" t="s">
        <v>3444</v>
      </c>
      <c r="C3558" s="200" t="s">
        <v>650</v>
      </c>
      <c r="D3558" s="200" t="s">
        <v>247</v>
      </c>
      <c r="I3558" s="200" t="s">
        <v>4584</v>
      </c>
      <c r="Y3558" s="200" t="s">
        <v>4648</v>
      </c>
      <c r="Z3558" s="200" t="s">
        <v>4648</v>
      </c>
    </row>
  </sheetData>
  <sheetProtection algorithmName="SHA-512" hashValue="91lbJox7asv2MeZvTPHMvEYmkw99/ZSX9lOlZ0b+ZkprpLtOHfHT6gqXMLaZ4NMn+imaDwN0r3/JJ1vt1Ag8qw==" saltValue="scDVJ6FzCbvoB3gF6KDyjA==" spinCount="100000" sheet="1" selectLockedCells="1" selectUnlockedCells="1"/>
  <autoFilter ref="A2:Z2" xr:uid="{00000000-0001-0000-0600-000000000000}">
    <sortState xmlns:xlrd2="http://schemas.microsoft.com/office/spreadsheetml/2017/richdata2" ref="A3:Z3558">
      <sortCondition ref="E2"/>
    </sortState>
  </autoFilter>
  <conditionalFormatting sqref="A3559:A1048576 A1:A2716">
    <cfRule type="duplicateValues" dxfId="1" priority="2"/>
  </conditionalFormatting>
  <conditionalFormatting sqref="A2717:A3558">
    <cfRule type="duplicateValues" dxfId="0" priority="3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21-22-قانونية</vt:lpstr>
      <vt:lpstr>ورقة4</vt:lpstr>
      <vt:lpstr>ورقة2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2022-01-06T01:27:12Z</cp:lastPrinted>
  <dcterms:created xsi:type="dcterms:W3CDTF">2015-06-05T18:17:20Z</dcterms:created>
  <dcterms:modified xsi:type="dcterms:W3CDTF">2022-01-22T09:46:41Z</dcterms:modified>
</cp:coreProperties>
</file>